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320" windowWidth="25120" windowHeight="14160" activeTab="1"/>
  </bookViews>
  <sheets>
    <sheet name="Medicos" sheetId="1" r:id="rId1"/>
    <sheet name="Resumen Médicos" sheetId="2" r:id="rId2"/>
    <sheet name="Estadistica ESTUDIO" sheetId="5" r:id="rId3"/>
    <sheet name="Estadistica CENTRO" sheetId="4" r:id="rId4"/>
    <sheet name="Hoja3" sheetId="7" r:id="rId5"/>
  </sheets>
  <definedNames>
    <definedName name="_xlnm._FilterDatabase" localSheetId="0" hidden="1">Medicos!$A$9:$I$2359</definedName>
    <definedName name="Ex">'Resumen Médicos'!$A$3:$H$173</definedName>
    <definedName name="HM">'Resumen Médicos'!$A$1:$Y$173</definedName>
    <definedName name="Vr">'Resumen Médicos'!$Q$3:$X$173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B10" i="1"/>
  <c r="A10" i="1"/>
  <c r="B11" i="1"/>
  <c r="A11" i="1"/>
  <c r="B12" i="1"/>
  <c r="A12" i="1"/>
  <c r="B13" i="1"/>
  <c r="A13" i="1"/>
  <c r="B14" i="1"/>
  <c r="A14" i="1"/>
  <c r="B15" i="1"/>
  <c r="A15" i="1"/>
  <c r="B16" i="1"/>
  <c r="A16" i="1"/>
  <c r="B17" i="1"/>
  <c r="A17" i="1"/>
  <c r="B18" i="1"/>
  <c r="A18" i="1"/>
  <c r="B19" i="1"/>
  <c r="A19" i="1"/>
  <c r="B20" i="1"/>
  <c r="A20" i="1"/>
  <c r="B21" i="1"/>
  <c r="A21" i="1"/>
  <c r="B22" i="1"/>
  <c r="A22" i="1"/>
  <c r="B23" i="1"/>
  <c r="A23" i="1"/>
  <c r="B24" i="1"/>
  <c r="A24" i="1"/>
  <c r="B25" i="1"/>
  <c r="A25" i="1"/>
  <c r="B26" i="1"/>
  <c r="A26" i="1"/>
  <c r="B27" i="1"/>
  <c r="A27" i="1"/>
  <c r="B28" i="1"/>
  <c r="A28" i="1"/>
  <c r="B29" i="1"/>
  <c r="A29" i="1"/>
  <c r="B30" i="1"/>
  <c r="A30" i="1"/>
  <c r="B31" i="1"/>
  <c r="A31" i="1"/>
  <c r="B32" i="1"/>
  <c r="A32" i="1"/>
  <c r="B33" i="1"/>
  <c r="A33" i="1"/>
  <c r="B34" i="1"/>
  <c r="A34" i="1"/>
  <c r="B35" i="1"/>
  <c r="A35" i="1"/>
  <c r="B36" i="1"/>
  <c r="A36" i="1"/>
  <c r="B37" i="1"/>
  <c r="A37" i="1"/>
  <c r="B38" i="1"/>
  <c r="A38" i="1"/>
  <c r="B39" i="1"/>
  <c r="A39" i="1"/>
  <c r="B40" i="1"/>
  <c r="A40" i="1"/>
  <c r="B41" i="1"/>
  <c r="A41" i="1"/>
  <c r="B42" i="1"/>
  <c r="A42" i="1"/>
  <c r="B43" i="1"/>
  <c r="A43" i="1"/>
  <c r="B45" i="1"/>
  <c r="A45" i="1"/>
  <c r="B46" i="1"/>
  <c r="A46" i="1"/>
  <c r="B47" i="1"/>
  <c r="A47" i="1"/>
  <c r="B48" i="1"/>
  <c r="A48" i="1"/>
  <c r="B49" i="1"/>
  <c r="A49" i="1"/>
  <c r="B50" i="1"/>
  <c r="A50" i="1"/>
  <c r="B51" i="1"/>
  <c r="A51" i="1"/>
  <c r="B52" i="1"/>
  <c r="A52" i="1"/>
  <c r="B53" i="1"/>
  <c r="A53" i="1"/>
  <c r="B54" i="1"/>
  <c r="A54" i="1"/>
  <c r="B55" i="1"/>
  <c r="A55" i="1"/>
  <c r="B56" i="1"/>
  <c r="A56" i="1"/>
  <c r="B57" i="1"/>
  <c r="A57" i="1"/>
  <c r="B58" i="1"/>
  <c r="A58" i="1"/>
  <c r="B59" i="1"/>
  <c r="A59" i="1"/>
  <c r="B60" i="1"/>
  <c r="A60" i="1"/>
  <c r="B61" i="1"/>
  <c r="A61" i="1"/>
  <c r="B62" i="1"/>
  <c r="A62" i="1"/>
  <c r="B63" i="1"/>
  <c r="A63" i="1"/>
  <c r="B64" i="1"/>
  <c r="A64" i="1"/>
  <c r="B65" i="1"/>
  <c r="A65" i="1"/>
  <c r="B66" i="1"/>
  <c r="A66" i="1"/>
  <c r="B67" i="1"/>
  <c r="A67" i="1"/>
  <c r="B68" i="1"/>
  <c r="A68" i="1"/>
  <c r="B69" i="1"/>
  <c r="A69" i="1"/>
  <c r="B70" i="1"/>
  <c r="A70" i="1"/>
  <c r="B71" i="1"/>
  <c r="A71" i="1"/>
  <c r="B72" i="1"/>
  <c r="A72" i="1"/>
  <c r="B73" i="1"/>
  <c r="A73" i="1"/>
  <c r="B74" i="1"/>
  <c r="A74" i="1"/>
  <c r="B75" i="1"/>
  <c r="A75" i="1"/>
  <c r="B76" i="1"/>
  <c r="A76" i="1"/>
  <c r="B77" i="1"/>
  <c r="A77" i="1"/>
  <c r="B78" i="1"/>
  <c r="A78" i="1"/>
  <c r="B79" i="1"/>
  <c r="A79" i="1"/>
  <c r="B80" i="1"/>
  <c r="A80" i="1"/>
  <c r="B81" i="1"/>
  <c r="A81" i="1"/>
  <c r="B82" i="1"/>
  <c r="A82" i="1"/>
  <c r="B83" i="1"/>
  <c r="A83" i="1"/>
  <c r="B84" i="1"/>
  <c r="A84" i="1"/>
  <c r="B85" i="1"/>
  <c r="A85" i="1"/>
  <c r="B86" i="1"/>
  <c r="A86" i="1"/>
  <c r="B87" i="1"/>
  <c r="A87" i="1"/>
  <c r="B88" i="1"/>
  <c r="A88" i="1"/>
  <c r="B89" i="1"/>
  <c r="A89" i="1"/>
  <c r="B90" i="1"/>
  <c r="A90" i="1"/>
  <c r="B91" i="1"/>
  <c r="A91" i="1"/>
  <c r="B92" i="1"/>
  <c r="A92" i="1"/>
  <c r="B93" i="1"/>
  <c r="A93" i="1"/>
  <c r="B94" i="1"/>
  <c r="A94" i="1"/>
  <c r="B95" i="1"/>
  <c r="A95" i="1"/>
  <c r="B96" i="1"/>
  <c r="A96" i="1"/>
  <c r="B97" i="1"/>
  <c r="A97" i="1"/>
  <c r="B98" i="1"/>
  <c r="A98" i="1"/>
  <c r="B99" i="1"/>
  <c r="A99" i="1"/>
  <c r="B100" i="1"/>
  <c r="A100" i="1"/>
  <c r="B101" i="1"/>
  <c r="A101" i="1"/>
  <c r="B102" i="1"/>
  <c r="A102" i="1"/>
  <c r="B103" i="1"/>
  <c r="A103" i="1"/>
  <c r="B104" i="1"/>
  <c r="A104" i="1"/>
  <c r="B105" i="1"/>
  <c r="A105" i="1"/>
  <c r="B106" i="1"/>
  <c r="A106" i="1"/>
  <c r="B107" i="1"/>
  <c r="A107" i="1"/>
  <c r="B108" i="1"/>
  <c r="A108" i="1"/>
  <c r="B109" i="1"/>
  <c r="A109" i="1"/>
  <c r="B110" i="1"/>
  <c r="A110" i="1"/>
  <c r="B111" i="1"/>
  <c r="A111" i="1"/>
  <c r="B112" i="1"/>
  <c r="A112" i="1"/>
  <c r="B113" i="1"/>
  <c r="A113" i="1"/>
  <c r="B114" i="1"/>
  <c r="A114" i="1"/>
  <c r="B115" i="1"/>
  <c r="A115" i="1"/>
  <c r="B116" i="1"/>
  <c r="A116" i="1"/>
  <c r="B117" i="1"/>
  <c r="A117" i="1"/>
  <c r="B118" i="1"/>
  <c r="A118" i="1"/>
  <c r="B119" i="1"/>
  <c r="A119" i="1"/>
  <c r="B120" i="1"/>
  <c r="A120" i="1"/>
  <c r="B121" i="1"/>
  <c r="A121" i="1"/>
  <c r="B122" i="1"/>
  <c r="A122" i="1"/>
  <c r="B123" i="1"/>
  <c r="A123" i="1"/>
  <c r="B124" i="1"/>
  <c r="A124" i="1"/>
  <c r="B125" i="1"/>
  <c r="A125" i="1"/>
  <c r="B126" i="1"/>
  <c r="A126" i="1"/>
  <c r="A127" i="1"/>
  <c r="B128" i="1"/>
  <c r="A128" i="1"/>
  <c r="B129" i="1"/>
  <c r="A129" i="1"/>
  <c r="B130" i="1"/>
  <c r="A130" i="1"/>
  <c r="B131" i="1"/>
  <c r="A131" i="1"/>
  <c r="B132" i="1"/>
  <c r="A132" i="1"/>
  <c r="B133" i="1"/>
  <c r="A133" i="1"/>
  <c r="B134" i="1"/>
  <c r="A134" i="1"/>
  <c r="B135" i="1"/>
  <c r="A135" i="1"/>
  <c r="B136" i="1"/>
  <c r="A136" i="1"/>
  <c r="B137" i="1"/>
  <c r="A137" i="1"/>
  <c r="B138" i="1"/>
  <c r="A138" i="1"/>
  <c r="B139" i="1"/>
  <c r="A139" i="1"/>
  <c r="B140" i="1"/>
  <c r="A140" i="1"/>
  <c r="B141" i="1"/>
  <c r="A141" i="1"/>
  <c r="B142" i="1"/>
  <c r="A142" i="1"/>
  <c r="B143" i="1"/>
  <c r="A143" i="1"/>
  <c r="B144" i="1"/>
  <c r="A144" i="1"/>
  <c r="B145" i="1"/>
  <c r="A145" i="1"/>
  <c r="B146" i="1"/>
  <c r="A146" i="1"/>
  <c r="B147" i="1"/>
  <c r="A147" i="1"/>
  <c r="B148" i="1"/>
  <c r="A148" i="1"/>
  <c r="B149" i="1"/>
  <c r="A149" i="1"/>
  <c r="B150" i="1"/>
  <c r="A150" i="1"/>
  <c r="B151" i="1"/>
  <c r="A151" i="1"/>
  <c r="B152" i="1"/>
  <c r="A152" i="1"/>
  <c r="B153" i="1"/>
  <c r="A153" i="1"/>
  <c r="B154" i="1"/>
  <c r="A154" i="1"/>
  <c r="B155" i="1"/>
  <c r="A155" i="1"/>
  <c r="B156" i="1"/>
  <c r="A156" i="1"/>
  <c r="B157" i="1"/>
  <c r="A157" i="1"/>
  <c r="B158" i="1"/>
  <c r="A158" i="1"/>
  <c r="B159" i="1"/>
  <c r="A159" i="1"/>
  <c r="B160" i="1"/>
  <c r="A160" i="1"/>
  <c r="B161" i="1"/>
  <c r="A161" i="1"/>
  <c r="B162" i="1"/>
  <c r="A162" i="1"/>
  <c r="B163" i="1"/>
  <c r="A163" i="1"/>
  <c r="B164" i="1"/>
  <c r="A164" i="1"/>
  <c r="B165" i="1"/>
  <c r="A165" i="1"/>
  <c r="B166" i="1"/>
  <c r="A166" i="1"/>
  <c r="B167" i="1"/>
  <c r="A167" i="1"/>
  <c r="B168" i="1"/>
  <c r="A168" i="1"/>
  <c r="B169" i="1"/>
  <c r="A169" i="1"/>
  <c r="B170" i="1"/>
  <c r="A170" i="1"/>
  <c r="B171" i="1"/>
  <c r="A171" i="1"/>
  <c r="B172" i="1"/>
  <c r="A172" i="1"/>
  <c r="B173" i="1"/>
  <c r="A173" i="1"/>
  <c r="B174" i="1"/>
  <c r="A174" i="1"/>
  <c r="B175" i="1"/>
  <c r="A175" i="1"/>
  <c r="B176" i="1"/>
  <c r="A176" i="1"/>
  <c r="B177" i="1"/>
  <c r="A177" i="1"/>
  <c r="B178" i="1"/>
  <c r="A178" i="1"/>
  <c r="B179" i="1"/>
  <c r="A179" i="1"/>
  <c r="B180" i="1"/>
  <c r="A180" i="1"/>
  <c r="B181" i="1"/>
  <c r="A181" i="1"/>
  <c r="A182" i="1"/>
  <c r="B183" i="1"/>
  <c r="A183" i="1"/>
  <c r="B184" i="1"/>
  <c r="A184" i="1"/>
  <c r="B185" i="1"/>
  <c r="A185" i="1"/>
  <c r="B186" i="1"/>
  <c r="A186" i="1"/>
  <c r="B187" i="1"/>
  <c r="A187" i="1"/>
  <c r="B188" i="1"/>
  <c r="A188" i="1"/>
  <c r="B189" i="1"/>
  <c r="A189" i="1"/>
  <c r="B190" i="1"/>
  <c r="A190" i="1"/>
  <c r="B191" i="1"/>
  <c r="A191" i="1"/>
  <c r="B192" i="1"/>
  <c r="A192" i="1"/>
  <c r="B193" i="1"/>
  <c r="A193" i="1"/>
  <c r="B194" i="1"/>
  <c r="A194" i="1"/>
  <c r="B195" i="1"/>
  <c r="A195" i="1"/>
  <c r="B196" i="1"/>
  <c r="A196" i="1"/>
  <c r="B197" i="1"/>
  <c r="A197" i="1"/>
  <c r="B198" i="1"/>
  <c r="A198" i="1"/>
  <c r="B199" i="1"/>
  <c r="A199" i="1"/>
  <c r="B200" i="1"/>
  <c r="A200" i="1"/>
  <c r="B201" i="1"/>
  <c r="A201" i="1"/>
  <c r="B202" i="1"/>
  <c r="A202" i="1"/>
  <c r="B203" i="1"/>
  <c r="A203" i="1"/>
  <c r="B204" i="1"/>
  <c r="A204" i="1"/>
  <c r="B205" i="1"/>
  <c r="A205" i="1"/>
  <c r="B206" i="1"/>
  <c r="A206" i="1"/>
  <c r="B207" i="1"/>
  <c r="A207" i="1"/>
  <c r="B208" i="1"/>
  <c r="A208" i="1"/>
  <c r="B209" i="1"/>
  <c r="A209" i="1"/>
  <c r="B210" i="1"/>
  <c r="A210" i="1"/>
  <c r="B211" i="1"/>
  <c r="A211" i="1"/>
  <c r="B212" i="1"/>
  <c r="A212" i="1"/>
  <c r="B213" i="1"/>
  <c r="A213" i="1"/>
  <c r="B214" i="1"/>
  <c r="A214" i="1"/>
  <c r="B215" i="1"/>
  <c r="A215" i="1"/>
  <c r="B216" i="1"/>
  <c r="A216" i="1"/>
  <c r="B217" i="1"/>
  <c r="A217" i="1"/>
  <c r="B218" i="1"/>
  <c r="A218" i="1"/>
  <c r="B219" i="1"/>
  <c r="A219" i="1"/>
  <c r="B220" i="1"/>
  <c r="A220" i="1"/>
  <c r="B221" i="1"/>
  <c r="A221" i="1"/>
  <c r="A222" i="1"/>
  <c r="B223" i="1"/>
  <c r="A223" i="1"/>
  <c r="B224" i="1"/>
  <c r="A224" i="1"/>
  <c r="B225" i="1"/>
  <c r="A225" i="1"/>
  <c r="B226" i="1"/>
  <c r="A226" i="1"/>
  <c r="B227" i="1"/>
  <c r="A227" i="1"/>
  <c r="B228" i="1"/>
  <c r="A228" i="1"/>
  <c r="B229" i="1"/>
  <c r="A229" i="1"/>
  <c r="B230" i="1"/>
  <c r="A230" i="1"/>
  <c r="B231" i="1"/>
  <c r="A231" i="1"/>
  <c r="B232" i="1"/>
  <c r="A232" i="1"/>
  <c r="B233" i="1"/>
  <c r="A233" i="1"/>
  <c r="B234" i="1"/>
  <c r="A234" i="1"/>
  <c r="B235" i="1"/>
  <c r="A235" i="1"/>
  <c r="B236" i="1"/>
  <c r="A236" i="1"/>
  <c r="B237" i="1"/>
  <c r="A237" i="1"/>
  <c r="B238" i="1"/>
  <c r="A238" i="1"/>
  <c r="B239" i="1"/>
  <c r="A239" i="1"/>
  <c r="B240" i="1"/>
  <c r="A240" i="1"/>
  <c r="B241" i="1"/>
  <c r="A241" i="1"/>
  <c r="B242" i="1"/>
  <c r="A242" i="1"/>
  <c r="B243" i="1"/>
  <c r="A243" i="1"/>
  <c r="B244" i="1"/>
  <c r="A244" i="1"/>
  <c r="B245" i="1"/>
  <c r="A245" i="1"/>
  <c r="B246" i="1"/>
  <c r="A246" i="1"/>
  <c r="B247" i="1"/>
  <c r="A247" i="1"/>
  <c r="B248" i="1"/>
  <c r="A248" i="1"/>
  <c r="B249" i="1"/>
  <c r="A249" i="1"/>
  <c r="B250" i="1"/>
  <c r="A250" i="1"/>
  <c r="B251" i="1"/>
  <c r="A251" i="1"/>
  <c r="B252" i="1"/>
  <c r="A252" i="1"/>
  <c r="B253" i="1"/>
  <c r="A253" i="1"/>
  <c r="B254" i="1"/>
  <c r="A254" i="1"/>
  <c r="B255" i="1"/>
  <c r="A255" i="1"/>
  <c r="B256" i="1"/>
  <c r="A256" i="1"/>
  <c r="B257" i="1"/>
  <c r="A257" i="1"/>
  <c r="B258" i="1"/>
  <c r="A258" i="1"/>
  <c r="B259" i="1"/>
  <c r="A259" i="1"/>
  <c r="B260" i="1"/>
  <c r="A260" i="1"/>
  <c r="B261" i="1"/>
  <c r="A261" i="1"/>
  <c r="B262" i="1"/>
  <c r="A262" i="1"/>
  <c r="B263" i="1"/>
  <c r="A263" i="1"/>
  <c r="B264" i="1"/>
  <c r="A264" i="1"/>
  <c r="B265" i="1"/>
  <c r="A265" i="1"/>
  <c r="B266" i="1"/>
  <c r="A266" i="1"/>
  <c r="B267" i="1"/>
  <c r="A267" i="1"/>
  <c r="B268" i="1"/>
  <c r="A268" i="1"/>
  <c r="B269" i="1"/>
  <c r="A269" i="1"/>
  <c r="B270" i="1"/>
  <c r="A270" i="1"/>
  <c r="B271" i="1"/>
  <c r="A271" i="1"/>
  <c r="B272" i="1"/>
  <c r="A272" i="1"/>
  <c r="B273" i="1"/>
  <c r="A273" i="1"/>
  <c r="B274" i="1"/>
  <c r="A274" i="1"/>
  <c r="B275" i="1"/>
  <c r="A275" i="1"/>
  <c r="B276" i="1"/>
  <c r="A276" i="1"/>
  <c r="B277" i="1"/>
  <c r="A277" i="1"/>
  <c r="B278" i="1"/>
  <c r="A278" i="1"/>
  <c r="B279" i="1"/>
  <c r="A279" i="1"/>
  <c r="B280" i="1"/>
  <c r="A280" i="1"/>
  <c r="B281" i="1"/>
  <c r="A281" i="1"/>
  <c r="B282" i="1"/>
  <c r="A282" i="1"/>
  <c r="B283" i="1"/>
  <c r="A283" i="1"/>
  <c r="B284" i="1"/>
  <c r="A284" i="1"/>
  <c r="B285" i="1"/>
  <c r="A285" i="1"/>
  <c r="B286" i="1"/>
  <c r="A286" i="1"/>
  <c r="B287" i="1"/>
  <c r="A287" i="1"/>
  <c r="B288" i="1"/>
  <c r="A288" i="1"/>
  <c r="B289" i="1"/>
  <c r="A289" i="1"/>
  <c r="B290" i="1"/>
  <c r="A290" i="1"/>
  <c r="B291" i="1"/>
  <c r="A291" i="1"/>
  <c r="B292" i="1"/>
  <c r="A292" i="1"/>
  <c r="B293" i="1"/>
  <c r="A293" i="1"/>
  <c r="B294" i="1"/>
  <c r="A294" i="1"/>
  <c r="B295" i="1"/>
  <c r="A295" i="1"/>
  <c r="B296" i="1"/>
  <c r="A296" i="1"/>
  <c r="B297" i="1"/>
  <c r="A297" i="1"/>
  <c r="B298" i="1"/>
  <c r="A298" i="1"/>
  <c r="B299" i="1"/>
  <c r="A299" i="1"/>
  <c r="B300" i="1"/>
  <c r="A300" i="1"/>
  <c r="B301" i="1"/>
  <c r="A301" i="1"/>
  <c r="B302" i="1"/>
  <c r="A302" i="1"/>
  <c r="B303" i="1"/>
  <c r="A303" i="1"/>
  <c r="B304" i="1"/>
  <c r="A304" i="1"/>
  <c r="B305" i="1"/>
  <c r="A305" i="1"/>
  <c r="B306" i="1"/>
  <c r="A306" i="1"/>
  <c r="B307" i="1"/>
  <c r="A307" i="1"/>
  <c r="B308" i="1"/>
  <c r="A308" i="1"/>
  <c r="B309" i="1"/>
  <c r="A309" i="1"/>
  <c r="B310" i="1"/>
  <c r="A310" i="1"/>
  <c r="B311" i="1"/>
  <c r="A311" i="1"/>
  <c r="B312" i="1"/>
  <c r="A312" i="1"/>
  <c r="B313" i="1"/>
  <c r="A313" i="1"/>
  <c r="B314" i="1"/>
  <c r="A314" i="1"/>
  <c r="B315" i="1"/>
  <c r="A315" i="1"/>
  <c r="B316" i="1"/>
  <c r="A316" i="1"/>
  <c r="B317" i="1"/>
  <c r="A317" i="1"/>
  <c r="B318" i="1"/>
  <c r="A318" i="1"/>
  <c r="B319" i="1"/>
  <c r="A319" i="1"/>
  <c r="B320" i="1"/>
  <c r="A320" i="1"/>
  <c r="B321" i="1"/>
  <c r="A321" i="1"/>
  <c r="B322" i="1"/>
  <c r="A322" i="1"/>
  <c r="B323" i="1"/>
  <c r="A323" i="1"/>
  <c r="B324" i="1"/>
  <c r="A324" i="1"/>
  <c r="B325" i="1"/>
  <c r="A325" i="1"/>
  <c r="B326" i="1"/>
  <c r="A326" i="1"/>
  <c r="B327" i="1"/>
  <c r="A327" i="1"/>
  <c r="B328" i="1"/>
  <c r="A328" i="1"/>
  <c r="B329" i="1"/>
  <c r="A329" i="1"/>
  <c r="B330" i="1"/>
  <c r="A330" i="1"/>
  <c r="B331" i="1"/>
  <c r="A331" i="1"/>
  <c r="B332" i="1"/>
  <c r="A332" i="1"/>
  <c r="B333" i="1"/>
  <c r="A333" i="1"/>
  <c r="B334" i="1"/>
  <c r="A334" i="1"/>
  <c r="B335" i="1"/>
  <c r="A335" i="1"/>
  <c r="B336" i="1"/>
  <c r="A336" i="1"/>
  <c r="B337" i="1"/>
  <c r="A337" i="1"/>
  <c r="B338" i="1"/>
  <c r="A338" i="1"/>
  <c r="B339" i="1"/>
  <c r="A339" i="1"/>
  <c r="B340" i="1"/>
  <c r="A340" i="1"/>
  <c r="B341" i="1"/>
  <c r="A341" i="1"/>
  <c r="B342" i="1"/>
  <c r="A342" i="1"/>
  <c r="B343" i="1"/>
  <c r="A343" i="1"/>
  <c r="B344" i="1"/>
  <c r="A344" i="1"/>
  <c r="B345" i="1"/>
  <c r="A345" i="1"/>
  <c r="B346" i="1"/>
  <c r="A346" i="1"/>
  <c r="B347" i="1"/>
  <c r="A347" i="1"/>
  <c r="B348" i="1"/>
  <c r="A348" i="1"/>
  <c r="B349" i="1"/>
  <c r="A349" i="1"/>
  <c r="B350" i="1"/>
  <c r="A350" i="1"/>
  <c r="B351" i="1"/>
  <c r="A351" i="1"/>
  <c r="B352" i="1"/>
  <c r="A352" i="1"/>
  <c r="B353" i="1"/>
  <c r="A353" i="1"/>
  <c r="B354" i="1"/>
  <c r="A354" i="1"/>
  <c r="B355" i="1"/>
  <c r="A355" i="1"/>
  <c r="B356" i="1"/>
  <c r="A356" i="1"/>
  <c r="B357" i="1"/>
  <c r="A357" i="1"/>
  <c r="B358" i="1"/>
  <c r="A358" i="1"/>
  <c r="B359" i="1"/>
  <c r="A359" i="1"/>
  <c r="B360" i="1"/>
  <c r="A360" i="1"/>
  <c r="B361" i="1"/>
  <c r="A361" i="1"/>
  <c r="B362" i="1"/>
  <c r="A362" i="1"/>
  <c r="B363" i="1"/>
  <c r="A363" i="1"/>
  <c r="B364" i="1"/>
  <c r="A364" i="1"/>
  <c r="B365" i="1"/>
  <c r="A365" i="1"/>
  <c r="B366" i="1"/>
  <c r="A366" i="1"/>
  <c r="B367" i="1"/>
  <c r="A367" i="1"/>
  <c r="B368" i="1"/>
  <c r="A368" i="1"/>
  <c r="B369" i="1"/>
  <c r="A369" i="1"/>
  <c r="B370" i="1"/>
  <c r="A370" i="1"/>
  <c r="B371" i="1"/>
  <c r="A371" i="1"/>
  <c r="B372" i="1"/>
  <c r="A372" i="1"/>
  <c r="B373" i="1"/>
  <c r="A373" i="1"/>
  <c r="B374" i="1"/>
  <c r="A374" i="1"/>
  <c r="B375" i="1"/>
  <c r="A375" i="1"/>
  <c r="B376" i="1"/>
  <c r="A376" i="1"/>
  <c r="B377" i="1"/>
  <c r="A377" i="1"/>
  <c r="B378" i="1"/>
  <c r="A378" i="1"/>
  <c r="B379" i="1"/>
  <c r="A379" i="1"/>
  <c r="B380" i="1"/>
  <c r="A380" i="1"/>
  <c r="B381" i="1"/>
  <c r="A381" i="1"/>
  <c r="B382" i="1"/>
  <c r="A382" i="1"/>
  <c r="B383" i="1"/>
  <c r="A383" i="1"/>
  <c r="B384" i="1"/>
  <c r="A384" i="1"/>
  <c r="B385" i="1"/>
  <c r="A385" i="1"/>
  <c r="B386" i="1"/>
  <c r="A386" i="1"/>
  <c r="B387" i="1"/>
  <c r="A387" i="1"/>
  <c r="B388" i="1"/>
  <c r="A388" i="1"/>
  <c r="B389" i="1"/>
  <c r="A389" i="1"/>
  <c r="B390" i="1"/>
  <c r="A390" i="1"/>
  <c r="B391" i="1"/>
  <c r="A391" i="1"/>
  <c r="B392" i="1"/>
  <c r="A392" i="1"/>
  <c r="B393" i="1"/>
  <c r="A393" i="1"/>
  <c r="B394" i="1"/>
  <c r="A394" i="1"/>
  <c r="B395" i="1"/>
  <c r="A395" i="1"/>
  <c r="B396" i="1"/>
  <c r="A396" i="1"/>
  <c r="B397" i="1"/>
  <c r="A397" i="1"/>
  <c r="B398" i="1"/>
  <c r="A398" i="1"/>
  <c r="B399" i="1"/>
  <c r="A399" i="1"/>
  <c r="B400" i="1"/>
  <c r="A400" i="1"/>
  <c r="B401" i="1"/>
  <c r="A401" i="1"/>
  <c r="B402" i="1"/>
  <c r="A402" i="1"/>
  <c r="B403" i="1"/>
  <c r="A403" i="1"/>
  <c r="B404" i="1"/>
  <c r="A404" i="1"/>
  <c r="B405" i="1"/>
  <c r="A405" i="1"/>
  <c r="B406" i="1"/>
  <c r="A406" i="1"/>
  <c r="B407" i="1"/>
  <c r="A407" i="1"/>
  <c r="B408" i="1"/>
  <c r="A408" i="1"/>
  <c r="B409" i="1"/>
  <c r="A409" i="1"/>
  <c r="B410" i="1"/>
  <c r="A410" i="1"/>
  <c r="B411" i="1"/>
  <c r="A411" i="1"/>
  <c r="B412" i="1"/>
  <c r="A412" i="1"/>
  <c r="B413" i="1"/>
  <c r="A413" i="1"/>
  <c r="B414" i="1"/>
  <c r="A414" i="1"/>
  <c r="B415" i="1"/>
  <c r="A415" i="1"/>
  <c r="B416" i="1"/>
  <c r="A416" i="1"/>
  <c r="B417" i="1"/>
  <c r="A417" i="1"/>
  <c r="B418" i="1"/>
  <c r="A418" i="1"/>
  <c r="B419" i="1"/>
  <c r="A419" i="1"/>
  <c r="B420" i="1"/>
  <c r="A420" i="1"/>
  <c r="B421" i="1"/>
  <c r="A421" i="1"/>
  <c r="B422" i="1"/>
  <c r="A422" i="1"/>
  <c r="B423" i="1"/>
  <c r="A423" i="1"/>
  <c r="B424" i="1"/>
  <c r="A424" i="1"/>
  <c r="B425" i="1"/>
  <c r="A425" i="1"/>
  <c r="B426" i="1"/>
  <c r="A426" i="1"/>
  <c r="B427" i="1"/>
  <c r="A427" i="1"/>
  <c r="B428" i="1"/>
  <c r="A428" i="1"/>
  <c r="B429" i="1"/>
  <c r="A429" i="1"/>
  <c r="B430" i="1"/>
  <c r="A430" i="1"/>
  <c r="B431" i="1"/>
  <c r="A431" i="1"/>
  <c r="B432" i="1"/>
  <c r="A432" i="1"/>
  <c r="B433" i="1"/>
  <c r="A433" i="1"/>
  <c r="B434" i="1"/>
  <c r="A434" i="1"/>
  <c r="B435" i="1"/>
  <c r="A435" i="1"/>
  <c r="B436" i="1"/>
  <c r="A436" i="1"/>
  <c r="B437" i="1"/>
  <c r="A437" i="1"/>
  <c r="B438" i="1"/>
  <c r="A438" i="1"/>
  <c r="B439" i="1"/>
  <c r="A439" i="1"/>
  <c r="B440" i="1"/>
  <c r="A440" i="1"/>
  <c r="B441" i="1"/>
  <c r="A441" i="1"/>
  <c r="B442" i="1"/>
  <c r="A442" i="1"/>
  <c r="B443" i="1"/>
  <c r="A443" i="1"/>
  <c r="B444" i="1"/>
  <c r="A444" i="1"/>
  <c r="B445" i="1"/>
  <c r="A445" i="1"/>
  <c r="B446" i="1"/>
  <c r="A446" i="1"/>
  <c r="B447" i="1"/>
  <c r="A447" i="1"/>
  <c r="B448" i="1"/>
  <c r="A448" i="1"/>
  <c r="B449" i="1"/>
  <c r="A449" i="1"/>
  <c r="B450" i="1"/>
  <c r="A450" i="1"/>
  <c r="B451" i="1"/>
  <c r="A451" i="1"/>
  <c r="B452" i="1"/>
  <c r="A452" i="1"/>
  <c r="B453" i="1"/>
  <c r="A453" i="1"/>
  <c r="B454" i="1"/>
  <c r="A454" i="1"/>
  <c r="B455" i="1"/>
  <c r="A455" i="1"/>
  <c r="B456" i="1"/>
  <c r="A456" i="1"/>
  <c r="B457" i="1"/>
  <c r="A457" i="1"/>
  <c r="B458" i="1"/>
  <c r="A458" i="1"/>
  <c r="B459" i="1"/>
  <c r="A459" i="1"/>
  <c r="B460" i="1"/>
  <c r="A460" i="1"/>
  <c r="B461" i="1"/>
  <c r="A461" i="1"/>
  <c r="B462" i="1"/>
  <c r="A462" i="1"/>
  <c r="B463" i="1"/>
  <c r="A463" i="1"/>
  <c r="B464" i="1"/>
  <c r="A464" i="1"/>
  <c r="B465" i="1"/>
  <c r="A465" i="1"/>
  <c r="B466" i="1"/>
  <c r="A466" i="1"/>
  <c r="B467" i="1"/>
  <c r="A467" i="1"/>
  <c r="B468" i="1"/>
  <c r="A468" i="1"/>
  <c r="B469" i="1"/>
  <c r="A469" i="1"/>
  <c r="B470" i="1"/>
  <c r="A470" i="1"/>
  <c r="B471" i="1"/>
  <c r="A471" i="1"/>
  <c r="B472" i="1"/>
  <c r="A472" i="1"/>
  <c r="B473" i="1"/>
  <c r="A473" i="1"/>
  <c r="B474" i="1"/>
  <c r="A474" i="1"/>
  <c r="B475" i="1"/>
  <c r="A475" i="1"/>
  <c r="B476" i="1"/>
  <c r="A476" i="1"/>
  <c r="B477" i="1"/>
  <c r="A477" i="1"/>
  <c r="B478" i="1"/>
  <c r="A478" i="1"/>
  <c r="B479" i="1"/>
  <c r="A479" i="1"/>
  <c r="B480" i="1"/>
  <c r="A480" i="1"/>
  <c r="B481" i="1"/>
  <c r="A481" i="1"/>
  <c r="B482" i="1"/>
  <c r="A482" i="1"/>
  <c r="B483" i="1"/>
  <c r="A483" i="1"/>
  <c r="B484" i="1"/>
  <c r="A484" i="1"/>
  <c r="B485" i="1"/>
  <c r="A485" i="1"/>
  <c r="B486" i="1"/>
  <c r="A486" i="1"/>
  <c r="B487" i="1"/>
  <c r="A487" i="1"/>
  <c r="B488" i="1"/>
  <c r="A488" i="1"/>
  <c r="B489" i="1"/>
  <c r="A489" i="1"/>
  <c r="B490" i="1"/>
  <c r="A490" i="1"/>
  <c r="B491" i="1"/>
  <c r="A491" i="1"/>
  <c r="B492" i="1"/>
  <c r="A492" i="1"/>
  <c r="B493" i="1"/>
  <c r="A493" i="1"/>
  <c r="B494" i="1"/>
  <c r="A494" i="1"/>
  <c r="B495" i="1"/>
  <c r="A495" i="1"/>
  <c r="B496" i="1"/>
  <c r="A496" i="1"/>
  <c r="B497" i="1"/>
  <c r="A497" i="1"/>
  <c r="B498" i="1"/>
  <c r="A498" i="1"/>
  <c r="B499" i="1"/>
  <c r="A499" i="1"/>
  <c r="B500" i="1"/>
  <c r="A500" i="1"/>
  <c r="B501" i="1"/>
  <c r="A501" i="1"/>
  <c r="B502" i="1"/>
  <c r="A502" i="1"/>
  <c r="B503" i="1"/>
  <c r="A503" i="1"/>
  <c r="B504" i="1"/>
  <c r="A504" i="1"/>
  <c r="B505" i="1"/>
  <c r="A505" i="1"/>
  <c r="B506" i="1"/>
  <c r="A506" i="1"/>
  <c r="B507" i="1"/>
  <c r="A507" i="1"/>
  <c r="B508" i="1"/>
  <c r="A508" i="1"/>
  <c r="B509" i="1"/>
  <c r="A509" i="1"/>
  <c r="B510" i="1"/>
  <c r="A510" i="1"/>
  <c r="B511" i="1"/>
  <c r="A511" i="1"/>
  <c r="B512" i="1"/>
  <c r="A512" i="1"/>
  <c r="B513" i="1"/>
  <c r="A513" i="1"/>
  <c r="B514" i="1"/>
  <c r="A514" i="1"/>
  <c r="B515" i="1"/>
  <c r="A515" i="1"/>
  <c r="B516" i="1"/>
  <c r="A516" i="1"/>
  <c r="B517" i="1"/>
  <c r="A517" i="1"/>
  <c r="B518" i="1"/>
  <c r="A518" i="1"/>
  <c r="B519" i="1"/>
  <c r="A519" i="1"/>
  <c r="B520" i="1"/>
  <c r="A520" i="1"/>
  <c r="B521" i="1"/>
  <c r="A521" i="1"/>
  <c r="B522" i="1"/>
  <c r="A522" i="1"/>
  <c r="B523" i="1"/>
  <c r="A523" i="1"/>
  <c r="B524" i="1"/>
  <c r="A524" i="1"/>
  <c r="B525" i="1"/>
  <c r="A525" i="1"/>
  <c r="B526" i="1"/>
  <c r="A526" i="1"/>
  <c r="B527" i="1"/>
  <c r="A527" i="1"/>
  <c r="B528" i="1"/>
  <c r="A528" i="1"/>
  <c r="B529" i="1"/>
  <c r="A529" i="1"/>
  <c r="B530" i="1"/>
  <c r="A530" i="1"/>
  <c r="B531" i="1"/>
  <c r="A531" i="1"/>
  <c r="B532" i="1"/>
  <c r="A532" i="1"/>
  <c r="B533" i="1"/>
  <c r="A533" i="1"/>
  <c r="B534" i="1"/>
  <c r="A534" i="1"/>
  <c r="B535" i="1"/>
  <c r="A535" i="1"/>
  <c r="B536" i="1"/>
  <c r="A536" i="1"/>
  <c r="B537" i="1"/>
  <c r="A537" i="1"/>
  <c r="A538" i="1"/>
  <c r="B539" i="1"/>
  <c r="A539" i="1"/>
  <c r="B540" i="1"/>
  <c r="A540" i="1"/>
  <c r="B541" i="1"/>
  <c r="A541" i="1"/>
  <c r="B542" i="1"/>
  <c r="A542" i="1"/>
  <c r="B543" i="1"/>
  <c r="A543" i="1"/>
  <c r="B544" i="1"/>
  <c r="A544" i="1"/>
  <c r="B545" i="1"/>
  <c r="A545" i="1"/>
  <c r="B546" i="1"/>
  <c r="A546" i="1"/>
  <c r="B547" i="1"/>
  <c r="A547" i="1"/>
  <c r="B548" i="1"/>
  <c r="A548" i="1"/>
  <c r="B549" i="1"/>
  <c r="A549" i="1"/>
  <c r="B550" i="1"/>
  <c r="A550" i="1"/>
  <c r="B551" i="1"/>
  <c r="A551" i="1"/>
  <c r="B552" i="1"/>
  <c r="A552" i="1"/>
  <c r="B553" i="1"/>
  <c r="A553" i="1"/>
  <c r="B554" i="1"/>
  <c r="A554" i="1"/>
  <c r="B555" i="1"/>
  <c r="A555" i="1"/>
  <c r="B556" i="1"/>
  <c r="A556" i="1"/>
  <c r="B557" i="1"/>
  <c r="A557" i="1"/>
  <c r="B558" i="1"/>
  <c r="A558" i="1"/>
  <c r="B559" i="1"/>
  <c r="A559" i="1"/>
  <c r="B560" i="1"/>
  <c r="A560" i="1"/>
  <c r="B561" i="1"/>
  <c r="A561" i="1"/>
  <c r="B562" i="1"/>
  <c r="A562" i="1"/>
  <c r="B563" i="1"/>
  <c r="A563" i="1"/>
  <c r="B564" i="1"/>
  <c r="A564" i="1"/>
  <c r="B565" i="1"/>
  <c r="A565" i="1"/>
  <c r="B566" i="1"/>
  <c r="A566" i="1"/>
  <c r="B567" i="1"/>
  <c r="A567" i="1"/>
  <c r="B568" i="1"/>
  <c r="A568" i="1"/>
  <c r="B569" i="1"/>
  <c r="A569" i="1"/>
  <c r="B570" i="1"/>
  <c r="A570" i="1"/>
  <c r="B571" i="1"/>
  <c r="A571" i="1"/>
  <c r="B572" i="1"/>
  <c r="A572" i="1"/>
  <c r="B573" i="1"/>
  <c r="A573" i="1"/>
  <c r="B574" i="1"/>
  <c r="A574" i="1"/>
  <c r="B575" i="1"/>
  <c r="A575" i="1"/>
  <c r="B576" i="1"/>
  <c r="A576" i="1"/>
  <c r="B577" i="1"/>
  <c r="A577" i="1"/>
  <c r="B578" i="1"/>
  <c r="A578" i="1"/>
  <c r="B579" i="1"/>
  <c r="A579" i="1"/>
  <c r="B580" i="1"/>
  <c r="A580" i="1"/>
  <c r="B581" i="1"/>
  <c r="A581" i="1"/>
  <c r="B582" i="1"/>
  <c r="A582" i="1"/>
  <c r="B583" i="1"/>
  <c r="A583" i="1"/>
  <c r="A584" i="1"/>
  <c r="B585" i="1"/>
  <c r="A585" i="1"/>
  <c r="B586" i="1"/>
  <c r="A586" i="1"/>
  <c r="B587" i="1"/>
  <c r="A587" i="1"/>
  <c r="B588" i="1"/>
  <c r="A588" i="1"/>
  <c r="B589" i="1"/>
  <c r="A589" i="1"/>
  <c r="B590" i="1"/>
  <c r="A590" i="1"/>
  <c r="B591" i="1"/>
  <c r="A591" i="1"/>
  <c r="B592" i="1"/>
  <c r="A592" i="1"/>
  <c r="B593" i="1"/>
  <c r="A593" i="1"/>
  <c r="B594" i="1"/>
  <c r="A594" i="1"/>
  <c r="B595" i="1"/>
  <c r="A595" i="1"/>
  <c r="B596" i="1"/>
  <c r="A596" i="1"/>
  <c r="B597" i="1"/>
  <c r="A597" i="1"/>
  <c r="B598" i="1"/>
  <c r="A598" i="1"/>
  <c r="B599" i="1"/>
  <c r="A599" i="1"/>
  <c r="B600" i="1"/>
  <c r="A600" i="1"/>
  <c r="B601" i="1"/>
  <c r="A601" i="1"/>
  <c r="B602" i="1"/>
  <c r="A602" i="1"/>
  <c r="B603" i="1"/>
  <c r="A603" i="1"/>
  <c r="B604" i="1"/>
  <c r="A604" i="1"/>
  <c r="B605" i="1"/>
  <c r="A605" i="1"/>
  <c r="B606" i="1"/>
  <c r="A606" i="1"/>
  <c r="B607" i="1"/>
  <c r="A607" i="1"/>
  <c r="B608" i="1"/>
  <c r="A608" i="1"/>
  <c r="B609" i="1"/>
  <c r="A609" i="1"/>
  <c r="B610" i="1"/>
  <c r="A610" i="1"/>
  <c r="B611" i="1"/>
  <c r="A611" i="1"/>
  <c r="B612" i="1"/>
  <c r="A612" i="1"/>
  <c r="B613" i="1"/>
  <c r="A613" i="1"/>
  <c r="B614" i="1"/>
  <c r="A614" i="1"/>
  <c r="B615" i="1"/>
  <c r="A615" i="1"/>
  <c r="B616" i="1"/>
  <c r="A616" i="1"/>
  <c r="B617" i="1"/>
  <c r="A617" i="1"/>
  <c r="B618" i="1"/>
  <c r="A618" i="1"/>
  <c r="B619" i="1"/>
  <c r="A619" i="1"/>
  <c r="B620" i="1"/>
  <c r="A620" i="1"/>
  <c r="B621" i="1"/>
  <c r="A621" i="1"/>
  <c r="B622" i="1"/>
  <c r="A622" i="1"/>
  <c r="B623" i="1"/>
  <c r="A623" i="1"/>
  <c r="B624" i="1"/>
  <c r="A624" i="1"/>
  <c r="B625" i="1"/>
  <c r="A625" i="1"/>
  <c r="B626" i="1"/>
  <c r="A626" i="1"/>
  <c r="B627" i="1"/>
  <c r="A627" i="1"/>
  <c r="B628" i="1"/>
  <c r="A628" i="1"/>
  <c r="B629" i="1"/>
  <c r="A629" i="1"/>
  <c r="B630" i="1"/>
  <c r="A630" i="1"/>
  <c r="B631" i="1"/>
  <c r="A631" i="1"/>
  <c r="B632" i="1"/>
  <c r="A632" i="1"/>
  <c r="B633" i="1"/>
  <c r="A633" i="1"/>
  <c r="B634" i="1"/>
  <c r="A634" i="1"/>
  <c r="B635" i="1"/>
  <c r="A635" i="1"/>
  <c r="B636" i="1"/>
  <c r="A636" i="1"/>
  <c r="A637" i="1"/>
  <c r="B638" i="1"/>
  <c r="A638" i="1"/>
  <c r="B639" i="1"/>
  <c r="A639" i="1"/>
  <c r="B640" i="1"/>
  <c r="A640" i="1"/>
  <c r="B641" i="1"/>
  <c r="A641" i="1"/>
  <c r="B642" i="1"/>
  <c r="A642" i="1"/>
  <c r="B643" i="1"/>
  <c r="A643" i="1"/>
  <c r="B644" i="1"/>
  <c r="A644" i="1"/>
  <c r="B645" i="1"/>
  <c r="A645" i="1"/>
  <c r="B646" i="1"/>
  <c r="A646" i="1"/>
  <c r="B647" i="1"/>
  <c r="A647" i="1"/>
  <c r="B648" i="1"/>
  <c r="A648" i="1"/>
  <c r="B649" i="1"/>
  <c r="A649" i="1"/>
  <c r="B650" i="1"/>
  <c r="A650" i="1"/>
  <c r="B651" i="1"/>
  <c r="A651" i="1"/>
  <c r="B652" i="1"/>
  <c r="A652" i="1"/>
  <c r="B653" i="1"/>
  <c r="A653" i="1"/>
  <c r="B654" i="1"/>
  <c r="A654" i="1"/>
  <c r="B655" i="1"/>
  <c r="A655" i="1"/>
  <c r="B656" i="1"/>
  <c r="A656" i="1"/>
  <c r="B657" i="1"/>
  <c r="A657" i="1"/>
  <c r="B658" i="1"/>
  <c r="A658" i="1"/>
  <c r="B659" i="1"/>
  <c r="A659" i="1"/>
  <c r="B660" i="1"/>
  <c r="A660" i="1"/>
  <c r="B661" i="1"/>
  <c r="A661" i="1"/>
  <c r="B662" i="1"/>
  <c r="A662" i="1"/>
  <c r="B663" i="1"/>
  <c r="A663" i="1"/>
  <c r="B664" i="1"/>
  <c r="A664" i="1"/>
  <c r="B665" i="1"/>
  <c r="A665" i="1"/>
  <c r="B666" i="1"/>
  <c r="A666" i="1"/>
  <c r="B667" i="1"/>
  <c r="A667" i="1"/>
  <c r="B668" i="1"/>
  <c r="A668" i="1"/>
  <c r="B669" i="1"/>
  <c r="A669" i="1"/>
  <c r="B670" i="1"/>
  <c r="A670" i="1"/>
  <c r="B671" i="1"/>
  <c r="A671" i="1"/>
  <c r="B672" i="1"/>
  <c r="A672" i="1"/>
  <c r="B673" i="1"/>
  <c r="A673" i="1"/>
  <c r="B674" i="1"/>
  <c r="A674" i="1"/>
  <c r="B675" i="1"/>
  <c r="A675" i="1"/>
  <c r="B676" i="1"/>
  <c r="A676" i="1"/>
  <c r="B677" i="1"/>
  <c r="A677" i="1"/>
  <c r="B678" i="1"/>
  <c r="A678" i="1"/>
  <c r="B679" i="1"/>
  <c r="A679" i="1"/>
  <c r="B680" i="1"/>
  <c r="A680" i="1"/>
  <c r="B681" i="1"/>
  <c r="A681" i="1"/>
  <c r="B682" i="1"/>
  <c r="A682" i="1"/>
  <c r="B683" i="1"/>
  <c r="A683" i="1"/>
  <c r="B684" i="1"/>
  <c r="A684" i="1"/>
  <c r="B685" i="1"/>
  <c r="A685" i="1"/>
  <c r="B686" i="1"/>
  <c r="A686" i="1"/>
  <c r="B687" i="1"/>
  <c r="A687" i="1"/>
  <c r="B688" i="1"/>
  <c r="A688" i="1"/>
  <c r="B689" i="1"/>
  <c r="A689" i="1"/>
  <c r="B690" i="1"/>
  <c r="A690" i="1"/>
  <c r="B691" i="1"/>
  <c r="A691" i="1"/>
  <c r="B692" i="1"/>
  <c r="A692" i="1"/>
  <c r="B693" i="1"/>
  <c r="A693" i="1"/>
  <c r="B694" i="1"/>
  <c r="A694" i="1"/>
  <c r="B695" i="1"/>
  <c r="A695" i="1"/>
  <c r="B696" i="1"/>
  <c r="A696" i="1"/>
  <c r="B697" i="1"/>
  <c r="A697" i="1"/>
  <c r="B698" i="1"/>
  <c r="A698" i="1"/>
  <c r="B699" i="1"/>
  <c r="A699" i="1"/>
  <c r="B700" i="1"/>
  <c r="A700" i="1"/>
  <c r="B701" i="1"/>
  <c r="A701" i="1"/>
  <c r="B702" i="1"/>
  <c r="A702" i="1"/>
  <c r="B703" i="1"/>
  <c r="A703" i="1"/>
  <c r="B704" i="1"/>
  <c r="A704" i="1"/>
  <c r="B705" i="1"/>
  <c r="A705" i="1"/>
  <c r="B706" i="1"/>
  <c r="A706" i="1"/>
  <c r="B707" i="1"/>
  <c r="A707" i="1"/>
  <c r="B708" i="1"/>
  <c r="A708" i="1"/>
  <c r="B709" i="1"/>
  <c r="A709" i="1"/>
  <c r="B710" i="1"/>
  <c r="A710" i="1"/>
  <c r="B711" i="1"/>
  <c r="A711" i="1"/>
  <c r="B712" i="1"/>
  <c r="A712" i="1"/>
  <c r="B713" i="1"/>
  <c r="A713" i="1"/>
  <c r="B714" i="1"/>
  <c r="A714" i="1"/>
  <c r="B715" i="1"/>
  <c r="A715" i="1"/>
  <c r="B716" i="1"/>
  <c r="A716" i="1"/>
  <c r="B717" i="1"/>
  <c r="A717" i="1"/>
  <c r="B718" i="1"/>
  <c r="A718" i="1"/>
  <c r="B719" i="1"/>
  <c r="A719" i="1"/>
  <c r="B720" i="1"/>
  <c r="A720" i="1"/>
  <c r="B721" i="1"/>
  <c r="A721" i="1"/>
  <c r="B722" i="1"/>
  <c r="A722" i="1"/>
  <c r="B723" i="1"/>
  <c r="A723" i="1"/>
  <c r="B724" i="1"/>
  <c r="A724" i="1"/>
  <c r="B725" i="1"/>
  <c r="A725" i="1"/>
  <c r="B726" i="1"/>
  <c r="A726" i="1"/>
  <c r="B727" i="1"/>
  <c r="A727" i="1"/>
  <c r="B728" i="1"/>
  <c r="A728" i="1"/>
  <c r="B729" i="1"/>
  <c r="A729" i="1"/>
  <c r="B730" i="1"/>
  <c r="A730" i="1"/>
  <c r="B731" i="1"/>
  <c r="A731" i="1"/>
  <c r="B732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A752" i="1"/>
  <c r="B753" i="1"/>
  <c r="A753" i="1"/>
  <c r="B754" i="1"/>
  <c r="A754" i="1"/>
  <c r="B755" i="1"/>
  <c r="A755" i="1"/>
  <c r="B756" i="1"/>
  <c r="A756" i="1"/>
  <c r="B757" i="1"/>
  <c r="A757" i="1"/>
  <c r="B758" i="1"/>
  <c r="A758" i="1"/>
  <c r="B759" i="1"/>
  <c r="A759" i="1"/>
  <c r="B760" i="1"/>
  <c r="A760" i="1"/>
  <c r="B761" i="1"/>
  <c r="A761" i="1"/>
  <c r="B762" i="1"/>
  <c r="A762" i="1"/>
  <c r="B763" i="1"/>
  <c r="A763" i="1"/>
  <c r="B764" i="1"/>
  <c r="A764" i="1"/>
  <c r="B765" i="1"/>
  <c r="A765" i="1"/>
  <c r="B766" i="1"/>
  <c r="A766" i="1"/>
  <c r="B767" i="1"/>
  <c r="A767" i="1"/>
  <c r="B768" i="1"/>
  <c r="A768" i="1"/>
  <c r="B769" i="1"/>
  <c r="A769" i="1"/>
  <c r="A770" i="1"/>
  <c r="B771" i="1"/>
  <c r="A771" i="1"/>
  <c r="B772" i="1"/>
  <c r="A772" i="1"/>
  <c r="B773" i="1"/>
  <c r="A773" i="1"/>
  <c r="B774" i="1"/>
  <c r="A774" i="1"/>
  <c r="B775" i="1"/>
  <c r="A775" i="1"/>
  <c r="B776" i="1"/>
  <c r="A776" i="1"/>
  <c r="B777" i="1"/>
  <c r="A777" i="1"/>
  <c r="B778" i="1"/>
  <c r="A778" i="1"/>
  <c r="B779" i="1"/>
  <c r="A779" i="1"/>
  <c r="B780" i="1"/>
  <c r="A780" i="1"/>
  <c r="B781" i="1"/>
  <c r="A781" i="1"/>
  <c r="B782" i="1"/>
  <c r="A782" i="1"/>
  <c r="B783" i="1"/>
  <c r="A783" i="1"/>
  <c r="B784" i="1"/>
  <c r="A784" i="1"/>
  <c r="B785" i="1"/>
  <c r="A785" i="1"/>
  <c r="B786" i="1"/>
  <c r="A786" i="1"/>
  <c r="B787" i="1"/>
  <c r="A787" i="1"/>
  <c r="B788" i="1"/>
  <c r="A788" i="1"/>
  <c r="B789" i="1"/>
  <c r="A789" i="1"/>
  <c r="B790" i="1"/>
  <c r="A790" i="1"/>
  <c r="B791" i="1"/>
  <c r="A791" i="1"/>
  <c r="B792" i="1"/>
  <c r="A792" i="1"/>
  <c r="B793" i="1"/>
  <c r="A793" i="1"/>
  <c r="B794" i="1"/>
  <c r="A794" i="1"/>
  <c r="B795" i="1"/>
  <c r="A795" i="1"/>
  <c r="B796" i="1"/>
  <c r="A796" i="1"/>
  <c r="B797" i="1"/>
  <c r="A797" i="1"/>
  <c r="B798" i="1"/>
  <c r="A798" i="1"/>
  <c r="B799" i="1"/>
  <c r="A799" i="1"/>
  <c r="B800" i="1"/>
  <c r="A800" i="1"/>
  <c r="B801" i="1"/>
  <c r="A801" i="1"/>
  <c r="B802" i="1"/>
  <c r="A802" i="1"/>
  <c r="B803" i="1"/>
  <c r="A803" i="1"/>
  <c r="B804" i="1"/>
  <c r="A804" i="1"/>
  <c r="B805" i="1"/>
  <c r="A805" i="1"/>
  <c r="B806" i="1"/>
  <c r="A806" i="1"/>
  <c r="B807" i="1"/>
  <c r="A807" i="1"/>
  <c r="B808" i="1"/>
  <c r="A808" i="1"/>
  <c r="B809" i="1"/>
  <c r="A809" i="1"/>
  <c r="B810" i="1"/>
  <c r="A810" i="1"/>
  <c r="B811" i="1"/>
  <c r="A811" i="1"/>
  <c r="B812" i="1"/>
  <c r="A812" i="1"/>
  <c r="B813" i="1"/>
  <c r="A813" i="1"/>
  <c r="B814" i="1"/>
  <c r="A814" i="1"/>
  <c r="B815" i="1"/>
  <c r="A815" i="1"/>
  <c r="B816" i="1"/>
  <c r="A816" i="1"/>
  <c r="B817" i="1"/>
  <c r="A817" i="1"/>
  <c r="B818" i="1"/>
  <c r="A818" i="1"/>
  <c r="B819" i="1"/>
  <c r="A819" i="1"/>
  <c r="B820" i="1"/>
  <c r="A820" i="1"/>
  <c r="A821" i="1"/>
  <c r="B822" i="1"/>
  <c r="A822" i="1"/>
  <c r="B823" i="1"/>
  <c r="A823" i="1"/>
  <c r="B824" i="1"/>
  <c r="A824" i="1"/>
  <c r="B825" i="1"/>
  <c r="A825" i="1"/>
  <c r="B826" i="1"/>
  <c r="A826" i="1"/>
  <c r="B827" i="1"/>
  <c r="A827" i="1"/>
  <c r="B828" i="1"/>
  <c r="A828" i="1"/>
  <c r="B829" i="1"/>
  <c r="A829" i="1"/>
  <c r="B830" i="1"/>
  <c r="A830" i="1"/>
  <c r="B831" i="1"/>
  <c r="A831" i="1"/>
  <c r="B832" i="1"/>
  <c r="A832" i="1"/>
  <c r="B833" i="1"/>
  <c r="A833" i="1"/>
  <c r="B834" i="1"/>
  <c r="A834" i="1"/>
  <c r="B835" i="1"/>
  <c r="A835" i="1"/>
  <c r="B836" i="1"/>
  <c r="A836" i="1"/>
  <c r="B837" i="1"/>
  <c r="A837" i="1"/>
  <c r="B838" i="1"/>
  <c r="A838" i="1"/>
  <c r="B839" i="1"/>
  <c r="A839" i="1"/>
  <c r="B840" i="1"/>
  <c r="A840" i="1"/>
  <c r="B841" i="1"/>
  <c r="A841" i="1"/>
  <c r="B842" i="1"/>
  <c r="A842" i="1"/>
  <c r="B843" i="1"/>
  <c r="A843" i="1"/>
  <c r="B844" i="1"/>
  <c r="A844" i="1"/>
  <c r="B845" i="1"/>
  <c r="A845" i="1"/>
  <c r="B846" i="1"/>
  <c r="A846" i="1"/>
  <c r="B847" i="1"/>
  <c r="A847" i="1"/>
  <c r="B848" i="1"/>
  <c r="A848" i="1"/>
  <c r="B849" i="1"/>
  <c r="A849" i="1"/>
  <c r="B850" i="1"/>
  <c r="A850" i="1"/>
  <c r="B851" i="1"/>
  <c r="A851" i="1"/>
  <c r="B852" i="1"/>
  <c r="A852" i="1"/>
  <c r="B853" i="1"/>
  <c r="A853" i="1"/>
  <c r="B854" i="1"/>
  <c r="A854" i="1"/>
  <c r="B855" i="1"/>
  <c r="A855" i="1"/>
  <c r="B856" i="1"/>
  <c r="A856" i="1"/>
  <c r="B857" i="1"/>
  <c r="A857" i="1"/>
  <c r="B858" i="1"/>
  <c r="A858" i="1"/>
  <c r="B859" i="1"/>
  <c r="A859" i="1"/>
  <c r="B860" i="1"/>
  <c r="A860" i="1"/>
  <c r="B861" i="1"/>
  <c r="A861" i="1"/>
  <c r="B862" i="1"/>
  <c r="A862" i="1"/>
  <c r="B863" i="1"/>
  <c r="A863" i="1"/>
  <c r="B864" i="1"/>
  <c r="A864" i="1"/>
  <c r="B865" i="1"/>
  <c r="A865" i="1"/>
  <c r="B866" i="1"/>
  <c r="A866" i="1"/>
  <c r="B867" i="1"/>
  <c r="A867" i="1"/>
  <c r="B868" i="1"/>
  <c r="A868" i="1"/>
  <c r="B869" i="1"/>
  <c r="A869" i="1"/>
  <c r="B870" i="1"/>
  <c r="A870" i="1"/>
  <c r="B871" i="1"/>
  <c r="A871" i="1"/>
  <c r="B872" i="1"/>
  <c r="A872" i="1"/>
  <c r="B873" i="1"/>
  <c r="A873" i="1"/>
  <c r="B874" i="1"/>
  <c r="A874" i="1"/>
  <c r="B875" i="1"/>
  <c r="A875" i="1"/>
  <c r="B876" i="1"/>
  <c r="A876" i="1"/>
  <c r="B877" i="1"/>
  <c r="A877" i="1"/>
  <c r="B878" i="1"/>
  <c r="A878" i="1"/>
  <c r="B879" i="1"/>
  <c r="A879" i="1"/>
  <c r="B880" i="1"/>
  <c r="A880" i="1"/>
  <c r="B881" i="1"/>
  <c r="A881" i="1"/>
  <c r="B882" i="1"/>
  <c r="A882" i="1"/>
  <c r="B883" i="1"/>
  <c r="A883" i="1"/>
  <c r="B884" i="1"/>
  <c r="A884" i="1"/>
  <c r="B885" i="1"/>
  <c r="A885" i="1"/>
  <c r="B886" i="1"/>
  <c r="A886" i="1"/>
  <c r="B887" i="1"/>
  <c r="A887" i="1"/>
  <c r="B888" i="1"/>
  <c r="A888" i="1"/>
  <c r="B889" i="1"/>
  <c r="A889" i="1"/>
  <c r="B890" i="1"/>
  <c r="A890" i="1"/>
  <c r="B891" i="1"/>
  <c r="A891" i="1"/>
  <c r="B892" i="1"/>
  <c r="A892" i="1"/>
  <c r="B893" i="1"/>
  <c r="A893" i="1"/>
  <c r="B894" i="1"/>
  <c r="A894" i="1"/>
  <c r="B895" i="1"/>
  <c r="A895" i="1"/>
  <c r="B896" i="1"/>
  <c r="A896" i="1"/>
  <c r="B897" i="1"/>
  <c r="A897" i="1"/>
  <c r="B898" i="1"/>
  <c r="A898" i="1"/>
  <c r="B899" i="1"/>
  <c r="A899" i="1"/>
  <c r="B900" i="1"/>
  <c r="A900" i="1"/>
  <c r="B901" i="1"/>
  <c r="A901" i="1"/>
  <c r="B902" i="1"/>
  <c r="A902" i="1"/>
  <c r="B903" i="1"/>
  <c r="A903" i="1"/>
  <c r="B904" i="1"/>
  <c r="A904" i="1"/>
  <c r="B905" i="1"/>
  <c r="A905" i="1"/>
  <c r="B906" i="1"/>
  <c r="A906" i="1"/>
  <c r="B907" i="1"/>
  <c r="A907" i="1"/>
  <c r="B908" i="1"/>
  <c r="A908" i="1"/>
  <c r="B909" i="1"/>
  <c r="A909" i="1"/>
  <c r="B910" i="1"/>
  <c r="A910" i="1"/>
  <c r="B911" i="1"/>
  <c r="A911" i="1"/>
  <c r="B912" i="1"/>
  <c r="A912" i="1"/>
  <c r="B913" i="1"/>
  <c r="A913" i="1"/>
  <c r="B914" i="1"/>
  <c r="A914" i="1"/>
  <c r="B915" i="1"/>
  <c r="A915" i="1"/>
  <c r="B916" i="1"/>
  <c r="A916" i="1"/>
  <c r="B917" i="1"/>
  <c r="A917" i="1"/>
  <c r="B918" i="1"/>
  <c r="A918" i="1"/>
  <c r="B919" i="1"/>
  <c r="A919" i="1"/>
  <c r="B920" i="1"/>
  <c r="A920" i="1"/>
  <c r="B921" i="1"/>
  <c r="A921" i="1"/>
  <c r="B922" i="1"/>
  <c r="A922" i="1"/>
  <c r="B923" i="1"/>
  <c r="A923" i="1"/>
  <c r="B924" i="1"/>
  <c r="A924" i="1"/>
  <c r="B925" i="1"/>
  <c r="A925" i="1"/>
  <c r="B926" i="1"/>
  <c r="A926" i="1"/>
  <c r="B927" i="1"/>
  <c r="A927" i="1"/>
  <c r="B928" i="1"/>
  <c r="A928" i="1"/>
  <c r="B929" i="1"/>
  <c r="A929" i="1"/>
  <c r="B930" i="1"/>
  <c r="A930" i="1"/>
  <c r="B931" i="1"/>
  <c r="A931" i="1"/>
  <c r="B932" i="1"/>
  <c r="A932" i="1"/>
  <c r="B933" i="1"/>
  <c r="A933" i="1"/>
  <c r="B934" i="1"/>
  <c r="A934" i="1"/>
  <c r="B935" i="1"/>
  <c r="A935" i="1"/>
  <c r="B936" i="1"/>
  <c r="A936" i="1"/>
  <c r="B937" i="1"/>
  <c r="A937" i="1"/>
  <c r="B938" i="1"/>
  <c r="A938" i="1"/>
  <c r="B939" i="1"/>
  <c r="A939" i="1"/>
  <c r="A940" i="1"/>
  <c r="B941" i="1"/>
  <c r="A941" i="1"/>
  <c r="B942" i="1"/>
  <c r="A942" i="1"/>
  <c r="B943" i="1"/>
  <c r="A943" i="1"/>
  <c r="B944" i="1"/>
  <c r="A944" i="1"/>
  <c r="B945" i="1"/>
  <c r="A945" i="1"/>
  <c r="B946" i="1"/>
  <c r="A946" i="1"/>
  <c r="B947" i="1"/>
  <c r="A947" i="1"/>
  <c r="B948" i="1"/>
  <c r="A948" i="1"/>
  <c r="B949" i="1"/>
  <c r="A949" i="1"/>
  <c r="B950" i="1"/>
  <c r="A950" i="1"/>
  <c r="B951" i="1"/>
  <c r="A951" i="1"/>
  <c r="B952" i="1"/>
  <c r="A952" i="1"/>
  <c r="B953" i="1"/>
  <c r="A953" i="1"/>
  <c r="B954" i="1"/>
  <c r="A954" i="1"/>
  <c r="B955" i="1"/>
  <c r="A955" i="1"/>
  <c r="B956" i="1"/>
  <c r="A956" i="1"/>
  <c r="B957" i="1"/>
  <c r="A957" i="1"/>
  <c r="B958" i="1"/>
  <c r="A958" i="1"/>
  <c r="B959" i="1"/>
  <c r="A959" i="1"/>
  <c r="B960" i="1"/>
  <c r="A960" i="1"/>
  <c r="B961" i="1"/>
  <c r="A961" i="1"/>
  <c r="B962" i="1"/>
  <c r="A962" i="1"/>
  <c r="B963" i="1"/>
  <c r="A963" i="1"/>
  <c r="B964" i="1"/>
  <c r="A964" i="1"/>
  <c r="B965" i="1"/>
  <c r="A965" i="1"/>
  <c r="B966" i="1"/>
  <c r="A966" i="1"/>
  <c r="B967" i="1"/>
  <c r="A967" i="1"/>
  <c r="B968" i="1"/>
  <c r="A968" i="1"/>
  <c r="B969" i="1"/>
  <c r="A969" i="1"/>
  <c r="B970" i="1"/>
  <c r="A970" i="1"/>
  <c r="B971" i="1"/>
  <c r="A971" i="1"/>
  <c r="B972" i="1"/>
  <c r="A972" i="1"/>
  <c r="B973" i="1"/>
  <c r="A973" i="1"/>
  <c r="B974" i="1"/>
  <c r="A974" i="1"/>
  <c r="B975" i="1"/>
  <c r="A975" i="1"/>
  <c r="B976" i="1"/>
  <c r="A976" i="1"/>
  <c r="B977" i="1"/>
  <c r="A977" i="1"/>
  <c r="B978" i="1"/>
  <c r="A978" i="1"/>
  <c r="B979" i="1"/>
  <c r="A979" i="1"/>
  <c r="B980" i="1"/>
  <c r="A980" i="1"/>
  <c r="B981" i="1"/>
  <c r="A981" i="1"/>
  <c r="B982" i="1"/>
  <c r="A982" i="1"/>
  <c r="B983" i="1"/>
  <c r="A983" i="1"/>
  <c r="B984" i="1"/>
  <c r="A984" i="1"/>
  <c r="B985" i="1"/>
  <c r="A985" i="1"/>
  <c r="B986" i="1"/>
  <c r="A986" i="1"/>
  <c r="B987" i="1"/>
  <c r="A987" i="1"/>
  <c r="B988" i="1"/>
  <c r="A988" i="1"/>
  <c r="B989" i="1"/>
  <c r="A989" i="1"/>
  <c r="B990" i="1"/>
  <c r="A990" i="1"/>
  <c r="B991" i="1"/>
  <c r="A991" i="1"/>
  <c r="B992" i="1"/>
  <c r="A992" i="1"/>
  <c r="B993" i="1"/>
  <c r="A993" i="1"/>
  <c r="B994" i="1"/>
  <c r="A994" i="1"/>
  <c r="B995" i="1"/>
  <c r="A995" i="1"/>
  <c r="B996" i="1"/>
  <c r="A996" i="1"/>
  <c r="B997" i="1"/>
  <c r="A997" i="1"/>
  <c r="B998" i="1"/>
  <c r="A998" i="1"/>
  <c r="B999" i="1"/>
  <c r="A999" i="1"/>
  <c r="B1000" i="1"/>
  <c r="A1000" i="1"/>
  <c r="B1001" i="1"/>
  <c r="A1001" i="1"/>
  <c r="B1002" i="1"/>
  <c r="A1002" i="1"/>
  <c r="B1003" i="1"/>
  <c r="A1003" i="1"/>
  <c r="B1004" i="1"/>
  <c r="A1004" i="1"/>
  <c r="B1005" i="1"/>
  <c r="A1005" i="1"/>
  <c r="B1006" i="1"/>
  <c r="A1006" i="1"/>
  <c r="B1007" i="1"/>
  <c r="A1007" i="1"/>
  <c r="B1008" i="1"/>
  <c r="A1008" i="1"/>
  <c r="B1009" i="1"/>
  <c r="A1009" i="1"/>
  <c r="B1010" i="1"/>
  <c r="A1010" i="1"/>
  <c r="B1011" i="1"/>
  <c r="A1011" i="1"/>
  <c r="B1012" i="1"/>
  <c r="A1012" i="1"/>
  <c r="B1013" i="1"/>
  <c r="A1013" i="1"/>
  <c r="B1014" i="1"/>
  <c r="A1014" i="1"/>
  <c r="B1015" i="1"/>
  <c r="A1015" i="1"/>
  <c r="B1016" i="1"/>
  <c r="A1016" i="1"/>
  <c r="B1017" i="1"/>
  <c r="A1017" i="1"/>
  <c r="B1018" i="1"/>
  <c r="A1018" i="1"/>
  <c r="B1019" i="1"/>
  <c r="A1019" i="1"/>
  <c r="B1020" i="1"/>
  <c r="A1020" i="1"/>
  <c r="B1021" i="1"/>
  <c r="A1021" i="1"/>
  <c r="B1022" i="1"/>
  <c r="A1022" i="1"/>
  <c r="B1023" i="1"/>
  <c r="A1023" i="1"/>
  <c r="B1024" i="1"/>
  <c r="A1024" i="1"/>
  <c r="B1025" i="1"/>
  <c r="A1025" i="1"/>
  <c r="B1026" i="1"/>
  <c r="A1026" i="1"/>
  <c r="B1027" i="1"/>
  <c r="A1027" i="1"/>
  <c r="B1028" i="1"/>
  <c r="A1028" i="1"/>
  <c r="B1029" i="1"/>
  <c r="A1029" i="1"/>
  <c r="B1030" i="1"/>
  <c r="A1030" i="1"/>
  <c r="B1031" i="1"/>
  <c r="A1031" i="1"/>
  <c r="B1032" i="1"/>
  <c r="A1032" i="1"/>
  <c r="B1033" i="1"/>
  <c r="A1033" i="1"/>
  <c r="B1034" i="1"/>
  <c r="A1034" i="1"/>
  <c r="B1035" i="1"/>
  <c r="A1035" i="1"/>
  <c r="B1036" i="1"/>
  <c r="A1036" i="1"/>
  <c r="B1037" i="1"/>
  <c r="A1037" i="1"/>
  <c r="B1038" i="1"/>
  <c r="A1038" i="1"/>
  <c r="B1039" i="1"/>
  <c r="A1039" i="1"/>
  <c r="B1040" i="1"/>
  <c r="A1040" i="1"/>
  <c r="B1041" i="1"/>
  <c r="A1041" i="1"/>
  <c r="B1042" i="1"/>
  <c r="A1042" i="1"/>
  <c r="B1043" i="1"/>
  <c r="A1043" i="1"/>
  <c r="B1044" i="1"/>
  <c r="A1044" i="1"/>
  <c r="B1045" i="1"/>
  <c r="A1045" i="1"/>
  <c r="B1046" i="1"/>
  <c r="A1046" i="1"/>
  <c r="B1047" i="1"/>
  <c r="A1047" i="1"/>
  <c r="B1048" i="1"/>
  <c r="A1048" i="1"/>
  <c r="B1049" i="1"/>
  <c r="A1049" i="1"/>
  <c r="B1050" i="1"/>
  <c r="A1050" i="1"/>
  <c r="B1051" i="1"/>
  <c r="A1051" i="1"/>
  <c r="B1052" i="1"/>
  <c r="A1052" i="1"/>
  <c r="B1053" i="1"/>
  <c r="A1053" i="1"/>
  <c r="B1054" i="1"/>
  <c r="A1054" i="1"/>
  <c r="B1055" i="1"/>
  <c r="A1055" i="1"/>
  <c r="B1056" i="1"/>
  <c r="A1056" i="1"/>
  <c r="B1057" i="1"/>
  <c r="A1057" i="1"/>
  <c r="B1058" i="1"/>
  <c r="A1058" i="1"/>
  <c r="B1059" i="1"/>
  <c r="A1059" i="1"/>
  <c r="B1060" i="1"/>
  <c r="A1060" i="1"/>
  <c r="B1061" i="1"/>
  <c r="A1061" i="1"/>
  <c r="B1062" i="1"/>
  <c r="A1062" i="1"/>
  <c r="B1063" i="1"/>
  <c r="A1063" i="1"/>
  <c r="B1064" i="1"/>
  <c r="A1064" i="1"/>
  <c r="B1065" i="1"/>
  <c r="A1065" i="1"/>
  <c r="B1066" i="1"/>
  <c r="A1066" i="1"/>
  <c r="B1067" i="1"/>
  <c r="A1067" i="1"/>
  <c r="B1068" i="1"/>
  <c r="A1068" i="1"/>
  <c r="B1069" i="1"/>
  <c r="A1069" i="1"/>
  <c r="B1070" i="1"/>
  <c r="A1070" i="1"/>
  <c r="B1071" i="1"/>
  <c r="A1071" i="1"/>
  <c r="B1072" i="1"/>
  <c r="A1072" i="1"/>
  <c r="B1073" i="1"/>
  <c r="A1073" i="1"/>
  <c r="B1074" i="1"/>
  <c r="A1074" i="1"/>
  <c r="B1075" i="1"/>
  <c r="A1075" i="1"/>
  <c r="B1076" i="1"/>
  <c r="A1076" i="1"/>
  <c r="B1077" i="1"/>
  <c r="A1077" i="1"/>
  <c r="B1078" i="1"/>
  <c r="A1078" i="1"/>
  <c r="B1079" i="1"/>
  <c r="A1079" i="1"/>
  <c r="B1080" i="1"/>
  <c r="A1080" i="1"/>
  <c r="B1081" i="1"/>
  <c r="A1081" i="1"/>
  <c r="B1082" i="1"/>
  <c r="A1082" i="1"/>
  <c r="B1083" i="1"/>
  <c r="A1083" i="1"/>
  <c r="B1084" i="1"/>
  <c r="A1084" i="1"/>
  <c r="B1085" i="1"/>
  <c r="A1085" i="1"/>
  <c r="B1086" i="1"/>
  <c r="A1086" i="1"/>
  <c r="B1087" i="1"/>
  <c r="A1087" i="1"/>
  <c r="B1088" i="1"/>
  <c r="A1088" i="1"/>
  <c r="B1089" i="1"/>
  <c r="A1089" i="1"/>
  <c r="B1090" i="1"/>
  <c r="A1090" i="1"/>
  <c r="B1091" i="1"/>
  <c r="A1091" i="1"/>
  <c r="B1092" i="1"/>
  <c r="A1092" i="1"/>
  <c r="B1093" i="1"/>
  <c r="A1093" i="1"/>
  <c r="B1094" i="1"/>
  <c r="A1094" i="1"/>
  <c r="B1095" i="1"/>
  <c r="A1095" i="1"/>
  <c r="B1096" i="1"/>
  <c r="A1096" i="1"/>
  <c r="B1097" i="1"/>
  <c r="A1097" i="1"/>
  <c r="B1098" i="1"/>
  <c r="A1098" i="1"/>
  <c r="B1099" i="1"/>
  <c r="A1099" i="1"/>
  <c r="B1100" i="1"/>
  <c r="A1100" i="1"/>
  <c r="B1101" i="1"/>
  <c r="A1101" i="1"/>
  <c r="B1102" i="1"/>
  <c r="A1102" i="1"/>
  <c r="B1103" i="1"/>
  <c r="A1103" i="1"/>
  <c r="B1104" i="1"/>
  <c r="A1104" i="1"/>
  <c r="B1105" i="1"/>
  <c r="A1105" i="1"/>
  <c r="B1106" i="1"/>
  <c r="A1106" i="1"/>
  <c r="B1107" i="1"/>
  <c r="A1107" i="1"/>
  <c r="B1108" i="1"/>
  <c r="A1108" i="1"/>
  <c r="B1109" i="1"/>
  <c r="A1109" i="1"/>
  <c r="B1110" i="1"/>
  <c r="A1110" i="1"/>
  <c r="B1111" i="1"/>
  <c r="A1111" i="1"/>
  <c r="B1112" i="1"/>
  <c r="A1112" i="1"/>
  <c r="B1113" i="1"/>
  <c r="A1113" i="1"/>
  <c r="B1114" i="1"/>
  <c r="A1114" i="1"/>
  <c r="B1115" i="1"/>
  <c r="A1115" i="1"/>
  <c r="B1116" i="1"/>
  <c r="A1116" i="1"/>
  <c r="B1117" i="1"/>
  <c r="A1117" i="1"/>
  <c r="B1118" i="1"/>
  <c r="A1118" i="1"/>
  <c r="B1119" i="1"/>
  <c r="A1119" i="1"/>
  <c r="B1120" i="1"/>
  <c r="A1120" i="1"/>
  <c r="B1121" i="1"/>
  <c r="A1121" i="1"/>
  <c r="B1122" i="1"/>
  <c r="A1122" i="1"/>
  <c r="B1123" i="1"/>
  <c r="A1123" i="1"/>
  <c r="B1124" i="1"/>
  <c r="A1124" i="1"/>
  <c r="B1125" i="1"/>
  <c r="A1125" i="1"/>
  <c r="B1126" i="1"/>
  <c r="A1126" i="1"/>
  <c r="B1127" i="1"/>
  <c r="A1127" i="1"/>
  <c r="B1128" i="1"/>
  <c r="A1128" i="1"/>
  <c r="B1129" i="1"/>
  <c r="A1129" i="1"/>
  <c r="B1130" i="1"/>
  <c r="A1130" i="1"/>
  <c r="B1131" i="1"/>
  <c r="A1131" i="1"/>
  <c r="B1132" i="1"/>
  <c r="A1132" i="1"/>
  <c r="B1133" i="1"/>
  <c r="A1133" i="1"/>
  <c r="B1134" i="1"/>
  <c r="A1134" i="1"/>
  <c r="B1135" i="1"/>
  <c r="A1135" i="1"/>
  <c r="B1136" i="1"/>
  <c r="A1136" i="1"/>
  <c r="B1137" i="1"/>
  <c r="A1137" i="1"/>
  <c r="B1138" i="1"/>
  <c r="A1138" i="1"/>
  <c r="B1139" i="1"/>
  <c r="A1139" i="1"/>
  <c r="B1140" i="1"/>
  <c r="A1140" i="1"/>
  <c r="B1141" i="1"/>
  <c r="A1141" i="1"/>
  <c r="B1142" i="1"/>
  <c r="A1142" i="1"/>
  <c r="B1143" i="1"/>
  <c r="A1143" i="1"/>
  <c r="B1144" i="1"/>
  <c r="A1144" i="1"/>
  <c r="B1145" i="1"/>
  <c r="A1145" i="1"/>
  <c r="B1146" i="1"/>
  <c r="A1146" i="1"/>
  <c r="B1147" i="1"/>
  <c r="A1147" i="1"/>
  <c r="B1148" i="1"/>
  <c r="A1148" i="1"/>
  <c r="B1149" i="1"/>
  <c r="A1149" i="1"/>
  <c r="B1150" i="1"/>
  <c r="A1150" i="1"/>
  <c r="B1151" i="1"/>
  <c r="A1151" i="1"/>
  <c r="B1152" i="1"/>
  <c r="A1152" i="1"/>
  <c r="B1153" i="1"/>
  <c r="A1153" i="1"/>
  <c r="B1154" i="1"/>
  <c r="A1154" i="1"/>
  <c r="B1155" i="1"/>
  <c r="A1155" i="1"/>
  <c r="B1156" i="1"/>
  <c r="A1156" i="1"/>
  <c r="B1157" i="1"/>
  <c r="A1157" i="1"/>
  <c r="B1158" i="1"/>
  <c r="A1158" i="1"/>
  <c r="B1159" i="1"/>
  <c r="A1159" i="1"/>
  <c r="B1160" i="1"/>
  <c r="A1160" i="1"/>
  <c r="B1161" i="1"/>
  <c r="A1161" i="1"/>
  <c r="B1162" i="1"/>
  <c r="A1162" i="1"/>
  <c r="B1163" i="1"/>
  <c r="A1163" i="1"/>
  <c r="B1164" i="1"/>
  <c r="A1164" i="1"/>
  <c r="B1165" i="1"/>
  <c r="A1165" i="1"/>
  <c r="B1166" i="1"/>
  <c r="A1166" i="1"/>
  <c r="B1167" i="1"/>
  <c r="A1167" i="1"/>
  <c r="B1168" i="1"/>
  <c r="A1168" i="1"/>
  <c r="B1169" i="1"/>
  <c r="A1169" i="1"/>
  <c r="B1170" i="1"/>
  <c r="A1170" i="1"/>
  <c r="B1171" i="1"/>
  <c r="A1171" i="1"/>
  <c r="B1172" i="1"/>
  <c r="A1172" i="1"/>
  <c r="B1173" i="1"/>
  <c r="A1173" i="1"/>
  <c r="B1174" i="1"/>
  <c r="A1174" i="1"/>
  <c r="B1175" i="1"/>
  <c r="A1175" i="1"/>
  <c r="B1176" i="1"/>
  <c r="A1176" i="1"/>
  <c r="B1177" i="1"/>
  <c r="A1177" i="1"/>
  <c r="B1178" i="1"/>
  <c r="A1178" i="1"/>
  <c r="B1179" i="1"/>
  <c r="A1179" i="1"/>
  <c r="B1180" i="1"/>
  <c r="A1180" i="1"/>
  <c r="B1181" i="1"/>
  <c r="A1181" i="1"/>
  <c r="B1182" i="1"/>
  <c r="A1182" i="1"/>
  <c r="B1183" i="1"/>
  <c r="A1183" i="1"/>
  <c r="B1184" i="1"/>
  <c r="A1184" i="1"/>
  <c r="B1185" i="1"/>
  <c r="A1185" i="1"/>
  <c r="B1186" i="1"/>
  <c r="A1186" i="1"/>
  <c r="B1187" i="1"/>
  <c r="A1187" i="1"/>
  <c r="B1188" i="1"/>
  <c r="A1188" i="1"/>
  <c r="B1189" i="1"/>
  <c r="A1189" i="1"/>
  <c r="B1190" i="1"/>
  <c r="A1190" i="1"/>
  <c r="B1191" i="1"/>
  <c r="A1191" i="1"/>
  <c r="B1192" i="1"/>
  <c r="A1192" i="1"/>
  <c r="B1193" i="1"/>
  <c r="A1193" i="1"/>
  <c r="B1194" i="1"/>
  <c r="A1194" i="1"/>
  <c r="B1195" i="1"/>
  <c r="A1195" i="1"/>
  <c r="B1196" i="1"/>
  <c r="A1196" i="1"/>
  <c r="B1197" i="1"/>
  <c r="A1197" i="1"/>
  <c r="B1198" i="1"/>
  <c r="A1198" i="1"/>
  <c r="B1199" i="1"/>
  <c r="A1199" i="1"/>
  <c r="B1200" i="1"/>
  <c r="A1200" i="1"/>
  <c r="B1201" i="1"/>
  <c r="A1201" i="1"/>
  <c r="B1202" i="1"/>
  <c r="A1202" i="1"/>
  <c r="B1203" i="1"/>
  <c r="A1203" i="1"/>
  <c r="B1204" i="1"/>
  <c r="A1204" i="1"/>
  <c r="B1205" i="1"/>
  <c r="A1205" i="1"/>
  <c r="B1206" i="1"/>
  <c r="A1206" i="1"/>
  <c r="B1207" i="1"/>
  <c r="A1207" i="1"/>
  <c r="B1208" i="1"/>
  <c r="A1208" i="1"/>
  <c r="B1209" i="1"/>
  <c r="A1209" i="1"/>
  <c r="B1210" i="1"/>
  <c r="A1210" i="1"/>
  <c r="B1211" i="1"/>
  <c r="A1211" i="1"/>
  <c r="B1212" i="1"/>
  <c r="A1212" i="1"/>
  <c r="B1213" i="1"/>
  <c r="A1213" i="1"/>
  <c r="B1214" i="1"/>
  <c r="A1214" i="1"/>
  <c r="B1215" i="1"/>
  <c r="A1215" i="1"/>
  <c r="B1216" i="1"/>
  <c r="A1216" i="1"/>
  <c r="B1217" i="1"/>
  <c r="A1217" i="1"/>
  <c r="B1218" i="1"/>
  <c r="A1218" i="1"/>
  <c r="B1219" i="1"/>
  <c r="A1219" i="1"/>
  <c r="B1220" i="1"/>
  <c r="A1220" i="1"/>
  <c r="B1221" i="1"/>
  <c r="A1221" i="1"/>
  <c r="B1222" i="1"/>
  <c r="A1222" i="1"/>
  <c r="B1223" i="1"/>
  <c r="A1223" i="1"/>
  <c r="B1224" i="1"/>
  <c r="A1224" i="1"/>
  <c r="B1225" i="1"/>
  <c r="A1225" i="1"/>
  <c r="B1226" i="1"/>
  <c r="A1226" i="1"/>
  <c r="B1227" i="1"/>
  <c r="A1227" i="1"/>
  <c r="B1228" i="1"/>
  <c r="A1228" i="1"/>
  <c r="B1229" i="1"/>
  <c r="A1229" i="1"/>
  <c r="B1230" i="1"/>
  <c r="A1230" i="1"/>
  <c r="B1231" i="1"/>
  <c r="A1231" i="1"/>
  <c r="B1232" i="1"/>
  <c r="A1232" i="1"/>
  <c r="B1233" i="1"/>
  <c r="A1233" i="1"/>
  <c r="B1234" i="1"/>
  <c r="A1234" i="1"/>
  <c r="B1235" i="1"/>
  <c r="A1235" i="1"/>
  <c r="B1236" i="1"/>
  <c r="A1236" i="1"/>
  <c r="B1237" i="1"/>
  <c r="A1237" i="1"/>
  <c r="B1238" i="1"/>
  <c r="A1238" i="1"/>
  <c r="B1239" i="1"/>
  <c r="A1239" i="1"/>
  <c r="B1240" i="1"/>
  <c r="A1240" i="1"/>
  <c r="B1241" i="1"/>
  <c r="A1241" i="1"/>
  <c r="B1242" i="1"/>
  <c r="A1242" i="1"/>
  <c r="B1243" i="1"/>
  <c r="A1243" i="1"/>
  <c r="B1244" i="1"/>
  <c r="A1244" i="1"/>
  <c r="B1245" i="1"/>
  <c r="A1245" i="1"/>
  <c r="B1246" i="1"/>
  <c r="A1246" i="1"/>
  <c r="B1247" i="1"/>
  <c r="A1247" i="1"/>
  <c r="B1248" i="1"/>
  <c r="A1248" i="1"/>
  <c r="B1249" i="1"/>
  <c r="A1249" i="1"/>
  <c r="B1250" i="1"/>
  <c r="A1250" i="1"/>
  <c r="B1251" i="1"/>
  <c r="A1251" i="1"/>
  <c r="B1252" i="1"/>
  <c r="A1252" i="1"/>
  <c r="B1253" i="1"/>
  <c r="A1253" i="1"/>
  <c r="B1254" i="1"/>
  <c r="A1254" i="1"/>
  <c r="B1255" i="1"/>
  <c r="A1255" i="1"/>
  <c r="B1256" i="1"/>
  <c r="A1256" i="1"/>
  <c r="B1257" i="1"/>
  <c r="A1257" i="1"/>
  <c r="B1258" i="1"/>
  <c r="A1258" i="1"/>
  <c r="B1259" i="1"/>
  <c r="A1259" i="1"/>
  <c r="B1260" i="1"/>
  <c r="A1260" i="1"/>
  <c r="B1261" i="1"/>
  <c r="A1261" i="1"/>
  <c r="B1262" i="1"/>
  <c r="A1262" i="1"/>
  <c r="B1263" i="1"/>
  <c r="A1263" i="1"/>
  <c r="B1264" i="1"/>
  <c r="A1264" i="1"/>
  <c r="B1265" i="1"/>
  <c r="A1265" i="1"/>
  <c r="B1266" i="1"/>
  <c r="A1266" i="1"/>
  <c r="B1267" i="1"/>
  <c r="A1267" i="1"/>
  <c r="B1268" i="1"/>
  <c r="A1268" i="1"/>
  <c r="B1269" i="1"/>
  <c r="A1269" i="1"/>
  <c r="B1270" i="1"/>
  <c r="A1270" i="1"/>
  <c r="B1271" i="1"/>
  <c r="A1271" i="1"/>
  <c r="B1272" i="1"/>
  <c r="A1272" i="1"/>
  <c r="B1273" i="1"/>
  <c r="A1273" i="1"/>
  <c r="B1274" i="1"/>
  <c r="A1274" i="1"/>
  <c r="B1275" i="1"/>
  <c r="A1275" i="1"/>
  <c r="B1276" i="1"/>
  <c r="A1276" i="1"/>
  <c r="B1277" i="1"/>
  <c r="A1277" i="1"/>
  <c r="B1278" i="1"/>
  <c r="A1278" i="1"/>
  <c r="B1279" i="1"/>
  <c r="A1279" i="1"/>
  <c r="B1280" i="1"/>
  <c r="A1280" i="1"/>
  <c r="B1281" i="1"/>
  <c r="A1281" i="1"/>
  <c r="B1282" i="1"/>
  <c r="A1282" i="1"/>
  <c r="B1283" i="1"/>
  <c r="A1283" i="1"/>
  <c r="B1284" i="1"/>
  <c r="A1284" i="1"/>
  <c r="B1285" i="1"/>
  <c r="A1285" i="1"/>
  <c r="B1286" i="1"/>
  <c r="A1286" i="1"/>
  <c r="B1287" i="1"/>
  <c r="A1287" i="1"/>
  <c r="B1288" i="1"/>
  <c r="A1288" i="1"/>
  <c r="B1289" i="1"/>
  <c r="A1289" i="1"/>
  <c r="B1290" i="1"/>
  <c r="A1290" i="1"/>
  <c r="B1291" i="1"/>
  <c r="A1291" i="1"/>
  <c r="B1292" i="1"/>
  <c r="A1292" i="1"/>
  <c r="B1293" i="1"/>
  <c r="A1293" i="1"/>
  <c r="B1294" i="1"/>
  <c r="A1294" i="1"/>
  <c r="B1295" i="1"/>
  <c r="A1295" i="1"/>
  <c r="B1296" i="1"/>
  <c r="A1296" i="1"/>
  <c r="B1297" i="1"/>
  <c r="A1297" i="1"/>
  <c r="B1298" i="1"/>
  <c r="A1298" i="1"/>
  <c r="B1299" i="1"/>
  <c r="A1299" i="1"/>
  <c r="B1300" i="1"/>
  <c r="A1300" i="1"/>
  <c r="B1301" i="1"/>
  <c r="A1301" i="1"/>
  <c r="B1302" i="1"/>
  <c r="A1302" i="1"/>
  <c r="B1303" i="1"/>
  <c r="A1303" i="1"/>
  <c r="B1304" i="1"/>
  <c r="A1304" i="1"/>
  <c r="B1305" i="1"/>
  <c r="A1305" i="1"/>
  <c r="B1306" i="1"/>
  <c r="A1306" i="1"/>
  <c r="B1307" i="1"/>
  <c r="A1307" i="1"/>
  <c r="B1308" i="1"/>
  <c r="A1308" i="1"/>
  <c r="B1309" i="1"/>
  <c r="A1309" i="1"/>
  <c r="B1310" i="1"/>
  <c r="A1310" i="1"/>
  <c r="B1311" i="1"/>
  <c r="A1311" i="1"/>
  <c r="B1312" i="1"/>
  <c r="A1312" i="1"/>
  <c r="B1313" i="1"/>
  <c r="A1313" i="1"/>
  <c r="B1314" i="1"/>
  <c r="A1314" i="1"/>
  <c r="B1315" i="1"/>
  <c r="A1315" i="1"/>
  <c r="B1316" i="1"/>
  <c r="A1316" i="1"/>
  <c r="B1317" i="1"/>
  <c r="A1317" i="1"/>
  <c r="B1318" i="1"/>
  <c r="A1318" i="1"/>
  <c r="B1319" i="1"/>
  <c r="A1319" i="1"/>
  <c r="B1320" i="1"/>
  <c r="A1320" i="1"/>
  <c r="B1321" i="1"/>
  <c r="A1321" i="1"/>
  <c r="B1322" i="1"/>
  <c r="A1322" i="1"/>
  <c r="B1323" i="1"/>
  <c r="A1323" i="1"/>
  <c r="B1324" i="1"/>
  <c r="A1324" i="1"/>
  <c r="B1325" i="1"/>
  <c r="A1325" i="1"/>
  <c r="B1326" i="1"/>
  <c r="A1326" i="1"/>
  <c r="B1327" i="1"/>
  <c r="A1327" i="1"/>
  <c r="B1328" i="1"/>
  <c r="A1328" i="1"/>
  <c r="B1329" i="1"/>
  <c r="A1329" i="1"/>
  <c r="B1330" i="1"/>
  <c r="A1330" i="1"/>
  <c r="B1331" i="1"/>
  <c r="A1331" i="1"/>
  <c r="B1332" i="1"/>
  <c r="A1332" i="1"/>
  <c r="B1333" i="1"/>
  <c r="A1333" i="1"/>
  <c r="B1334" i="1"/>
  <c r="A1334" i="1"/>
  <c r="B1335" i="1"/>
  <c r="A1335" i="1"/>
  <c r="B1336" i="1"/>
  <c r="A1336" i="1"/>
  <c r="B1337" i="1"/>
  <c r="A1337" i="1"/>
  <c r="B1338" i="1"/>
  <c r="A1338" i="1"/>
  <c r="B1339" i="1"/>
  <c r="A1339" i="1"/>
  <c r="B1340" i="1"/>
  <c r="A1340" i="1"/>
  <c r="B1341" i="1"/>
  <c r="A1341" i="1"/>
  <c r="B1342" i="1"/>
  <c r="A1342" i="1"/>
  <c r="B1343" i="1"/>
  <c r="A1343" i="1"/>
  <c r="B1344" i="1"/>
  <c r="A1344" i="1"/>
  <c r="B1345" i="1"/>
  <c r="A1345" i="1"/>
  <c r="B1346" i="1"/>
  <c r="A1346" i="1"/>
  <c r="B1347" i="1"/>
  <c r="A1347" i="1"/>
  <c r="B1348" i="1"/>
  <c r="A1348" i="1"/>
  <c r="B1349" i="1"/>
  <c r="A1349" i="1"/>
  <c r="B1350" i="1"/>
  <c r="A1350" i="1"/>
  <c r="B1351" i="1"/>
  <c r="A1351" i="1"/>
  <c r="B1352" i="1"/>
  <c r="A1352" i="1"/>
  <c r="B1353" i="1"/>
  <c r="A1353" i="1"/>
  <c r="B1354" i="1"/>
  <c r="A1354" i="1"/>
  <c r="B1355" i="1"/>
  <c r="A1355" i="1"/>
  <c r="B1356" i="1"/>
  <c r="A1356" i="1"/>
  <c r="B1357" i="1"/>
  <c r="A1357" i="1"/>
  <c r="B1358" i="1"/>
  <c r="A1358" i="1"/>
  <c r="B1359" i="1"/>
  <c r="A1359" i="1"/>
  <c r="B1360" i="1"/>
  <c r="A1360" i="1"/>
  <c r="B1361" i="1"/>
  <c r="A1361" i="1"/>
  <c r="B1362" i="1"/>
  <c r="A1362" i="1"/>
  <c r="B1363" i="1"/>
  <c r="A1363" i="1"/>
  <c r="B1364" i="1"/>
  <c r="A1364" i="1"/>
  <c r="B1365" i="1"/>
  <c r="A1365" i="1"/>
  <c r="B1366" i="1"/>
  <c r="A1366" i="1"/>
  <c r="B1367" i="1"/>
  <c r="A1367" i="1"/>
  <c r="B1368" i="1"/>
  <c r="A1368" i="1"/>
  <c r="B1369" i="1"/>
  <c r="A1369" i="1"/>
  <c r="B1370" i="1"/>
  <c r="A1370" i="1"/>
  <c r="B1371" i="1"/>
  <c r="A1371" i="1"/>
  <c r="B1372" i="1"/>
  <c r="A1372" i="1"/>
  <c r="B1373" i="1"/>
  <c r="A1373" i="1"/>
  <c r="B1374" i="1"/>
  <c r="A1374" i="1"/>
  <c r="B1375" i="1"/>
  <c r="A1375" i="1"/>
  <c r="B1376" i="1"/>
  <c r="A1376" i="1"/>
  <c r="B1377" i="1"/>
  <c r="A1377" i="1"/>
  <c r="B1378" i="1"/>
  <c r="A1378" i="1"/>
  <c r="B1379" i="1"/>
  <c r="A1379" i="1"/>
  <c r="B1380" i="1"/>
  <c r="A1380" i="1"/>
  <c r="B1381" i="1"/>
  <c r="A1381" i="1"/>
  <c r="B1382" i="1"/>
  <c r="A1382" i="1"/>
  <c r="B1383" i="1"/>
  <c r="A1383" i="1"/>
  <c r="B1384" i="1"/>
  <c r="A1384" i="1"/>
  <c r="B1385" i="1"/>
  <c r="A1385" i="1"/>
  <c r="B1386" i="1"/>
  <c r="A1386" i="1"/>
  <c r="B1387" i="1"/>
  <c r="A1387" i="1"/>
  <c r="B1388" i="1"/>
  <c r="A1388" i="1"/>
  <c r="B1389" i="1"/>
  <c r="A1389" i="1"/>
  <c r="B1390" i="1"/>
  <c r="A1390" i="1"/>
  <c r="B1391" i="1"/>
  <c r="A1391" i="1"/>
  <c r="B1392" i="1"/>
  <c r="A1392" i="1"/>
  <c r="B1393" i="1"/>
  <c r="A1393" i="1"/>
  <c r="B1394" i="1"/>
  <c r="A1394" i="1"/>
  <c r="B1395" i="1"/>
  <c r="A1395" i="1"/>
  <c r="B1396" i="1"/>
  <c r="A1396" i="1"/>
  <c r="B1397" i="1"/>
  <c r="A1397" i="1"/>
  <c r="B1398" i="1"/>
  <c r="A1398" i="1"/>
  <c r="B1399" i="1"/>
  <c r="A1399" i="1"/>
  <c r="B1400" i="1"/>
  <c r="A1400" i="1"/>
  <c r="B1401" i="1"/>
  <c r="A1401" i="1"/>
  <c r="B1402" i="1"/>
  <c r="A1402" i="1"/>
  <c r="B1403" i="1"/>
  <c r="A1403" i="1"/>
  <c r="B1404" i="1"/>
  <c r="A1404" i="1"/>
  <c r="B1405" i="1"/>
  <c r="A1405" i="1"/>
  <c r="B1406" i="1"/>
  <c r="A1406" i="1"/>
  <c r="B1407" i="1"/>
  <c r="A1407" i="1"/>
  <c r="B1408" i="1"/>
  <c r="A1408" i="1"/>
  <c r="B1409" i="1"/>
  <c r="A1409" i="1"/>
  <c r="B1410" i="1"/>
  <c r="A1410" i="1"/>
  <c r="B1411" i="1"/>
  <c r="A1411" i="1"/>
  <c r="B1412" i="1"/>
  <c r="A1412" i="1"/>
  <c r="B1413" i="1"/>
  <c r="A1413" i="1"/>
  <c r="B1414" i="1"/>
  <c r="A1414" i="1"/>
  <c r="B1415" i="1"/>
  <c r="A1415" i="1"/>
  <c r="B1416" i="1"/>
  <c r="A1416" i="1"/>
  <c r="B1417" i="1"/>
  <c r="A1417" i="1"/>
  <c r="B1418" i="1"/>
  <c r="A1418" i="1"/>
  <c r="B1419" i="1"/>
  <c r="A1419" i="1"/>
  <c r="B1420" i="1"/>
  <c r="A1420" i="1"/>
  <c r="B1421" i="1"/>
  <c r="A1421" i="1"/>
  <c r="B1422" i="1"/>
  <c r="A1422" i="1"/>
  <c r="B1423" i="1"/>
  <c r="A1423" i="1"/>
  <c r="B1424" i="1"/>
  <c r="A1424" i="1"/>
  <c r="B1425" i="1"/>
  <c r="A1425" i="1"/>
  <c r="B1426" i="1"/>
  <c r="A1426" i="1"/>
  <c r="B1427" i="1"/>
  <c r="A1427" i="1"/>
  <c r="B1428" i="1"/>
  <c r="A1428" i="1"/>
  <c r="B1429" i="1"/>
  <c r="A1429" i="1"/>
  <c r="B1430" i="1"/>
  <c r="A1430" i="1"/>
  <c r="B1431" i="1"/>
  <c r="A1431" i="1"/>
  <c r="B1432" i="1"/>
  <c r="A1432" i="1"/>
  <c r="B1433" i="1"/>
  <c r="A1433" i="1"/>
  <c r="B1434" i="1"/>
  <c r="A1434" i="1"/>
  <c r="B1435" i="1"/>
  <c r="A1435" i="1"/>
  <c r="B1436" i="1"/>
  <c r="A1436" i="1"/>
  <c r="B1437" i="1"/>
  <c r="A1437" i="1"/>
  <c r="B1438" i="1"/>
  <c r="A1438" i="1"/>
  <c r="B1439" i="1"/>
  <c r="A1439" i="1"/>
  <c r="B1440" i="1"/>
  <c r="A1440" i="1"/>
  <c r="B1441" i="1"/>
  <c r="A1441" i="1"/>
  <c r="B1442" i="1"/>
  <c r="A1442" i="1"/>
  <c r="B1443" i="1"/>
  <c r="A1443" i="1"/>
  <c r="B1444" i="1"/>
  <c r="A1444" i="1"/>
  <c r="B1445" i="1"/>
  <c r="A1445" i="1"/>
  <c r="B1446" i="1"/>
  <c r="A1446" i="1"/>
  <c r="B1447" i="1"/>
  <c r="A1447" i="1"/>
  <c r="B1448" i="1"/>
  <c r="A1448" i="1"/>
  <c r="B1449" i="1"/>
  <c r="A1449" i="1"/>
  <c r="B1450" i="1"/>
  <c r="A1450" i="1"/>
  <c r="B1451" i="1"/>
  <c r="A1451" i="1"/>
  <c r="B1452" i="1"/>
  <c r="A1452" i="1"/>
  <c r="B1453" i="1"/>
  <c r="A1453" i="1"/>
  <c r="B1454" i="1"/>
  <c r="A1454" i="1"/>
  <c r="B1455" i="1"/>
  <c r="A1455" i="1"/>
  <c r="B1456" i="1"/>
  <c r="A1456" i="1"/>
  <c r="B1457" i="1"/>
  <c r="A1457" i="1"/>
  <c r="B1458" i="1"/>
  <c r="A1458" i="1"/>
  <c r="B1459" i="1"/>
  <c r="A1459" i="1"/>
  <c r="B1460" i="1"/>
  <c r="A1460" i="1"/>
  <c r="B1461" i="1"/>
  <c r="A1461" i="1"/>
  <c r="B1462" i="1"/>
  <c r="A1462" i="1"/>
  <c r="B1463" i="1"/>
  <c r="A1463" i="1"/>
  <c r="B1464" i="1"/>
  <c r="A1464" i="1"/>
  <c r="B1465" i="1"/>
  <c r="A1465" i="1"/>
  <c r="B1466" i="1"/>
  <c r="A1466" i="1"/>
  <c r="B1467" i="1"/>
  <c r="A1467" i="1"/>
  <c r="B1468" i="1"/>
  <c r="A1468" i="1"/>
  <c r="B1469" i="1"/>
  <c r="A1469" i="1"/>
  <c r="B1470" i="1"/>
  <c r="A1470" i="1"/>
  <c r="B1471" i="1"/>
  <c r="A1471" i="1"/>
  <c r="B1472" i="1"/>
  <c r="A1472" i="1"/>
  <c r="B1473" i="1"/>
  <c r="A1473" i="1"/>
  <c r="B1474" i="1"/>
  <c r="A1474" i="1"/>
  <c r="A1475" i="1"/>
  <c r="B1476" i="1"/>
  <c r="A1476" i="1"/>
  <c r="B1477" i="1"/>
  <c r="A1477" i="1"/>
  <c r="B1478" i="1"/>
  <c r="A1478" i="1"/>
  <c r="B1479" i="1"/>
  <c r="A1479" i="1"/>
  <c r="B1480" i="1"/>
  <c r="A1480" i="1"/>
  <c r="B1481" i="1"/>
  <c r="A1481" i="1"/>
  <c r="B1482" i="1"/>
  <c r="A1482" i="1"/>
  <c r="B1483" i="1"/>
  <c r="A1483" i="1"/>
  <c r="B1484" i="1"/>
  <c r="A1484" i="1"/>
  <c r="B1485" i="1"/>
  <c r="A1485" i="1"/>
  <c r="B1486" i="1"/>
  <c r="A1486" i="1"/>
  <c r="B1487" i="1"/>
  <c r="A1487" i="1"/>
  <c r="B1488" i="1"/>
  <c r="A1488" i="1"/>
  <c r="B1489" i="1"/>
  <c r="A1489" i="1"/>
  <c r="B1490" i="1"/>
  <c r="A1490" i="1"/>
  <c r="B1491" i="1"/>
  <c r="A1491" i="1"/>
  <c r="B1492" i="1"/>
  <c r="A1492" i="1"/>
  <c r="B1493" i="1"/>
  <c r="A1493" i="1"/>
  <c r="B1494" i="1"/>
  <c r="A1494" i="1"/>
  <c r="B1495" i="1"/>
  <c r="A1495" i="1"/>
  <c r="B1496" i="1"/>
  <c r="A1496" i="1"/>
  <c r="B1497" i="1"/>
  <c r="A1497" i="1"/>
  <c r="B1498" i="1"/>
  <c r="A1498" i="1"/>
  <c r="B1499" i="1"/>
  <c r="A1499" i="1"/>
  <c r="B1500" i="1"/>
  <c r="A1500" i="1"/>
  <c r="B1501" i="1"/>
  <c r="A1501" i="1"/>
  <c r="B1502" i="1"/>
  <c r="A1502" i="1"/>
  <c r="B1503" i="1"/>
  <c r="A1503" i="1"/>
  <c r="B1504" i="1"/>
  <c r="A1504" i="1"/>
  <c r="B1505" i="1"/>
  <c r="A1505" i="1"/>
  <c r="B1506" i="1"/>
  <c r="A1506" i="1"/>
  <c r="B1507" i="1"/>
  <c r="A1507" i="1"/>
  <c r="B1508" i="1"/>
  <c r="A1508" i="1"/>
  <c r="B1509" i="1"/>
  <c r="A1509" i="1"/>
  <c r="B1510" i="1"/>
  <c r="A1510" i="1"/>
  <c r="B1511" i="1"/>
  <c r="A1511" i="1"/>
  <c r="B1512" i="1"/>
  <c r="A1512" i="1"/>
  <c r="B1513" i="1"/>
  <c r="A1513" i="1"/>
  <c r="B1514" i="1"/>
  <c r="A1514" i="1"/>
  <c r="B1515" i="1"/>
  <c r="A1515" i="1"/>
  <c r="B1516" i="1"/>
  <c r="A1516" i="1"/>
  <c r="B1517" i="1"/>
  <c r="A1517" i="1"/>
  <c r="B1518" i="1"/>
  <c r="A1518" i="1"/>
  <c r="B1519" i="1"/>
  <c r="A1519" i="1"/>
  <c r="B1520" i="1"/>
  <c r="A1520" i="1"/>
  <c r="B1521" i="1"/>
  <c r="A1521" i="1"/>
  <c r="B1522" i="1"/>
  <c r="A1522" i="1"/>
  <c r="B1523" i="1"/>
  <c r="A1523" i="1"/>
  <c r="B1524" i="1"/>
  <c r="A1524" i="1"/>
  <c r="B1525" i="1"/>
  <c r="A1525" i="1"/>
  <c r="B1526" i="1"/>
  <c r="A1526" i="1"/>
  <c r="B1527" i="1"/>
  <c r="A1527" i="1"/>
  <c r="B1528" i="1"/>
  <c r="A1528" i="1"/>
  <c r="B1529" i="1"/>
  <c r="A1529" i="1"/>
  <c r="B1530" i="1"/>
  <c r="A1530" i="1"/>
  <c r="B1531" i="1"/>
  <c r="A1531" i="1"/>
  <c r="B1532" i="1"/>
  <c r="A1532" i="1"/>
  <c r="B1533" i="1"/>
  <c r="A1533" i="1"/>
  <c r="B1534" i="1"/>
  <c r="A1534" i="1"/>
  <c r="B1535" i="1"/>
  <c r="A1535" i="1"/>
  <c r="B1536" i="1"/>
  <c r="A1536" i="1"/>
  <c r="B1537" i="1"/>
  <c r="A1537" i="1"/>
  <c r="B1538" i="1"/>
  <c r="A1538" i="1"/>
  <c r="B1539" i="1"/>
  <c r="A1539" i="1"/>
  <c r="B1540" i="1"/>
  <c r="A1540" i="1"/>
  <c r="B1541" i="1"/>
  <c r="A1541" i="1"/>
  <c r="B1542" i="1"/>
  <c r="A1542" i="1"/>
  <c r="B1543" i="1"/>
  <c r="A1543" i="1"/>
  <c r="B1544" i="1"/>
  <c r="A1544" i="1"/>
  <c r="B1545" i="1"/>
  <c r="A1545" i="1"/>
  <c r="B1546" i="1"/>
  <c r="A1546" i="1"/>
  <c r="B1547" i="1"/>
  <c r="A1547" i="1"/>
  <c r="B1548" i="1"/>
  <c r="A1548" i="1"/>
  <c r="B1549" i="1"/>
  <c r="A1549" i="1"/>
  <c r="B1550" i="1"/>
  <c r="A1550" i="1"/>
  <c r="B1551" i="1"/>
  <c r="A1551" i="1"/>
  <c r="B1552" i="1"/>
  <c r="A1552" i="1"/>
  <c r="B1553" i="1"/>
  <c r="A1553" i="1"/>
  <c r="B1554" i="1"/>
  <c r="A1554" i="1"/>
  <c r="B1555" i="1"/>
  <c r="A1555" i="1"/>
  <c r="B1556" i="1"/>
  <c r="A1556" i="1"/>
  <c r="B1557" i="1"/>
  <c r="A1557" i="1"/>
  <c r="B1558" i="1"/>
  <c r="A1558" i="1"/>
  <c r="B1559" i="1"/>
  <c r="A1559" i="1"/>
  <c r="B1560" i="1"/>
  <c r="A1560" i="1"/>
  <c r="B1561" i="1"/>
  <c r="A1561" i="1"/>
  <c r="B1562" i="1"/>
  <c r="A1562" i="1"/>
  <c r="B1563" i="1"/>
  <c r="A1563" i="1"/>
  <c r="B1564" i="1"/>
  <c r="A1564" i="1"/>
  <c r="B1565" i="1"/>
  <c r="A1565" i="1"/>
  <c r="B1566" i="1"/>
  <c r="A1566" i="1"/>
  <c r="B1567" i="1"/>
  <c r="A1567" i="1"/>
  <c r="B1568" i="1"/>
  <c r="A1568" i="1"/>
  <c r="B1569" i="1"/>
  <c r="A1569" i="1"/>
  <c r="B1570" i="1"/>
  <c r="A1570" i="1"/>
  <c r="B1571" i="1"/>
  <c r="A1571" i="1"/>
  <c r="B1572" i="1"/>
  <c r="A1572" i="1"/>
  <c r="B1573" i="1"/>
  <c r="A1573" i="1"/>
  <c r="B1574" i="1"/>
  <c r="A1574" i="1"/>
  <c r="B1575" i="1"/>
  <c r="A1575" i="1"/>
  <c r="B1576" i="1"/>
  <c r="A1576" i="1"/>
  <c r="B1577" i="1"/>
  <c r="A1577" i="1"/>
  <c r="B1578" i="1"/>
  <c r="A1578" i="1"/>
  <c r="B1579" i="1"/>
  <c r="A1579" i="1"/>
  <c r="B1580" i="1"/>
  <c r="A1580" i="1"/>
  <c r="B1581" i="1"/>
  <c r="A1581" i="1"/>
  <c r="B1582" i="1"/>
  <c r="A1582" i="1"/>
  <c r="B1583" i="1"/>
  <c r="A1583" i="1"/>
  <c r="B1584" i="1"/>
  <c r="A1584" i="1"/>
  <c r="B1585" i="1"/>
  <c r="A1585" i="1"/>
  <c r="B1586" i="1"/>
  <c r="A1586" i="1"/>
  <c r="B1587" i="1"/>
  <c r="A1587" i="1"/>
  <c r="B1588" i="1"/>
  <c r="A1588" i="1"/>
  <c r="B1589" i="1"/>
  <c r="A1589" i="1"/>
  <c r="B1590" i="1"/>
  <c r="A1590" i="1"/>
  <c r="B1591" i="1"/>
  <c r="A1591" i="1"/>
  <c r="B1592" i="1"/>
  <c r="A1592" i="1"/>
  <c r="B1593" i="1"/>
  <c r="A1593" i="1"/>
  <c r="B1594" i="1"/>
  <c r="A1594" i="1"/>
  <c r="B1595" i="1"/>
  <c r="A1595" i="1"/>
  <c r="B1596" i="1"/>
  <c r="A1596" i="1"/>
  <c r="B1597" i="1"/>
  <c r="A1597" i="1"/>
  <c r="B1598" i="1"/>
  <c r="A1598" i="1"/>
  <c r="B1599" i="1"/>
  <c r="A1599" i="1"/>
  <c r="B1600" i="1"/>
  <c r="A1600" i="1"/>
  <c r="B1601" i="1"/>
  <c r="A1601" i="1"/>
  <c r="B1602" i="1"/>
  <c r="A1602" i="1"/>
  <c r="B1603" i="1"/>
  <c r="A1603" i="1"/>
  <c r="B1604" i="1"/>
  <c r="A1604" i="1"/>
  <c r="B1605" i="1"/>
  <c r="A1605" i="1"/>
  <c r="B1606" i="1"/>
  <c r="A1606" i="1"/>
  <c r="B1607" i="1"/>
  <c r="A1607" i="1"/>
  <c r="B1608" i="1"/>
  <c r="A1608" i="1"/>
  <c r="B1609" i="1"/>
  <c r="A1609" i="1"/>
  <c r="B1610" i="1"/>
  <c r="A1610" i="1"/>
  <c r="B1611" i="1"/>
  <c r="A1611" i="1"/>
  <c r="B1612" i="1"/>
  <c r="A1612" i="1"/>
  <c r="B1613" i="1"/>
  <c r="A1613" i="1"/>
  <c r="B1614" i="1"/>
  <c r="A1614" i="1"/>
  <c r="B1615" i="1"/>
  <c r="A1615" i="1"/>
  <c r="B1616" i="1"/>
  <c r="A1616" i="1"/>
  <c r="B1617" i="1"/>
  <c r="A1617" i="1"/>
  <c r="B1618" i="1"/>
  <c r="A1618" i="1"/>
  <c r="B1619" i="1"/>
  <c r="A1619" i="1"/>
  <c r="B1620" i="1"/>
  <c r="A1620" i="1"/>
  <c r="B1621" i="1"/>
  <c r="A1621" i="1"/>
  <c r="B1622" i="1"/>
  <c r="A1622" i="1"/>
  <c r="B1623" i="1"/>
  <c r="A1623" i="1"/>
  <c r="B1624" i="1"/>
  <c r="A1624" i="1"/>
  <c r="B1625" i="1"/>
  <c r="A1625" i="1"/>
  <c r="B1626" i="1"/>
  <c r="A1626" i="1"/>
  <c r="B1627" i="1"/>
  <c r="A1627" i="1"/>
  <c r="B1628" i="1"/>
  <c r="A1628" i="1"/>
  <c r="B1629" i="1"/>
  <c r="A1629" i="1"/>
  <c r="B1630" i="1"/>
  <c r="A1630" i="1"/>
  <c r="B1631" i="1"/>
  <c r="A1631" i="1"/>
  <c r="B1632" i="1"/>
  <c r="A1632" i="1"/>
  <c r="B1633" i="1"/>
  <c r="A1633" i="1"/>
  <c r="B1634" i="1"/>
  <c r="A1634" i="1"/>
  <c r="B1635" i="1"/>
  <c r="A1635" i="1"/>
  <c r="B1636" i="1"/>
  <c r="A1636" i="1"/>
  <c r="B1637" i="1"/>
  <c r="A1637" i="1"/>
  <c r="B1638" i="1"/>
  <c r="A1638" i="1"/>
  <c r="B1639" i="1"/>
  <c r="A1639" i="1"/>
  <c r="B1640" i="1"/>
  <c r="A1640" i="1"/>
  <c r="B1641" i="1"/>
  <c r="A1641" i="1"/>
  <c r="B1642" i="1"/>
  <c r="A1642" i="1"/>
  <c r="B1643" i="1"/>
  <c r="A1643" i="1"/>
  <c r="B1644" i="1"/>
  <c r="A1644" i="1"/>
  <c r="B1645" i="1"/>
  <c r="A1645" i="1"/>
  <c r="B1646" i="1"/>
  <c r="A1646" i="1"/>
  <c r="B1647" i="1"/>
  <c r="A1647" i="1"/>
  <c r="B1648" i="1"/>
  <c r="A1648" i="1"/>
  <c r="B1649" i="1"/>
  <c r="A1649" i="1"/>
  <c r="B1650" i="1"/>
  <c r="A1650" i="1"/>
  <c r="B1651" i="1"/>
  <c r="A1651" i="1"/>
  <c r="B1652" i="1"/>
  <c r="A1652" i="1"/>
  <c r="B1653" i="1"/>
  <c r="A1653" i="1"/>
  <c r="B1654" i="1"/>
  <c r="A1654" i="1"/>
  <c r="B1655" i="1"/>
  <c r="A1655" i="1"/>
  <c r="B1656" i="1"/>
  <c r="A1656" i="1"/>
  <c r="B1657" i="1"/>
  <c r="A1657" i="1"/>
  <c r="B1658" i="1"/>
  <c r="A1658" i="1"/>
  <c r="B1659" i="1"/>
  <c r="A1659" i="1"/>
  <c r="B1660" i="1"/>
  <c r="A1660" i="1"/>
  <c r="B1661" i="1"/>
  <c r="A1661" i="1"/>
  <c r="B1662" i="1"/>
  <c r="A1662" i="1"/>
  <c r="B1663" i="1"/>
  <c r="A1663" i="1"/>
  <c r="B1664" i="1"/>
  <c r="A1664" i="1"/>
  <c r="B1665" i="1"/>
  <c r="A1665" i="1"/>
  <c r="B1666" i="1"/>
  <c r="A1666" i="1"/>
  <c r="B1667" i="1"/>
  <c r="A1667" i="1"/>
  <c r="B1668" i="1"/>
  <c r="A1668" i="1"/>
  <c r="B1669" i="1"/>
  <c r="A1669" i="1"/>
  <c r="B1670" i="1"/>
  <c r="A1670" i="1"/>
  <c r="B1671" i="1"/>
  <c r="A1671" i="1"/>
  <c r="B1672" i="1"/>
  <c r="A1672" i="1"/>
  <c r="B1673" i="1"/>
  <c r="A1673" i="1"/>
  <c r="B1674" i="1"/>
  <c r="A1674" i="1"/>
  <c r="B1675" i="1"/>
  <c r="A1675" i="1"/>
  <c r="B1676" i="1"/>
  <c r="A1676" i="1"/>
  <c r="B1677" i="1"/>
  <c r="A1677" i="1"/>
  <c r="B1678" i="1"/>
  <c r="A1678" i="1"/>
  <c r="B1679" i="1"/>
  <c r="A1679" i="1"/>
  <c r="B1680" i="1"/>
  <c r="A1680" i="1"/>
  <c r="B1681" i="1"/>
  <c r="A1681" i="1"/>
  <c r="B1682" i="1"/>
  <c r="A1682" i="1"/>
  <c r="B1683" i="1"/>
  <c r="A1683" i="1"/>
  <c r="B1684" i="1"/>
  <c r="A1684" i="1"/>
  <c r="B1685" i="1"/>
  <c r="A1685" i="1"/>
  <c r="B1686" i="1"/>
  <c r="A1686" i="1"/>
  <c r="B1687" i="1"/>
  <c r="A1687" i="1"/>
  <c r="B1688" i="1"/>
  <c r="A1688" i="1"/>
  <c r="B1689" i="1"/>
  <c r="A1689" i="1"/>
  <c r="B1690" i="1"/>
  <c r="A1690" i="1"/>
  <c r="B1691" i="1"/>
  <c r="A1691" i="1"/>
  <c r="B1692" i="1"/>
  <c r="A1692" i="1"/>
  <c r="B1693" i="1"/>
  <c r="A1693" i="1"/>
  <c r="B1694" i="1"/>
  <c r="A1694" i="1"/>
  <c r="B1695" i="1"/>
  <c r="A1695" i="1"/>
  <c r="B1696" i="1"/>
  <c r="A1696" i="1"/>
  <c r="B1697" i="1"/>
  <c r="A1697" i="1"/>
  <c r="B1698" i="1"/>
  <c r="A1698" i="1"/>
  <c r="B1699" i="1"/>
  <c r="A1699" i="1"/>
  <c r="B1700" i="1"/>
  <c r="A1700" i="1"/>
  <c r="B1701" i="1"/>
  <c r="A1701" i="1"/>
  <c r="B1702" i="1"/>
  <c r="A1702" i="1"/>
  <c r="B1703" i="1"/>
  <c r="A1703" i="1"/>
  <c r="B1704" i="1"/>
  <c r="A1704" i="1"/>
  <c r="B1705" i="1"/>
  <c r="A1705" i="1"/>
  <c r="B1706" i="1"/>
  <c r="A1706" i="1"/>
  <c r="B1707" i="1"/>
  <c r="A1707" i="1"/>
  <c r="B1708" i="1"/>
  <c r="A1708" i="1"/>
  <c r="B1709" i="1"/>
  <c r="A1709" i="1"/>
  <c r="B1710" i="1"/>
  <c r="A1710" i="1"/>
  <c r="B1711" i="1"/>
  <c r="A1711" i="1"/>
  <c r="B1712" i="1"/>
  <c r="A1712" i="1"/>
  <c r="B1713" i="1"/>
  <c r="A1713" i="1"/>
  <c r="B1714" i="1"/>
  <c r="A1714" i="1"/>
  <c r="B1715" i="1"/>
  <c r="A1715" i="1"/>
  <c r="B1716" i="1"/>
  <c r="A1716" i="1"/>
  <c r="B1717" i="1"/>
  <c r="A1717" i="1"/>
  <c r="B1718" i="1"/>
  <c r="A1718" i="1"/>
  <c r="B1719" i="1"/>
  <c r="A1719" i="1"/>
  <c r="B1720" i="1"/>
  <c r="A1720" i="1"/>
  <c r="B1721" i="1"/>
  <c r="A1721" i="1"/>
  <c r="B1722" i="1"/>
  <c r="A1722" i="1"/>
  <c r="B1723" i="1"/>
  <c r="A1723" i="1"/>
  <c r="B1724" i="1"/>
  <c r="A1724" i="1"/>
  <c r="B1725" i="1"/>
  <c r="A1725" i="1"/>
  <c r="B1726" i="1"/>
  <c r="A1726" i="1"/>
  <c r="B1727" i="1"/>
  <c r="A1727" i="1"/>
  <c r="B1728" i="1"/>
  <c r="A1728" i="1"/>
  <c r="B1729" i="1"/>
  <c r="A1729" i="1"/>
  <c r="B1730" i="1"/>
  <c r="A1730" i="1"/>
  <c r="B1731" i="1"/>
  <c r="A1731" i="1"/>
  <c r="B1732" i="1"/>
  <c r="A1732" i="1"/>
  <c r="B1733" i="1"/>
  <c r="A1733" i="1"/>
  <c r="B1734" i="1"/>
  <c r="A1734" i="1"/>
  <c r="B1735" i="1"/>
  <c r="A1735" i="1"/>
  <c r="B1736" i="1"/>
  <c r="A1736" i="1"/>
  <c r="B1737" i="1"/>
  <c r="A1737" i="1"/>
  <c r="B1738" i="1"/>
  <c r="A1738" i="1"/>
  <c r="B1739" i="1"/>
  <c r="A1739" i="1"/>
  <c r="B1740" i="1"/>
  <c r="A1740" i="1"/>
  <c r="B1741" i="1"/>
  <c r="A1741" i="1"/>
  <c r="B1742" i="1"/>
  <c r="A1742" i="1"/>
  <c r="B1743" i="1"/>
  <c r="A1743" i="1"/>
  <c r="B1744" i="1"/>
  <c r="A1744" i="1"/>
  <c r="B1745" i="1"/>
  <c r="A1745" i="1"/>
  <c r="B1746" i="1"/>
  <c r="A1746" i="1"/>
  <c r="B1747" i="1"/>
  <c r="A1747" i="1"/>
  <c r="B1748" i="1"/>
  <c r="A1748" i="1"/>
  <c r="B1749" i="1"/>
  <c r="A1749" i="1"/>
  <c r="B1750" i="1"/>
  <c r="A1750" i="1"/>
  <c r="B1751" i="1"/>
  <c r="A1751" i="1"/>
  <c r="B1752" i="1"/>
  <c r="A1752" i="1"/>
  <c r="B1753" i="1"/>
  <c r="A1753" i="1"/>
  <c r="B1754" i="1"/>
  <c r="A1754" i="1"/>
  <c r="B1755" i="1"/>
  <c r="A1755" i="1"/>
  <c r="B1756" i="1"/>
  <c r="A1756" i="1"/>
  <c r="B1757" i="1"/>
  <c r="A1757" i="1"/>
  <c r="B1758" i="1"/>
  <c r="A1758" i="1"/>
  <c r="B1759" i="1"/>
  <c r="A1759" i="1"/>
  <c r="B1760" i="1"/>
  <c r="A1760" i="1"/>
  <c r="B1761" i="1"/>
  <c r="A1761" i="1"/>
  <c r="B1762" i="1"/>
  <c r="A1762" i="1"/>
  <c r="B1763" i="1"/>
  <c r="A1763" i="1"/>
  <c r="B1764" i="1"/>
  <c r="A1764" i="1"/>
  <c r="B1765" i="1"/>
  <c r="A1765" i="1"/>
  <c r="B1766" i="1"/>
  <c r="A1766" i="1"/>
  <c r="B1767" i="1"/>
  <c r="A1767" i="1"/>
  <c r="B1768" i="1"/>
  <c r="A1768" i="1"/>
  <c r="B1769" i="1"/>
  <c r="A1769" i="1"/>
  <c r="A1770" i="1"/>
  <c r="B1771" i="1"/>
  <c r="A1771" i="1"/>
  <c r="B1772" i="1"/>
  <c r="A1772" i="1"/>
  <c r="B1773" i="1"/>
  <c r="A1773" i="1"/>
  <c r="B1774" i="1"/>
  <c r="A1774" i="1"/>
  <c r="B1775" i="1"/>
  <c r="A1775" i="1"/>
  <c r="B1776" i="1"/>
  <c r="A1776" i="1"/>
  <c r="B1777" i="1"/>
  <c r="A1777" i="1"/>
  <c r="B1778" i="1"/>
  <c r="A1778" i="1"/>
  <c r="B1779" i="1"/>
  <c r="A1779" i="1"/>
  <c r="B1780" i="1"/>
  <c r="A1780" i="1"/>
  <c r="B1781" i="1"/>
  <c r="A1781" i="1"/>
  <c r="B1782" i="1"/>
  <c r="A1782" i="1"/>
  <c r="B1783" i="1"/>
  <c r="A1783" i="1"/>
  <c r="B1784" i="1"/>
  <c r="A1784" i="1"/>
  <c r="B1785" i="1"/>
  <c r="A1785" i="1"/>
  <c r="B1786" i="1"/>
  <c r="A1786" i="1"/>
  <c r="B1787" i="1"/>
  <c r="A1787" i="1"/>
  <c r="B1788" i="1"/>
  <c r="A1788" i="1"/>
  <c r="B1789" i="1"/>
  <c r="A1789" i="1"/>
  <c r="A1790" i="1"/>
  <c r="B1791" i="1"/>
  <c r="A1791" i="1"/>
  <c r="B1792" i="1"/>
  <c r="A1792" i="1"/>
  <c r="B1793" i="1"/>
  <c r="A1793" i="1"/>
  <c r="B1794" i="1"/>
  <c r="A1794" i="1"/>
  <c r="B1795" i="1"/>
  <c r="A1795" i="1"/>
  <c r="B1796" i="1"/>
  <c r="A1796" i="1"/>
  <c r="B1797" i="1"/>
  <c r="A1797" i="1"/>
  <c r="B1798" i="1"/>
  <c r="A1798" i="1"/>
  <c r="B1799" i="1"/>
  <c r="A1799" i="1"/>
  <c r="B1800" i="1"/>
  <c r="A1800" i="1"/>
  <c r="B1801" i="1"/>
  <c r="A1801" i="1"/>
  <c r="B1802" i="1"/>
  <c r="A1802" i="1"/>
  <c r="B1803" i="1"/>
  <c r="A1803" i="1"/>
  <c r="B1804" i="1"/>
  <c r="A1804" i="1"/>
  <c r="B1805" i="1"/>
  <c r="A1805" i="1"/>
  <c r="B1806" i="1"/>
  <c r="A1806" i="1"/>
  <c r="B1807" i="1"/>
  <c r="A1807" i="1"/>
  <c r="B1808" i="1"/>
  <c r="A1808" i="1"/>
  <c r="B1809" i="1"/>
  <c r="A1809" i="1"/>
  <c r="B1810" i="1"/>
  <c r="A1810" i="1"/>
  <c r="B1811" i="1"/>
  <c r="A1811" i="1"/>
  <c r="B1812" i="1"/>
  <c r="A1812" i="1"/>
  <c r="B1813" i="1"/>
  <c r="A1813" i="1"/>
  <c r="B1814" i="1"/>
  <c r="A1814" i="1"/>
  <c r="B1815" i="1"/>
  <c r="A1815" i="1"/>
  <c r="B1816" i="1"/>
  <c r="A1816" i="1"/>
  <c r="B1817" i="1"/>
  <c r="A1817" i="1"/>
  <c r="B1818" i="1"/>
  <c r="A1818" i="1"/>
  <c r="B1819" i="1"/>
  <c r="A1819" i="1"/>
  <c r="B1820" i="1"/>
  <c r="A1820" i="1"/>
  <c r="B1821" i="1"/>
  <c r="A1821" i="1"/>
  <c r="B1822" i="1"/>
  <c r="A1822" i="1"/>
  <c r="B1823" i="1"/>
  <c r="A1823" i="1"/>
  <c r="B1824" i="1"/>
  <c r="A1824" i="1"/>
  <c r="B1825" i="1"/>
  <c r="A1825" i="1"/>
  <c r="B1826" i="1"/>
  <c r="A1826" i="1"/>
  <c r="B1827" i="1"/>
  <c r="A1827" i="1"/>
  <c r="B1828" i="1"/>
  <c r="A1828" i="1"/>
  <c r="B1829" i="1"/>
  <c r="A1829" i="1"/>
  <c r="B1830" i="1"/>
  <c r="A1830" i="1"/>
  <c r="B1831" i="1"/>
  <c r="A1831" i="1"/>
  <c r="B1832" i="1"/>
  <c r="A1832" i="1"/>
  <c r="B1833" i="1"/>
  <c r="A1833" i="1"/>
  <c r="B1834" i="1"/>
  <c r="A1834" i="1"/>
  <c r="B1835" i="1"/>
  <c r="A1835" i="1"/>
  <c r="B1836" i="1"/>
  <c r="A1836" i="1"/>
  <c r="B1837" i="1"/>
  <c r="A1837" i="1"/>
  <c r="B1838" i="1"/>
  <c r="A1838" i="1"/>
  <c r="B1839" i="1"/>
  <c r="A1839" i="1"/>
  <c r="B1840" i="1"/>
  <c r="A1840" i="1"/>
  <c r="B1841" i="1"/>
  <c r="A1841" i="1"/>
  <c r="B1842" i="1"/>
  <c r="A1842" i="1"/>
  <c r="B1843" i="1"/>
  <c r="A1843" i="1"/>
  <c r="B1844" i="1"/>
  <c r="A1844" i="1"/>
  <c r="B1845" i="1"/>
  <c r="A1845" i="1"/>
  <c r="B1846" i="1"/>
  <c r="A1846" i="1"/>
  <c r="B1847" i="1"/>
  <c r="A1847" i="1"/>
  <c r="B1848" i="1"/>
  <c r="A1848" i="1"/>
  <c r="B1849" i="1"/>
  <c r="A1849" i="1"/>
  <c r="B1850" i="1"/>
  <c r="A1850" i="1"/>
  <c r="B1851" i="1"/>
  <c r="A1851" i="1"/>
  <c r="B1852" i="1"/>
  <c r="A1852" i="1"/>
  <c r="B1853" i="1"/>
  <c r="A1853" i="1"/>
  <c r="B1854" i="1"/>
  <c r="A1854" i="1"/>
  <c r="B1855" i="1"/>
  <c r="A1855" i="1"/>
  <c r="B1856" i="1"/>
  <c r="A1856" i="1"/>
  <c r="B1857" i="1"/>
  <c r="A1857" i="1"/>
  <c r="B1858" i="1"/>
  <c r="A1858" i="1"/>
  <c r="B1859" i="1"/>
  <c r="A1859" i="1"/>
  <c r="B1860" i="1"/>
  <c r="A1860" i="1"/>
  <c r="B1861" i="1"/>
  <c r="A1861" i="1"/>
  <c r="B1862" i="1"/>
  <c r="A1862" i="1"/>
  <c r="B1863" i="1"/>
  <c r="A1863" i="1"/>
  <c r="B1864" i="1"/>
  <c r="A1864" i="1"/>
  <c r="B1865" i="1"/>
  <c r="A1865" i="1"/>
  <c r="B1866" i="1"/>
  <c r="A1866" i="1"/>
  <c r="B1867" i="1"/>
  <c r="A1867" i="1"/>
  <c r="B1868" i="1"/>
  <c r="A1868" i="1"/>
  <c r="B1869" i="1"/>
  <c r="A1869" i="1"/>
  <c r="B1870" i="1"/>
  <c r="A1870" i="1"/>
  <c r="B1871" i="1"/>
  <c r="A1871" i="1"/>
  <c r="B1872" i="1"/>
  <c r="A1872" i="1"/>
  <c r="B1873" i="1"/>
  <c r="A1873" i="1"/>
  <c r="B1874" i="1"/>
  <c r="A1874" i="1"/>
  <c r="B1875" i="1"/>
  <c r="A1875" i="1"/>
  <c r="B1876" i="1"/>
  <c r="A1876" i="1"/>
  <c r="B1877" i="1"/>
  <c r="A1877" i="1"/>
  <c r="B1878" i="1"/>
  <c r="A1878" i="1"/>
  <c r="B1879" i="1"/>
  <c r="A1879" i="1"/>
  <c r="B1880" i="1"/>
  <c r="A1880" i="1"/>
  <c r="B1881" i="1"/>
  <c r="A1881" i="1"/>
  <c r="A1882" i="1"/>
  <c r="B1883" i="1"/>
  <c r="A1883" i="1"/>
  <c r="B1884" i="1"/>
  <c r="A1884" i="1"/>
  <c r="B1885" i="1"/>
  <c r="A1885" i="1"/>
  <c r="B1886" i="1"/>
  <c r="A1886" i="1"/>
  <c r="B1887" i="1"/>
  <c r="A1887" i="1"/>
  <c r="B1888" i="1"/>
  <c r="A1888" i="1"/>
  <c r="B1889" i="1"/>
  <c r="A1889" i="1"/>
  <c r="B1890" i="1"/>
  <c r="A1890" i="1"/>
  <c r="B1891" i="1"/>
  <c r="A1891" i="1"/>
  <c r="B1892" i="1"/>
  <c r="A1892" i="1"/>
  <c r="B1893" i="1"/>
  <c r="A1893" i="1"/>
  <c r="B1894" i="1"/>
  <c r="A1894" i="1"/>
  <c r="B1895" i="1"/>
  <c r="A1895" i="1"/>
  <c r="B1896" i="1"/>
  <c r="A1896" i="1"/>
  <c r="B1897" i="1"/>
  <c r="A1897" i="1"/>
  <c r="B1898" i="1"/>
  <c r="A1898" i="1"/>
  <c r="B1899" i="1"/>
  <c r="A1899" i="1"/>
  <c r="B1900" i="1"/>
  <c r="A1900" i="1"/>
  <c r="B1901" i="1"/>
  <c r="A1901" i="1"/>
  <c r="B1902" i="1"/>
  <c r="A1902" i="1"/>
  <c r="B1903" i="1"/>
  <c r="A1903" i="1"/>
  <c r="B1904" i="1"/>
  <c r="A1904" i="1"/>
  <c r="B1905" i="1"/>
  <c r="A1905" i="1"/>
  <c r="B1906" i="1"/>
  <c r="A1906" i="1"/>
  <c r="B1907" i="1"/>
  <c r="A1907" i="1"/>
  <c r="B1908" i="1"/>
  <c r="A1908" i="1"/>
  <c r="B1909" i="1"/>
  <c r="A1909" i="1"/>
  <c r="B1910" i="1"/>
  <c r="A1910" i="1"/>
  <c r="B1911" i="1"/>
  <c r="A1911" i="1"/>
  <c r="B1912" i="1"/>
  <c r="A1912" i="1"/>
  <c r="B1913" i="1"/>
  <c r="A1913" i="1"/>
  <c r="B1914" i="1"/>
  <c r="A1914" i="1"/>
  <c r="B1915" i="1"/>
  <c r="A1915" i="1"/>
  <c r="B1916" i="1"/>
  <c r="A1916" i="1"/>
  <c r="B1917" i="1"/>
  <c r="A1917" i="1"/>
  <c r="B1918" i="1"/>
  <c r="A1918" i="1"/>
  <c r="B1919" i="1"/>
  <c r="A1919" i="1"/>
  <c r="B1920" i="1"/>
  <c r="A1920" i="1"/>
  <c r="B1921" i="1"/>
  <c r="A1921" i="1"/>
  <c r="B1922" i="1"/>
  <c r="A1922" i="1"/>
  <c r="B1923" i="1"/>
  <c r="A1923" i="1"/>
  <c r="B1924" i="1"/>
  <c r="A1924" i="1"/>
  <c r="B1925" i="1"/>
  <c r="A1925" i="1"/>
  <c r="B1926" i="1"/>
  <c r="A1926" i="1"/>
  <c r="B1927" i="1"/>
  <c r="A1927" i="1"/>
  <c r="B1928" i="1"/>
  <c r="A1928" i="1"/>
  <c r="B1929" i="1"/>
  <c r="A1929" i="1"/>
  <c r="B1930" i="1"/>
  <c r="A1930" i="1"/>
  <c r="B1931" i="1"/>
  <c r="A1931" i="1"/>
  <c r="B1932" i="1"/>
  <c r="A1932" i="1"/>
  <c r="B1933" i="1"/>
  <c r="A1933" i="1"/>
  <c r="B1934" i="1"/>
  <c r="A1934" i="1"/>
  <c r="B1935" i="1"/>
  <c r="A1935" i="1"/>
  <c r="B1936" i="1"/>
  <c r="A1936" i="1"/>
  <c r="B1937" i="1"/>
  <c r="A1937" i="1"/>
  <c r="B1938" i="1"/>
  <c r="A1938" i="1"/>
  <c r="B1939" i="1"/>
  <c r="A1939" i="1"/>
  <c r="B1940" i="1"/>
  <c r="A1940" i="1"/>
  <c r="B1941" i="1"/>
  <c r="A1941" i="1"/>
  <c r="B1942" i="1"/>
  <c r="A1942" i="1"/>
  <c r="B1943" i="1"/>
  <c r="A1943" i="1"/>
  <c r="B1944" i="1"/>
  <c r="A1944" i="1"/>
  <c r="B1945" i="1"/>
  <c r="A1945" i="1"/>
  <c r="B1946" i="1"/>
  <c r="A1946" i="1"/>
  <c r="B1947" i="1"/>
  <c r="A1947" i="1"/>
  <c r="B1948" i="1"/>
  <c r="A1948" i="1"/>
  <c r="B1949" i="1"/>
  <c r="A1949" i="1"/>
  <c r="B1950" i="1"/>
  <c r="A1950" i="1"/>
  <c r="B1951" i="1"/>
  <c r="A1951" i="1"/>
  <c r="B1952" i="1"/>
  <c r="A1952" i="1"/>
  <c r="B1953" i="1"/>
  <c r="A1953" i="1"/>
  <c r="B1954" i="1"/>
  <c r="A1954" i="1"/>
  <c r="B1955" i="1"/>
  <c r="A1955" i="1"/>
  <c r="B1956" i="1"/>
  <c r="A1956" i="1"/>
  <c r="B1957" i="1"/>
  <c r="A1957" i="1"/>
  <c r="B1958" i="1"/>
  <c r="A1958" i="1"/>
  <c r="B1959" i="1"/>
  <c r="A1959" i="1"/>
  <c r="B1960" i="1"/>
  <c r="A1960" i="1"/>
  <c r="B1961" i="1"/>
  <c r="A1961" i="1"/>
  <c r="B1962" i="1"/>
  <c r="A1962" i="1"/>
  <c r="B1963" i="1"/>
  <c r="A1963" i="1"/>
  <c r="B1964" i="1"/>
  <c r="A1964" i="1"/>
  <c r="B1965" i="1"/>
  <c r="A1965" i="1"/>
  <c r="B1966" i="1"/>
  <c r="A1966" i="1"/>
  <c r="B1967" i="1"/>
  <c r="A1967" i="1"/>
  <c r="B1968" i="1"/>
  <c r="A1968" i="1"/>
  <c r="B1969" i="1"/>
  <c r="A1969" i="1"/>
  <c r="B1970" i="1"/>
  <c r="A1970" i="1"/>
  <c r="B1971" i="1"/>
  <c r="A1971" i="1"/>
  <c r="B1972" i="1"/>
  <c r="A1972" i="1"/>
  <c r="B1973" i="1"/>
  <c r="A1973" i="1"/>
  <c r="B1974" i="1"/>
  <c r="A1974" i="1"/>
  <c r="B1975" i="1"/>
  <c r="A1975" i="1"/>
  <c r="B1976" i="1"/>
  <c r="A1976" i="1"/>
  <c r="B1977" i="1"/>
  <c r="A1977" i="1"/>
  <c r="B1978" i="1"/>
  <c r="A1978" i="1"/>
  <c r="B1979" i="1"/>
  <c r="A1979" i="1"/>
  <c r="B1980" i="1"/>
  <c r="A1980" i="1"/>
  <c r="B1981" i="1"/>
  <c r="A1981" i="1"/>
  <c r="B1982" i="1"/>
  <c r="A1982" i="1"/>
  <c r="B1983" i="1"/>
  <c r="A1983" i="1"/>
  <c r="B1984" i="1"/>
  <c r="A1984" i="1"/>
  <c r="B1985" i="1"/>
  <c r="A1985" i="1"/>
  <c r="B1986" i="1"/>
  <c r="A1986" i="1"/>
  <c r="B1987" i="1"/>
  <c r="A1987" i="1"/>
  <c r="B1988" i="1"/>
  <c r="A1988" i="1"/>
  <c r="B1989" i="1"/>
  <c r="A1989" i="1"/>
  <c r="B1990" i="1"/>
  <c r="A1990" i="1"/>
  <c r="B1991" i="1"/>
  <c r="A1991" i="1"/>
  <c r="B1992" i="1"/>
  <c r="A1992" i="1"/>
  <c r="B1993" i="1"/>
  <c r="A1993" i="1"/>
  <c r="B1994" i="1"/>
  <c r="A1994" i="1"/>
  <c r="B1995" i="1"/>
  <c r="A1995" i="1"/>
  <c r="B1996" i="1"/>
  <c r="A1996" i="1"/>
  <c r="B1997" i="1"/>
  <c r="A1997" i="1"/>
  <c r="B1998" i="1"/>
  <c r="A1998" i="1"/>
  <c r="B1999" i="1"/>
  <c r="A1999" i="1"/>
  <c r="B2000" i="1"/>
  <c r="A2000" i="1"/>
  <c r="B2001" i="1"/>
  <c r="A2001" i="1"/>
  <c r="B2002" i="1"/>
  <c r="A2002" i="1"/>
  <c r="B2003" i="1"/>
  <c r="A2003" i="1"/>
  <c r="B2004" i="1"/>
  <c r="A2004" i="1"/>
  <c r="B2005" i="1"/>
  <c r="A2005" i="1"/>
  <c r="B2006" i="1"/>
  <c r="A2006" i="1"/>
  <c r="B2007" i="1"/>
  <c r="A2007" i="1"/>
  <c r="B2008" i="1"/>
  <c r="A2008" i="1"/>
  <c r="B2009" i="1"/>
  <c r="A2009" i="1"/>
  <c r="B2010" i="1"/>
  <c r="A2010" i="1"/>
  <c r="B2011" i="1"/>
  <c r="A2011" i="1"/>
  <c r="B2012" i="1"/>
  <c r="A2012" i="1"/>
  <c r="B2013" i="1"/>
  <c r="A2013" i="1"/>
  <c r="B2014" i="1"/>
  <c r="A2014" i="1"/>
  <c r="B2015" i="1"/>
  <c r="A2015" i="1"/>
  <c r="B2016" i="1"/>
  <c r="A2016" i="1"/>
  <c r="B2017" i="1"/>
  <c r="A2017" i="1"/>
  <c r="B2018" i="1"/>
  <c r="A2018" i="1"/>
  <c r="B2019" i="1"/>
  <c r="A2019" i="1"/>
  <c r="B2020" i="1"/>
  <c r="A2020" i="1"/>
  <c r="B2021" i="1"/>
  <c r="A2021" i="1"/>
  <c r="B2022" i="1"/>
  <c r="A2022" i="1"/>
  <c r="B2023" i="1"/>
  <c r="A2023" i="1"/>
  <c r="B2024" i="1"/>
  <c r="A2024" i="1"/>
  <c r="B2025" i="1"/>
  <c r="A2025" i="1"/>
  <c r="B2026" i="1"/>
  <c r="A2026" i="1"/>
  <c r="B2027" i="1"/>
  <c r="A2027" i="1"/>
  <c r="B2028" i="1"/>
  <c r="A2028" i="1"/>
  <c r="B2029" i="1"/>
  <c r="A2029" i="1"/>
  <c r="B2030" i="1"/>
  <c r="A2030" i="1"/>
  <c r="B2031" i="1"/>
  <c r="A2031" i="1"/>
  <c r="B2032" i="1"/>
  <c r="A2032" i="1"/>
  <c r="B2033" i="1"/>
  <c r="A2033" i="1"/>
  <c r="B2034" i="1"/>
  <c r="A2034" i="1"/>
  <c r="B2035" i="1"/>
  <c r="A2035" i="1"/>
  <c r="B2036" i="1"/>
  <c r="A2036" i="1"/>
  <c r="B2037" i="1"/>
  <c r="A2037" i="1"/>
  <c r="B2038" i="1"/>
  <c r="A2038" i="1"/>
  <c r="B2039" i="1"/>
  <c r="A2039" i="1"/>
  <c r="B2040" i="1"/>
  <c r="A2040" i="1"/>
  <c r="B2041" i="1"/>
  <c r="A2041" i="1"/>
  <c r="B2042" i="1"/>
  <c r="A2042" i="1"/>
  <c r="B2043" i="1"/>
  <c r="A2043" i="1"/>
  <c r="B2044" i="1"/>
  <c r="A2044" i="1"/>
  <c r="B2045" i="1"/>
  <c r="A2045" i="1"/>
  <c r="B2046" i="1"/>
  <c r="A2046" i="1"/>
  <c r="B2047" i="1"/>
  <c r="A2047" i="1"/>
  <c r="B2048" i="1"/>
  <c r="A2048" i="1"/>
  <c r="B2049" i="1"/>
  <c r="A2049" i="1"/>
  <c r="B2050" i="1"/>
  <c r="A2050" i="1"/>
  <c r="B2051" i="1"/>
  <c r="A2051" i="1"/>
  <c r="B2052" i="1"/>
  <c r="A2052" i="1"/>
  <c r="B2053" i="1"/>
  <c r="A2053" i="1"/>
  <c r="B2054" i="1"/>
  <c r="A2054" i="1"/>
  <c r="B2055" i="1"/>
  <c r="A2055" i="1"/>
  <c r="B2056" i="1"/>
  <c r="A2056" i="1"/>
  <c r="B2057" i="1"/>
  <c r="A2057" i="1"/>
  <c r="B2058" i="1"/>
  <c r="A2058" i="1"/>
  <c r="A2059" i="1"/>
  <c r="B2060" i="1"/>
  <c r="A2060" i="1"/>
  <c r="B2061" i="1"/>
  <c r="A2061" i="1"/>
  <c r="B2062" i="1"/>
  <c r="A2062" i="1"/>
  <c r="B2063" i="1"/>
  <c r="A2063" i="1"/>
  <c r="B2064" i="1"/>
  <c r="A2064" i="1"/>
  <c r="B2065" i="1"/>
  <c r="A2065" i="1"/>
  <c r="B2066" i="1"/>
  <c r="A2066" i="1"/>
  <c r="B2067" i="1"/>
  <c r="A2067" i="1"/>
  <c r="B2068" i="1"/>
  <c r="A2068" i="1"/>
  <c r="B2069" i="1"/>
  <c r="A2069" i="1"/>
  <c r="B2070" i="1"/>
  <c r="A2070" i="1"/>
  <c r="B2071" i="1"/>
  <c r="A2071" i="1"/>
  <c r="B2072" i="1"/>
  <c r="A2072" i="1"/>
  <c r="B2073" i="1"/>
  <c r="A2073" i="1"/>
  <c r="B2074" i="1"/>
  <c r="A2074" i="1"/>
  <c r="B2075" i="1"/>
  <c r="A2075" i="1"/>
  <c r="B2076" i="1"/>
  <c r="A2076" i="1"/>
  <c r="B2077" i="1"/>
  <c r="A2077" i="1"/>
  <c r="B2078" i="1"/>
  <c r="A2078" i="1"/>
  <c r="B2079" i="1"/>
  <c r="A2079" i="1"/>
  <c r="B2080" i="1"/>
  <c r="A2080" i="1"/>
  <c r="B2081" i="1"/>
  <c r="A2081" i="1"/>
  <c r="B2082" i="1"/>
  <c r="A2082" i="1"/>
  <c r="B2083" i="1"/>
  <c r="A2083" i="1"/>
  <c r="B2084" i="1"/>
  <c r="A2084" i="1"/>
  <c r="B2085" i="1"/>
  <c r="A2085" i="1"/>
  <c r="B2086" i="1"/>
  <c r="A2086" i="1"/>
  <c r="B2087" i="1"/>
  <c r="A2087" i="1"/>
  <c r="B2088" i="1"/>
  <c r="A2088" i="1"/>
  <c r="B2089" i="1"/>
  <c r="A2089" i="1"/>
  <c r="B2090" i="1"/>
  <c r="A2090" i="1"/>
  <c r="B2091" i="1"/>
  <c r="A2091" i="1"/>
  <c r="B2092" i="1"/>
  <c r="A2092" i="1"/>
  <c r="B2093" i="1"/>
  <c r="A2093" i="1"/>
  <c r="B2094" i="1"/>
  <c r="A2094" i="1"/>
  <c r="B2095" i="1"/>
  <c r="A2095" i="1"/>
  <c r="B2096" i="1"/>
  <c r="A2096" i="1"/>
  <c r="B2097" i="1"/>
  <c r="A2097" i="1"/>
  <c r="B2098" i="1"/>
  <c r="A2098" i="1"/>
  <c r="B2099" i="1"/>
  <c r="A2099" i="1"/>
  <c r="B2100" i="1"/>
  <c r="A2100" i="1"/>
  <c r="B2101" i="1"/>
  <c r="A2101" i="1"/>
  <c r="B2102" i="1"/>
  <c r="A2102" i="1"/>
  <c r="B2103" i="1"/>
  <c r="A2103" i="1"/>
  <c r="B2104" i="1"/>
  <c r="A2104" i="1"/>
  <c r="B2105" i="1"/>
  <c r="A2105" i="1"/>
  <c r="B2106" i="1"/>
  <c r="A2106" i="1"/>
  <c r="B2107" i="1"/>
  <c r="A2107" i="1"/>
  <c r="B2108" i="1"/>
  <c r="A2108" i="1"/>
  <c r="B2109" i="1"/>
  <c r="A2109" i="1"/>
  <c r="B2110" i="1"/>
  <c r="A2110" i="1"/>
  <c r="B2111" i="1"/>
  <c r="A2111" i="1"/>
  <c r="B2112" i="1"/>
  <c r="A2112" i="1"/>
  <c r="B2113" i="1"/>
  <c r="A2113" i="1"/>
  <c r="B2114" i="1"/>
  <c r="A2114" i="1"/>
  <c r="B2115" i="1"/>
  <c r="A2115" i="1"/>
  <c r="B2116" i="1"/>
  <c r="A2116" i="1"/>
  <c r="B2117" i="1"/>
  <c r="A2117" i="1"/>
  <c r="B2118" i="1"/>
  <c r="A2118" i="1"/>
  <c r="B2119" i="1"/>
  <c r="A2119" i="1"/>
  <c r="B2120" i="1"/>
  <c r="A2120" i="1"/>
  <c r="B2121" i="1"/>
  <c r="A2121" i="1"/>
  <c r="B2122" i="1"/>
  <c r="A2122" i="1"/>
  <c r="B2123" i="1"/>
  <c r="A2123" i="1"/>
  <c r="A2124" i="1"/>
  <c r="B1770" i="1"/>
  <c r="B1790" i="1"/>
  <c r="B1882" i="1"/>
  <c r="B2059" i="1"/>
  <c r="B127" i="1"/>
  <c r="B182" i="1"/>
  <c r="B222" i="1"/>
  <c r="B538" i="1"/>
  <c r="B637" i="1"/>
  <c r="B770" i="1"/>
  <c r="B821" i="1"/>
  <c r="B940" i="1"/>
  <c r="B1475" i="1"/>
  <c r="B584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C4" i="2"/>
  <c r="I4" i="2"/>
  <c r="C5" i="2"/>
  <c r="I5" i="2"/>
  <c r="C6" i="2"/>
  <c r="I6" i="2"/>
  <c r="C7" i="2"/>
  <c r="I7" i="2"/>
  <c r="C8" i="2"/>
  <c r="I8" i="2"/>
  <c r="C9" i="2"/>
  <c r="I9" i="2"/>
  <c r="C10" i="2"/>
  <c r="I10" i="2"/>
  <c r="C11" i="2"/>
  <c r="I11" i="2"/>
  <c r="C12" i="2"/>
  <c r="I12" i="2"/>
  <c r="C13" i="2"/>
  <c r="I13" i="2"/>
  <c r="C14" i="2"/>
  <c r="I14" i="2"/>
  <c r="C15" i="2"/>
  <c r="I15" i="2"/>
  <c r="C16" i="2"/>
  <c r="I16" i="2"/>
  <c r="C17" i="2"/>
  <c r="I17" i="2"/>
  <c r="C18" i="2"/>
  <c r="I18" i="2"/>
  <c r="C19" i="2"/>
  <c r="I19" i="2"/>
  <c r="C20" i="2"/>
  <c r="I20" i="2"/>
  <c r="C21" i="2"/>
  <c r="I21" i="2"/>
  <c r="C22" i="2"/>
  <c r="I22" i="2"/>
  <c r="C23" i="2"/>
  <c r="I23" i="2"/>
  <c r="C24" i="2"/>
  <c r="I24" i="2"/>
  <c r="C25" i="2"/>
  <c r="I25" i="2"/>
  <c r="C26" i="2"/>
  <c r="I26" i="2"/>
  <c r="C27" i="2"/>
  <c r="I27" i="2"/>
  <c r="C28" i="2"/>
  <c r="I28" i="2"/>
  <c r="C29" i="2"/>
  <c r="I29" i="2"/>
  <c r="I30" i="2"/>
  <c r="C30" i="2"/>
  <c r="R4" i="2"/>
  <c r="S4" i="2"/>
  <c r="T4" i="2"/>
  <c r="U4" i="2"/>
  <c r="V4" i="2"/>
  <c r="W4" i="2"/>
  <c r="X4" i="2"/>
  <c r="R5" i="2"/>
  <c r="S5" i="2"/>
  <c r="T5" i="2"/>
  <c r="U5" i="2"/>
  <c r="V5" i="2"/>
  <c r="W5" i="2"/>
  <c r="X5" i="2"/>
  <c r="R6" i="2"/>
  <c r="S6" i="2"/>
  <c r="T6" i="2"/>
  <c r="U6" i="2"/>
  <c r="V6" i="2"/>
  <c r="W6" i="2"/>
  <c r="X6" i="2"/>
  <c r="R7" i="2"/>
  <c r="S7" i="2"/>
  <c r="T7" i="2"/>
  <c r="U7" i="2"/>
  <c r="V7" i="2"/>
  <c r="W7" i="2"/>
  <c r="X7" i="2"/>
  <c r="R8" i="2"/>
  <c r="S8" i="2"/>
  <c r="T8" i="2"/>
  <c r="U8" i="2"/>
  <c r="V8" i="2"/>
  <c r="W8" i="2"/>
  <c r="X8" i="2"/>
  <c r="R9" i="2"/>
  <c r="S9" i="2"/>
  <c r="T9" i="2"/>
  <c r="U9" i="2"/>
  <c r="V9" i="2"/>
  <c r="W9" i="2"/>
  <c r="X9" i="2"/>
  <c r="R10" i="2"/>
  <c r="S10" i="2"/>
  <c r="T10" i="2"/>
  <c r="U10" i="2"/>
  <c r="V10" i="2"/>
  <c r="W10" i="2"/>
  <c r="X10" i="2"/>
  <c r="R11" i="2"/>
  <c r="S11" i="2"/>
  <c r="T11" i="2"/>
  <c r="U11" i="2"/>
  <c r="V11" i="2"/>
  <c r="W11" i="2"/>
  <c r="X11" i="2"/>
  <c r="R12" i="2"/>
  <c r="S12" i="2"/>
  <c r="T12" i="2"/>
  <c r="U12" i="2"/>
  <c r="V12" i="2"/>
  <c r="W12" i="2"/>
  <c r="X12" i="2"/>
  <c r="R13" i="2"/>
  <c r="S13" i="2"/>
  <c r="T13" i="2"/>
  <c r="U13" i="2"/>
  <c r="V13" i="2"/>
  <c r="W13" i="2"/>
  <c r="X13" i="2"/>
  <c r="R14" i="2"/>
  <c r="S14" i="2"/>
  <c r="T14" i="2"/>
  <c r="U14" i="2"/>
  <c r="V14" i="2"/>
  <c r="W14" i="2"/>
  <c r="X14" i="2"/>
  <c r="R15" i="2"/>
  <c r="S15" i="2"/>
  <c r="T15" i="2"/>
  <c r="U15" i="2"/>
  <c r="V15" i="2"/>
  <c r="W15" i="2"/>
  <c r="X15" i="2"/>
  <c r="R16" i="2"/>
  <c r="S16" i="2"/>
  <c r="T16" i="2"/>
  <c r="U16" i="2"/>
  <c r="V16" i="2"/>
  <c r="W16" i="2"/>
  <c r="X16" i="2"/>
  <c r="R17" i="2"/>
  <c r="S17" i="2"/>
  <c r="T17" i="2"/>
  <c r="U17" i="2"/>
  <c r="V17" i="2"/>
  <c r="W17" i="2"/>
  <c r="X17" i="2"/>
  <c r="R18" i="2"/>
  <c r="S18" i="2"/>
  <c r="T18" i="2"/>
  <c r="U18" i="2"/>
  <c r="V18" i="2"/>
  <c r="W18" i="2"/>
  <c r="X18" i="2"/>
  <c r="R19" i="2"/>
  <c r="S19" i="2"/>
  <c r="T19" i="2"/>
  <c r="U19" i="2"/>
  <c r="V19" i="2"/>
  <c r="W19" i="2"/>
  <c r="X19" i="2"/>
  <c r="R20" i="2"/>
  <c r="S20" i="2"/>
  <c r="T20" i="2"/>
  <c r="U20" i="2"/>
  <c r="V20" i="2"/>
  <c r="W20" i="2"/>
  <c r="X20" i="2"/>
  <c r="R21" i="2"/>
  <c r="S21" i="2"/>
  <c r="T21" i="2"/>
  <c r="U21" i="2"/>
  <c r="V21" i="2"/>
  <c r="W21" i="2"/>
  <c r="X21" i="2"/>
  <c r="R22" i="2"/>
  <c r="S22" i="2"/>
  <c r="T22" i="2"/>
  <c r="U22" i="2"/>
  <c r="V22" i="2"/>
  <c r="W22" i="2"/>
  <c r="X22" i="2"/>
  <c r="R23" i="2"/>
  <c r="S23" i="2"/>
  <c r="T23" i="2"/>
  <c r="U23" i="2"/>
  <c r="V23" i="2"/>
  <c r="W23" i="2"/>
  <c r="X23" i="2"/>
  <c r="R24" i="2"/>
  <c r="S24" i="2"/>
  <c r="T24" i="2"/>
  <c r="U24" i="2"/>
  <c r="V24" i="2"/>
  <c r="W24" i="2"/>
  <c r="X24" i="2"/>
  <c r="R25" i="2"/>
  <c r="S25" i="2"/>
  <c r="T25" i="2"/>
  <c r="U25" i="2"/>
  <c r="V25" i="2"/>
  <c r="W25" i="2"/>
  <c r="X25" i="2"/>
  <c r="R26" i="2"/>
  <c r="S26" i="2"/>
  <c r="T26" i="2"/>
  <c r="U26" i="2"/>
  <c r="V26" i="2"/>
  <c r="W26" i="2"/>
  <c r="X26" i="2"/>
  <c r="R27" i="2"/>
  <c r="S27" i="2"/>
  <c r="T27" i="2"/>
  <c r="U27" i="2"/>
  <c r="V27" i="2"/>
  <c r="W27" i="2"/>
  <c r="X27" i="2"/>
  <c r="R28" i="2"/>
  <c r="S28" i="2"/>
  <c r="T28" i="2"/>
  <c r="U28" i="2"/>
  <c r="V28" i="2"/>
  <c r="W28" i="2"/>
  <c r="X28" i="2"/>
  <c r="X30" i="2"/>
  <c r="X31" i="2"/>
  <c r="X32" i="2"/>
  <c r="S30" i="2"/>
  <c r="T30" i="2"/>
  <c r="U30" i="2"/>
  <c r="V30" i="2"/>
  <c r="W30" i="2"/>
  <c r="R30" i="2"/>
  <c r="I32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1" i="4"/>
  <c r="V20" i="4"/>
  <c r="AJ244" i="5"/>
  <c r="AK23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T230" i="5"/>
  <c r="AK239" i="5"/>
  <c r="AK243" i="5"/>
  <c r="AK242" i="5"/>
  <c r="AK232" i="5"/>
  <c r="AK236" i="5"/>
  <c r="AK241" i="5"/>
  <c r="AK240" i="5"/>
  <c r="AK238" i="5"/>
  <c r="AK237" i="5"/>
  <c r="AK235" i="5"/>
  <c r="AK233" i="5"/>
  <c r="U76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207" i="5"/>
  <c r="U226" i="5"/>
  <c r="U227" i="5"/>
  <c r="U228" i="5"/>
  <c r="U233" i="5"/>
  <c r="V86" i="5"/>
  <c r="V87" i="5"/>
  <c r="V88" i="5"/>
  <c r="V220" i="5"/>
  <c r="V221" i="5"/>
  <c r="V222" i="5"/>
  <c r="V223" i="5"/>
  <c r="V233" i="5"/>
  <c r="W7" i="5"/>
  <c r="W8" i="5"/>
  <c r="W9" i="5"/>
  <c r="W10" i="5"/>
  <c r="W11" i="5"/>
  <c r="W12" i="5"/>
  <c r="W16" i="5"/>
  <c r="W17" i="5"/>
  <c r="W18" i="5"/>
  <c r="W19" i="5"/>
  <c r="W20" i="5"/>
  <c r="W21" i="5"/>
  <c r="W78" i="5"/>
  <c r="W79" i="5"/>
  <c r="W80" i="5"/>
  <c r="W81" i="5"/>
  <c r="W82" i="5"/>
  <c r="W83" i="5"/>
  <c r="W211" i="5"/>
  <c r="W212" i="5"/>
  <c r="W213" i="5"/>
  <c r="W215" i="5"/>
  <c r="W216" i="5"/>
  <c r="W217" i="5"/>
  <c r="W218" i="5"/>
  <c r="W233" i="5"/>
  <c r="X4" i="5"/>
  <c r="X5" i="5"/>
  <c r="X6" i="5"/>
  <c r="X13" i="5"/>
  <c r="X14" i="5"/>
  <c r="X15" i="5"/>
  <c r="X70" i="5"/>
  <c r="X72" i="5"/>
  <c r="X73" i="5"/>
  <c r="X107" i="5"/>
  <c r="X202" i="5"/>
  <c r="X206" i="5"/>
  <c r="X208" i="5"/>
  <c r="X224" i="5"/>
  <c r="X233" i="5"/>
  <c r="Y71" i="5"/>
  <c r="Y74" i="5"/>
  <c r="Y75" i="5"/>
  <c r="Y77" i="5"/>
  <c r="Y203" i="5"/>
  <c r="Y204" i="5"/>
  <c r="Y205" i="5"/>
  <c r="Y233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233" i="5"/>
  <c r="AA84" i="5"/>
  <c r="AA85" i="5"/>
  <c r="AA89" i="5"/>
  <c r="AA106" i="5"/>
  <c r="AA108" i="5"/>
  <c r="AA109" i="5"/>
  <c r="AA209" i="5"/>
  <c r="AA210" i="5"/>
  <c r="AA214" i="5"/>
  <c r="AA219" i="5"/>
  <c r="AA225" i="5"/>
  <c r="AA233" i="5"/>
  <c r="AB121" i="5"/>
  <c r="AB125" i="5"/>
  <c r="AB126" i="5"/>
  <c r="AB127" i="5"/>
  <c r="AB133" i="5"/>
  <c r="AB134" i="5"/>
  <c r="AB135" i="5"/>
  <c r="AB136" i="5"/>
  <c r="AB138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33" i="5"/>
  <c r="AC111" i="5"/>
  <c r="AC112" i="5"/>
  <c r="AC113" i="5"/>
  <c r="AC114" i="5"/>
  <c r="AC115" i="5"/>
  <c r="AC116" i="5"/>
  <c r="AC117" i="5"/>
  <c r="AC118" i="5"/>
  <c r="AC119" i="5"/>
  <c r="AC120" i="5"/>
  <c r="AC122" i="5"/>
  <c r="AC123" i="5"/>
  <c r="AC124" i="5"/>
  <c r="AC128" i="5"/>
  <c r="AC129" i="5"/>
  <c r="AC130" i="5"/>
  <c r="AC131" i="5"/>
  <c r="AC132" i="5"/>
  <c r="AC137" i="5"/>
  <c r="AC139" i="5"/>
  <c r="AC140" i="5"/>
  <c r="AC141" i="5"/>
  <c r="AC142" i="5"/>
  <c r="AC143" i="5"/>
  <c r="AC144" i="5"/>
  <c r="AC145" i="5"/>
  <c r="AC146" i="5"/>
  <c r="AC147" i="5"/>
  <c r="AC148" i="5"/>
  <c r="AC149" i="5"/>
  <c r="AC233" i="5"/>
  <c r="AD22" i="5"/>
  <c r="AD23" i="5"/>
  <c r="AD24" i="5"/>
  <c r="AD25" i="5"/>
  <c r="AD26" i="5"/>
  <c r="AD233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67" i="5"/>
  <c r="AE68" i="5"/>
  <c r="AE69" i="5"/>
  <c r="AE233" i="5"/>
  <c r="AF110" i="5"/>
  <c r="AF229" i="5"/>
  <c r="AF233" i="5"/>
  <c r="AG233" i="5"/>
  <c r="S231" i="5"/>
  <c r="T231" i="5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40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40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40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4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40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40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4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4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4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0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40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4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40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0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S38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9" i="7"/>
  <c r="S39" i="7"/>
  <c r="V21" i="4"/>
  <c r="AB4" i="2"/>
  <c r="AB5" i="2"/>
  <c r="AB7" i="2"/>
  <c r="AB8" i="2"/>
  <c r="AA4" i="2"/>
  <c r="AA5" i="2"/>
  <c r="AA7" i="2"/>
  <c r="AA8" i="2"/>
  <c r="AB9" i="2"/>
  <c r="AA9" i="2"/>
  <c r="Q10" i="2"/>
  <c r="Q8" i="2"/>
  <c r="Q11" i="2"/>
  <c r="Q9" i="2"/>
  <c r="Q12" i="2"/>
  <c r="Q7" i="2"/>
  <c r="Q5" i="2"/>
  <c r="Q4" i="2"/>
</calcChain>
</file>

<file path=xl/sharedStrings.xml><?xml version="1.0" encoding="utf-8"?>
<sst xmlns="http://schemas.openxmlformats.org/spreadsheetml/2006/main" count="17321" uniqueCount="7203">
  <si>
    <t>All Facilities</t>
  </si>
  <si>
    <t>Peso</t>
  </si>
  <si>
    <t>Tipo</t>
  </si>
  <si>
    <t>RM</t>
  </si>
  <si>
    <t>TC</t>
  </si>
  <si>
    <t>Nº</t>
  </si>
  <si>
    <t>Médico</t>
  </si>
  <si>
    <t>Total</t>
  </si>
  <si>
    <t>TOTAL</t>
  </si>
  <si>
    <t>RX</t>
  </si>
  <si>
    <t xml:space="preserve">Informe: </t>
  </si>
  <si>
    <t xml:space="preserve">Fecha: </t>
  </si>
  <si>
    <t xml:space="preserve">Institución: </t>
  </si>
  <si>
    <t>Periodo:</t>
  </si>
  <si>
    <t>Tipo de examen</t>
  </si>
  <si>
    <t>Paciente</t>
  </si>
  <si>
    <t>Fecha</t>
  </si>
  <si>
    <t>Entrega</t>
  </si>
  <si>
    <t>ID Patiente</t>
  </si>
  <si>
    <t>Institución</t>
  </si>
  <si>
    <t>TC-TORAX</t>
  </si>
  <si>
    <t>mlucchesi</t>
  </si>
  <si>
    <t>C.E.M. PENTA</t>
  </si>
  <si>
    <t>RM-COLUMNA DORSAL</t>
  </si>
  <si>
    <t>ltisser</t>
  </si>
  <si>
    <t>IDECH PUERTO MADRYN</t>
  </si>
  <si>
    <t>TC-ABDOMEN Y PELVIS</t>
  </si>
  <si>
    <t>fbonardi</t>
  </si>
  <si>
    <t>TCMITRE</t>
  </si>
  <si>
    <t>RX-TÓRAX FRENTE</t>
  </si>
  <si>
    <t>RM-COLUMNA LUMBOSACRA</t>
  </si>
  <si>
    <t>santiagosalazar</t>
  </si>
  <si>
    <t>RM-COLUMNA CERVICAL</t>
  </si>
  <si>
    <t>RM-CEREBRO</t>
  </si>
  <si>
    <t>RX-TÓRAX FRENTE Y PERFIL</t>
  </si>
  <si>
    <t>RX-COLUMNA CERVICAL FRENTE</t>
  </si>
  <si>
    <t>fbadano</t>
  </si>
  <si>
    <t>RM-ABDOMEN SUPERIOR</t>
  </si>
  <si>
    <t>RM-COLANGIO</t>
  </si>
  <si>
    <t>N.D.F.</t>
  </si>
  <si>
    <t>jvirginillo</t>
  </si>
  <si>
    <t>RM-OTRAS REGIONES</t>
  </si>
  <si>
    <t>TC-CEREBRO</t>
  </si>
  <si>
    <t>TC-SENOS PARANASALES</t>
  </si>
  <si>
    <t>RM-RODILLA IZQUIERDA</t>
  </si>
  <si>
    <t>RM-RODILLA DERECHA</t>
  </si>
  <si>
    <t>rdecabo</t>
  </si>
  <si>
    <t>RX-MEDICIÓN DE MIEMBROS</t>
  </si>
  <si>
    <t>TC-ABDOMEN SUPERIOR</t>
  </si>
  <si>
    <t>CENTRO MÉDICO DEL SUR</t>
  </si>
  <si>
    <t>RM-HOMBRO DERECHO</t>
  </si>
  <si>
    <t>RX-HOMBRO DERECHO FRENTE Y AXIAL</t>
  </si>
  <si>
    <t>RX-PELVIS</t>
  </si>
  <si>
    <t>ANGIO-RM INTRACRANEANA</t>
  </si>
  <si>
    <t>ANGIO-RM DE VASOS DEL CUELLO</t>
  </si>
  <si>
    <t>RM-OIDOS</t>
  </si>
  <si>
    <t>RM-HIPÓFISIS</t>
  </si>
  <si>
    <t>RM-HOMBRO IZQUIERDO</t>
  </si>
  <si>
    <t>RX-PARILLA COSTAL</t>
  </si>
  <si>
    <t>RX-ABDOMEN DE PIE</t>
  </si>
  <si>
    <t>RM-ABDOMEN Y PELVIS</t>
  </si>
  <si>
    <t>TC-OÍDOS</t>
  </si>
  <si>
    <t>RM-PIE IZQUIERDO</t>
  </si>
  <si>
    <t>RM-TOBILLO DERECHO</t>
  </si>
  <si>
    <t>RM-CUELLO</t>
  </si>
  <si>
    <t>TC-COLUMNA LUMBO-SACRA</t>
  </si>
  <si>
    <t>IDECH TRELEW</t>
  </si>
  <si>
    <t>RM-MUNECA DERECHA</t>
  </si>
  <si>
    <t>RM-TORAX</t>
  </si>
  <si>
    <t>RX-CRÁNEO FRENTE Y PERFIL</t>
  </si>
  <si>
    <t>TC-MIEMBRO INFERIOR</t>
  </si>
  <si>
    <t>RX-COLUMNA DORSAL FRENTE Y PERFIL</t>
  </si>
  <si>
    <t>RM-CADERAS</t>
  </si>
  <si>
    <t>RM-TOBILLO IZQUIERDO</t>
  </si>
  <si>
    <t>RM-PIE DERECHO</t>
  </si>
  <si>
    <t>RM-CODO IZQUIERDO</t>
  </si>
  <si>
    <t>RX-CAVUM</t>
  </si>
  <si>
    <t>RM-CODO DERECHO</t>
  </si>
  <si>
    <t>RM-MUNECA IZQUIERDA</t>
  </si>
  <si>
    <t>RX-COLUMNA LUMBAR FRENTE Y PERFIL</t>
  </si>
  <si>
    <t>RM-ORBITAS</t>
  </si>
  <si>
    <t>afrosch</t>
  </si>
  <si>
    <t>MG</t>
  </si>
  <si>
    <t>AC</t>
  </si>
  <si>
    <t>UR</t>
  </si>
  <si>
    <t>Facility Totals – Signed</t>
  </si>
  <si>
    <t>Nivel</t>
  </si>
  <si>
    <t>NORMAL</t>
  </si>
  <si>
    <t>URGENTE</t>
  </si>
  <si>
    <t>PRIORIDAD</t>
  </si>
  <si>
    <t>Resumen Médicos</t>
  </si>
  <si>
    <t>RX-COLUMNA LUMBAR FRENTE</t>
  </si>
  <si>
    <t>RX-FRONTO Y MENTONASOPLACA</t>
  </si>
  <si>
    <t>RX-CADERAS AP</t>
  </si>
  <si>
    <t>TC-CUELLO</t>
  </si>
  <si>
    <t>TC-UROTOMOGRAFIA</t>
  </si>
  <si>
    <t>RX-RODILLA DERECHA FRENTE Y PERFIL</t>
  </si>
  <si>
    <t>RX-MANO/DEDOS DERECHA</t>
  </si>
  <si>
    <t>RX-MANO/DEDOS IZQUIERDA</t>
  </si>
  <si>
    <t>RX-OTRAS REGIONES</t>
  </si>
  <si>
    <t>RX-ABDOMEN DE PIE Y DECÚBITO</t>
  </si>
  <si>
    <t>RX-PIE/DEDOS DEL PIE DERECHA</t>
  </si>
  <si>
    <t>RX-TOBILLO IZQUIERDO FRENTE Y PERFIL</t>
  </si>
  <si>
    <t>RX-PIE/DEDOS DEL PIE IZQUIERDA</t>
  </si>
  <si>
    <t>RX-ESPINOGRAMA</t>
  </si>
  <si>
    <t>RX-RODILLA FRENTE, PERFIL Y AXIAL DE RÓTULA DERECHA</t>
  </si>
  <si>
    <t>RX-COLUMNA CERVICAL PERFIL</t>
  </si>
  <si>
    <t>TC-PELVIS</t>
  </si>
  <si>
    <t>RX-HOMBRO DERECHO FRENTE</t>
  </si>
  <si>
    <t>RX-CODO IZQUIERDO FRENTE Y PERFIL</t>
  </si>
  <si>
    <t>RX-MUÑECA IZQUIERDA FRENTE Y PERFIL</t>
  </si>
  <si>
    <t>RX-TOBILLO DERECHO FRENTE Y PERFIL</t>
  </si>
  <si>
    <t>RM-PELVIS</t>
  </si>
  <si>
    <t>RX-RODILLA IZQUIERDA FRENTE Y PERFIL</t>
  </si>
  <si>
    <t>RM-MANO DERECHA</t>
  </si>
  <si>
    <t>RX-MUÑECA DERECHA FRENTE Y PERFIL</t>
  </si>
  <si>
    <t>RX-COLUMNA CERVICAL FRENTE, PERFIL Y OBLÍCUA</t>
  </si>
  <si>
    <t>RM-MANO IZQUIERDA</t>
  </si>
  <si>
    <t>RX-HOMBRO IZQUIERDO FRENTE</t>
  </si>
  <si>
    <t>RX-RODILLA FRENTE, PERFIL Y AXIAL DE RÓTULA IZQUIERDA</t>
  </si>
  <si>
    <t>RX-CODO DERECHO FRENTE Y PERFIL</t>
  </si>
  <si>
    <t>RM-ARTICULACIONES TEMPOROMANDIBULARES</t>
  </si>
  <si>
    <t>msgalla</t>
  </si>
  <si>
    <t>TC-OTRAS REGIONES</t>
  </si>
  <si>
    <t>sandres</t>
  </si>
  <si>
    <t>ymontaño</t>
  </si>
  <si>
    <t>galtieri</t>
  </si>
  <si>
    <t>RX-MENTONASOPLACA</t>
  </si>
  <si>
    <t>FLEBO-RM INTRACRANEANA</t>
  </si>
  <si>
    <t>TC-MIEMBRO SUPERIOR</t>
  </si>
  <si>
    <t>jramos</t>
  </si>
  <si>
    <t>TC-MACIZO CRÁNEO FACIAL</t>
  </si>
  <si>
    <t>RX-CADERAS AP Y LÖWENSTEIN</t>
  </si>
  <si>
    <t>ANGIO-RM DE MIEMBROS INFERIORES</t>
  </si>
  <si>
    <t>RX-COLUMNA DORSAL FRENTE</t>
  </si>
  <si>
    <t>2:3</t>
  </si>
  <si>
    <t>1:4</t>
  </si>
  <si>
    <t>0:55</t>
  </si>
  <si>
    <t>1:0</t>
  </si>
  <si>
    <t>1:2</t>
  </si>
  <si>
    <t>2:1</t>
  </si>
  <si>
    <t>IDIS</t>
  </si>
  <si>
    <t>1:1</t>
  </si>
  <si>
    <t>RX-TIBIA (PIERNA) IZQUIERDA</t>
  </si>
  <si>
    <t>0:28</t>
  </si>
  <si>
    <t>RX-ANTEBRAZO IZQUIERDO</t>
  </si>
  <si>
    <t>1:9</t>
  </si>
  <si>
    <t>HOSPITAL ITALIANO</t>
  </si>
  <si>
    <t>RM-MACIZO CRANEO FACIAL</t>
  </si>
  <si>
    <t>RX-FRONTONASOPLACA</t>
  </si>
  <si>
    <t>2:29</t>
  </si>
  <si>
    <t>0:35</t>
  </si>
  <si>
    <t>0:23</t>
  </si>
  <si>
    <t>TC-COLUMNA CERVICAL</t>
  </si>
  <si>
    <t>0:40</t>
  </si>
  <si>
    <t>TC-ORBITAS</t>
  </si>
  <si>
    <t>TC-COLUMNA DORSAL</t>
  </si>
  <si>
    <t>1:59</t>
  </si>
  <si>
    <t>1:10</t>
  </si>
  <si>
    <t>HOSPITAL ITALIANO-SEDE DAVID LUQUE</t>
  </si>
  <si>
    <t>RX-TIBIA (PIERNA) DERECHA</t>
  </si>
  <si>
    <t>1:50</t>
  </si>
  <si>
    <t>HOSPITAL ITALIANO-CERRO DE LAS ROSAS</t>
  </si>
  <si>
    <t>RX-TOBILLO DERECHO FRENTE, PERFIL Y OBLÍCUA</t>
  </si>
  <si>
    <t>25:8</t>
  </si>
  <si>
    <t>RX-CADERAS AXIAL</t>
  </si>
  <si>
    <t>RX-FÉMUR (MUSLO) DERECHO</t>
  </si>
  <si>
    <t>CEMCO - CALETA OLIVIA</t>
  </si>
  <si>
    <t>RX-TOBILLO IZQUIERDO FRENTE</t>
  </si>
  <si>
    <t>RX-RODILLA IZQUIERDA FRENTE</t>
  </si>
  <si>
    <t>RX-CRÁNEO PERFIL</t>
  </si>
  <si>
    <t>RX-COLUMNA LUMBAR PERFIL</t>
  </si>
  <si>
    <t>ANGIO-RM DE PELVIS</t>
  </si>
  <si>
    <t>RX-TÓRAX FRENTE, PERFIL Y OBLÍCUA</t>
  </si>
  <si>
    <t>RX-CALCÁNEO DERECHO AP/PERFIL</t>
  </si>
  <si>
    <t>2:5</t>
  </si>
  <si>
    <t>RX-CRÁNEO FRENTE</t>
  </si>
  <si>
    <t>0:36</t>
  </si>
  <si>
    <t>RX-FÉMUR (MUSLO) IZQUIERDO</t>
  </si>
  <si>
    <t>gbozza</t>
  </si>
  <si>
    <t>ANGIO-TC DE TORAX</t>
  </si>
  <si>
    <t>RX-HOMBRO IZQUIERDO FRENTE Y AXIAL</t>
  </si>
  <si>
    <t>RX-HUESOS PROPIOS DE LA NARIZ</t>
  </si>
  <si>
    <t>mpetkovic</t>
  </si>
  <si>
    <t>2:32</t>
  </si>
  <si>
    <t>0:17</t>
  </si>
  <si>
    <t>MAMOGRAFÍA BILATERAL CON PROYECCIÓN AXILAR</t>
  </si>
  <si>
    <t>RX-ABDOMEN DECÚBITO</t>
  </si>
  <si>
    <t>RX-ANTEBRAZO DERECHO</t>
  </si>
  <si>
    <t>TC-DENTALSCAN MAXILAR SUPERIOR</t>
  </si>
  <si>
    <t>RX-TOBILLO IZQUIERDO FRENTE, PERFIL Y OBLÍCUA</t>
  </si>
  <si>
    <t>RM-SENOS PARANASALES</t>
  </si>
  <si>
    <t>2:11</t>
  </si>
  <si>
    <t>0:51</t>
  </si>
  <si>
    <t>RX-CALCÁNEO IZQUIERDO AP/PERFIL</t>
  </si>
  <si>
    <t>RX-AXIAL RÓTULA IZQUIERDA</t>
  </si>
  <si>
    <t>RX-AXIAL DE RÓTULA DERECHA</t>
  </si>
  <si>
    <t>RM-URORRESONANCIA</t>
  </si>
  <si>
    <t>CLINICA VIEDMA</t>
  </si>
  <si>
    <t>INSTITUTO GAMMA -TUCUMAN</t>
  </si>
  <si>
    <t>CEDIME</t>
  </si>
  <si>
    <t>INSTITUTO TRAUMATOLÓGICO DE CÓRDOBA</t>
  </si>
  <si>
    <t>INOVA</t>
  </si>
  <si>
    <t>SANATORIO CHIVILCOY</t>
  </si>
  <si>
    <t>IDECH TRELEW CIM</t>
  </si>
  <si>
    <t>Nro</t>
  </si>
  <si>
    <t>Promedio</t>
  </si>
  <si>
    <t>Dias</t>
  </si>
  <si>
    <t>ANGIO-TC INTRACRANEANA ARTERIAL</t>
  </si>
  <si>
    <t>ANGIO-TC INTRACRANEANA VENOSA</t>
  </si>
  <si>
    <t>ANGIO-TC VASOS DEL CUELLO</t>
  </si>
  <si>
    <t>ANGIO-TC DE ARTERIAS CORONARIAS</t>
  </si>
  <si>
    <t>ANGIO-TC ARTERIAS PULMONARES (TEP)</t>
  </si>
  <si>
    <t>ANGIO-TC DE MIEMBRO SUPERIOR</t>
  </si>
  <si>
    <t>ANGIO-TC DE MIEMBRO INFERIOR</t>
  </si>
  <si>
    <t>ANGIO-TC OTRAS REGIONES</t>
  </si>
  <si>
    <t>ANGIO-RM TORAX</t>
  </si>
  <si>
    <t>ANGIO-RM DE ABDOMEN</t>
  </si>
  <si>
    <t>ANGIO-RM CARDIACA</t>
  </si>
  <si>
    <t>ANGIO-RM OTRAS REGIONES</t>
  </si>
  <si>
    <t>DO-DENSITOMETRIA CADERA</t>
  </si>
  <si>
    <t>DO-DENSITOMETRIA COLUMNA</t>
  </si>
  <si>
    <t>DO-CADERA PERIPROTESICA</t>
  </si>
  <si>
    <t>DO- DENSITOMETRIA ANTEBRAZO DISTAL</t>
  </si>
  <si>
    <t>DO- OTRAS..</t>
  </si>
  <si>
    <t>MN-HEMORRAGIA DIGESTIVA</t>
  </si>
  <si>
    <t>MN-CENTELLOGRAMA ABDOMEN DIVERTICULO MECKEL</t>
  </si>
  <si>
    <t>MN-CENTELLOGRAMA OSEO 3 TIMPOS</t>
  </si>
  <si>
    <t>MN-CENTELLOGRAMA OSEO Y/O CAMARA GAMA</t>
  </si>
  <si>
    <t>MN-CENTELLOGRAMA RENAL</t>
  </si>
  <si>
    <t>MN-CENTELLOGRAMA CEREBRAL Y/O SPECT CEREBRAL</t>
  </si>
  <si>
    <t>MN-CENTELLOGRAMA MARCACION GANGLIO CENTINELA</t>
  </si>
  <si>
    <t>MN-CENTELLOGRAMA TESTICULAR Y/O ANGIOGRAFIA TESTICULAR</t>
  </si>
  <si>
    <t>MN-CENTELLOGRAMA TIROIDEO CON TC-99</t>
  </si>
  <si>
    <t>MN-CENTELLOGRAMA TIROIDEO Y CURVA DE CAPTACION 1,24 Y 48HS. CON 131</t>
  </si>
  <si>
    <t>MN-EVALUACION GASTRICO</t>
  </si>
  <si>
    <t>MN-DINAMICO RENAL, RADIORRENOGRAMA  Y/OESTUDIOS FNCIONAL RENAL</t>
  </si>
  <si>
    <t>MN-REFLUJO GASTROESOFAGIO Y ASPIRACION PULMONAR</t>
  </si>
  <si>
    <t>MN-PERFUSION MIOCARDIACA CON MIB-TC-99 EN REPOSO Y DIPIRIDAMOL (SPECT)</t>
  </si>
  <si>
    <t>MN-PERFUSION MIOCARDIACA CON MIB-TC-99 EN REPOSO Y ESFUERZO (SPECT)</t>
  </si>
  <si>
    <t>MN-PERFUSION PULMONAR</t>
  </si>
  <si>
    <t>MN-RADIORRENOGRAMA BASAL Y CAPTOPRIL</t>
  </si>
  <si>
    <t>MN-RADIORRENOGRAMA BASAL Y FUROSEMIDA</t>
  </si>
  <si>
    <t>MN-RASTREO CORPORAL CON GA-67</t>
  </si>
  <si>
    <t>MN-RASTREO CORPORAL CON IODO 131</t>
  </si>
  <si>
    <t>MN-RASTREO CORPORAL CON MIBG-L131</t>
  </si>
  <si>
    <t>MN-RASTREO CORPORAL CON OCTEOTRIDE-IN111 O CON TC-99M</t>
  </si>
  <si>
    <t>MN-RASTREO CUELLO Y MEDIASTINO CON IODO 131</t>
  </si>
  <si>
    <t>MN-TRANSITO GASTRICO</t>
  </si>
  <si>
    <t>MN-OTRAS…</t>
  </si>
  <si>
    <t>MAMOGRAFIA BILATERAL TÉCNICA EKLUND</t>
  </si>
  <si>
    <t>MAMGRAFIA BILATERAL CON MAGNIFICACION</t>
  </si>
  <si>
    <t>MAMOGRAFIA BILATERAL CON COMPRESION LOCALIZADA</t>
  </si>
  <si>
    <t>MAMOGRAFIA BILATERAL CON MAGNIFICACION Y COMPRESION LOCALIZADA</t>
  </si>
  <si>
    <t>MAMOGRAFIA DERECHA CON PROYECION AXIAL</t>
  </si>
  <si>
    <t>MAMOGRAFIA IZQUIERDA CON PROYECION AXIAL</t>
  </si>
  <si>
    <t>MAMOGRAFIA DERECHA CON MAGNIFICACION</t>
  </si>
  <si>
    <t>MAMOGRAFA IZQUIERDA CON MAGNIFICACION</t>
  </si>
  <si>
    <t>MAMOGRACIA DERECHA CON COMPRESION LOCALIZADA</t>
  </si>
  <si>
    <t>MAMOGRAFIA IZQUIERDA CON COMPRESION LOCALIZADA</t>
  </si>
  <si>
    <t>MAMOGRAFIA DERECHA CON MAGNIFICACION Y COMPRESION LOCALIZADA</t>
  </si>
  <si>
    <t>MAMOGRAFIA IZQUIERDA CON MAGNIFICACION Y COMPRESION LOCALIZADA</t>
  </si>
  <si>
    <t>MG-OTRAS…</t>
  </si>
  <si>
    <t>PET-TC-CEREBRO</t>
  </si>
  <si>
    <t>PET-TC-CORPRAL TOTAL</t>
  </si>
  <si>
    <t>PET-TC-OTRAS…</t>
  </si>
  <si>
    <t>RM-MAMA</t>
  </si>
  <si>
    <t>RM-MAMA CON PERFUSION</t>
  </si>
  <si>
    <t>ARTRO-RM</t>
  </si>
  <si>
    <t>RM-PELVIS OSEA</t>
  </si>
  <si>
    <t>RM-PERFUSION</t>
  </si>
  <si>
    <t>RM-DINAMICA LCR</t>
  </si>
  <si>
    <t>RM-OBSTETRICA</t>
  </si>
  <si>
    <t>RX-SILLA TURCA</t>
  </si>
  <si>
    <t>RX-ARTICULACIONES TEMPOROMANDIBULARES</t>
  </si>
  <si>
    <t>RX-SACRO-ILIACAS</t>
  </si>
  <si>
    <t>RX-COLUMNA DORSAL PERFIL</t>
  </si>
  <si>
    <t>RX-CLAVICULA AP/PERFIL IZQUIERDA</t>
  </si>
  <si>
    <t>RX-HOMBRO DERECHO AXIAL</t>
  </si>
  <si>
    <t>RX-HOMBRO IZQUIERDO AXIAL</t>
  </si>
  <si>
    <t>RX-BRAZO AP/PERFIL</t>
  </si>
  <si>
    <t>RX-CODO DERECHO FRENTE</t>
  </si>
  <si>
    <t>RX-CODO IZQUIERDO FRENTE</t>
  </si>
  <si>
    <t>RX-CODO DERECHO PERFIL</t>
  </si>
  <si>
    <t>RX-CODO IZQUIERDO PERFIL</t>
  </si>
  <si>
    <t>RX-MUÑECA DERECHA FRENTE</t>
  </si>
  <si>
    <t>RX-MUÑECA IZQUIERDA FRENTE</t>
  </si>
  <si>
    <t>RX-MUÑECA DERECHA PERFIL</t>
  </si>
  <si>
    <t>RX-MUÑECA IZQUIERDA PERFIL</t>
  </si>
  <si>
    <t>RX-EDAD OSEA</t>
  </si>
  <si>
    <t>RX-RODILLA DERECHA FRENTE</t>
  </si>
  <si>
    <t>RX-RODILLA DERECHA PERFIL</t>
  </si>
  <si>
    <t>RX-RODILLA IZQUIERDA PERFIL</t>
  </si>
  <si>
    <t>RX-TOBILLO DERECHO FRENTE</t>
  </si>
  <si>
    <t>TC-HIPOFISIS</t>
  </si>
  <si>
    <t>TC-ARTICULACIONES TEMPOROMANDIBULARES</t>
  </si>
  <si>
    <t>TC-DENTALSCAN MAXILAR INFERIOR</t>
  </si>
  <si>
    <t>TC-PARRILLA COSTAL</t>
  </si>
  <si>
    <t>TC-SCORE CALCICO</t>
  </si>
  <si>
    <t>TC-COLONOSCOPIA VIRTUAL</t>
  </si>
  <si>
    <t>TC-SACRO-COCCIX</t>
  </si>
  <si>
    <t>TC-MIELOTOMOGRAFIA</t>
  </si>
  <si>
    <t>TC-ARTRO</t>
  </si>
  <si>
    <t>TC-ARTICULACIONES</t>
  </si>
  <si>
    <t>RM-ESPECTROSCOPIA</t>
  </si>
  <si>
    <t>RX-ÓRBITAS</t>
  </si>
  <si>
    <t>RX-ESTERNÓN</t>
  </si>
  <si>
    <t>RX-ESTERNÓN-CLAVICULAR DERECHA</t>
  </si>
  <si>
    <t>RX-ESTERNÓN-CLAVICULAR IZQUIERDA</t>
  </si>
  <si>
    <t>RX-SACRO-CÓCCIX</t>
  </si>
  <si>
    <t>MSK - RM/TC</t>
  </si>
  <si>
    <t>COLUMNAS- RM/TC</t>
  </si>
  <si>
    <t>CUERPO - RM/TC</t>
  </si>
  <si>
    <t>NEURO - RM/TC</t>
  </si>
  <si>
    <t>MAMOS</t>
  </si>
  <si>
    <t>COMPLEJIDAD</t>
  </si>
  <si>
    <t>MSK - RX</t>
  </si>
  <si>
    <t>CARA-MACIZO CF TC/RM</t>
  </si>
  <si>
    <t>RX GENERAL</t>
  </si>
  <si>
    <t>DENSITO</t>
  </si>
  <si>
    <t>MED NUCLEAR</t>
  </si>
  <si>
    <t>OTRAS REGIONES</t>
  </si>
  <si>
    <t>gazulay</t>
  </si>
  <si>
    <t>lsantamarina</t>
  </si>
  <si>
    <t>pvaras</t>
  </si>
  <si>
    <t>mdotta</t>
  </si>
  <si>
    <t>jmsantos</t>
  </si>
  <si>
    <t>aaguado</t>
  </si>
  <si>
    <t>mperez</t>
  </si>
  <si>
    <t>0:25</t>
  </si>
  <si>
    <t>0:32</t>
  </si>
  <si>
    <t>1:21</t>
  </si>
  <si>
    <t>RX-COLUMNA CERVICAL DINÁMICA</t>
  </si>
  <si>
    <t>0:33</t>
  </si>
  <si>
    <t>1:35</t>
  </si>
  <si>
    <t>RX-PANORÁMICA MIEMBROS INFERIORES</t>
  </si>
  <si>
    <t>0:53</t>
  </si>
  <si>
    <t>RX-CLAVÍCULA AP/PERFIL DERECHA</t>
  </si>
  <si>
    <t>0:22</t>
  </si>
  <si>
    <t>1:28</t>
  </si>
  <si>
    <t>1:6</t>
  </si>
  <si>
    <t>23:18</t>
  </si>
  <si>
    <t>ggayraud</t>
  </si>
  <si>
    <t>1:38</t>
  </si>
  <si>
    <t>0:44</t>
  </si>
  <si>
    <t>0:39</t>
  </si>
  <si>
    <t>1:11</t>
  </si>
  <si>
    <t>SANATORIO AGOS</t>
  </si>
  <si>
    <t>2:10</t>
  </si>
  <si>
    <t>0:42</t>
  </si>
  <si>
    <t>8:18</t>
  </si>
  <si>
    <t>0:8</t>
  </si>
  <si>
    <t>0:34</t>
  </si>
  <si>
    <t>2:24</t>
  </si>
  <si>
    <t>0:15</t>
  </si>
  <si>
    <t>2:58</t>
  </si>
  <si>
    <t>0:56</t>
  </si>
  <si>
    <t>2:17</t>
  </si>
  <si>
    <t>25:4</t>
  </si>
  <si>
    <t>4:30</t>
  </si>
  <si>
    <t>2:46</t>
  </si>
  <si>
    <t>0:13</t>
  </si>
  <si>
    <t>0:29</t>
  </si>
  <si>
    <t>1:3</t>
  </si>
  <si>
    <t>2:44</t>
  </si>
  <si>
    <t>27:47</t>
  </si>
  <si>
    <t>Badano</t>
  </si>
  <si>
    <t>Bonardi</t>
  </si>
  <si>
    <t>tisser</t>
  </si>
  <si>
    <t>Frosch</t>
  </si>
  <si>
    <t>CENTRO DEL CARMEN DIAGNÓSTICO</t>
  </si>
  <si>
    <t>1:25</t>
  </si>
  <si>
    <t>1:22</t>
  </si>
  <si>
    <t>1:34</t>
  </si>
  <si>
    <t>3:9</t>
  </si>
  <si>
    <t>0:5</t>
  </si>
  <si>
    <t>27:3</t>
  </si>
  <si>
    <t>2:2</t>
  </si>
  <si>
    <t>1:48</t>
  </si>
  <si>
    <t>0:57</t>
  </si>
  <si>
    <t>SANATORIO LAVALLE</t>
  </si>
  <si>
    <t>0:27</t>
  </si>
  <si>
    <t>2:4</t>
  </si>
  <si>
    <t>1:29</t>
  </si>
  <si>
    <t>1:31</t>
  </si>
  <si>
    <t>1:8</t>
  </si>
  <si>
    <t>24:14</t>
  </si>
  <si>
    <t>0:43</t>
  </si>
  <si>
    <t/>
  </si>
  <si>
    <t>6:12</t>
  </si>
  <si>
    <t>2:53</t>
  </si>
  <si>
    <t>27:52</t>
  </si>
  <si>
    <t>3:23</t>
  </si>
  <si>
    <t>0:46</t>
  </si>
  <si>
    <t>1:49</t>
  </si>
  <si>
    <t>0:45</t>
  </si>
  <si>
    <t>24:52</t>
  </si>
  <si>
    <t>2:15</t>
  </si>
  <si>
    <t>1:13</t>
  </si>
  <si>
    <t>2:25</t>
  </si>
  <si>
    <t>fprono</t>
  </si>
  <si>
    <t>5:40</t>
  </si>
  <si>
    <t>0:54</t>
  </si>
  <si>
    <t>2:14</t>
  </si>
  <si>
    <t>0:26</t>
  </si>
  <si>
    <t>1:33</t>
  </si>
  <si>
    <t>0:20</t>
  </si>
  <si>
    <t>21:16</t>
  </si>
  <si>
    <t>25:24</t>
  </si>
  <si>
    <t>1:42</t>
  </si>
  <si>
    <t>19:17</t>
  </si>
  <si>
    <t>7:24</t>
  </si>
  <si>
    <t>1:40</t>
  </si>
  <si>
    <t>20:26</t>
  </si>
  <si>
    <t>29:55</t>
  </si>
  <si>
    <t>20:29</t>
  </si>
  <si>
    <t>28:14</t>
  </si>
  <si>
    <t>27:49</t>
  </si>
  <si>
    <t>21:0</t>
  </si>
  <si>
    <t>5:45</t>
  </si>
  <si>
    <t>2:27</t>
  </si>
  <si>
    <t>2:49</t>
  </si>
  <si>
    <t>6:15</t>
  </si>
  <si>
    <t>0:16</t>
  </si>
  <si>
    <t>20:16</t>
  </si>
  <si>
    <t>3:8</t>
  </si>
  <si>
    <t>eronchi</t>
  </si>
  <si>
    <t>18:11</t>
  </si>
  <si>
    <t>3:21</t>
  </si>
  <si>
    <t>3:16</t>
  </si>
  <si>
    <t>8:4</t>
  </si>
  <si>
    <t>HOSPITAL PRIVADO RIO URUGUAY</t>
  </si>
  <si>
    <t>4:32</t>
  </si>
  <si>
    <t>27:42</t>
  </si>
  <si>
    <t>28:28</t>
  </si>
  <si>
    <t>27:55</t>
  </si>
  <si>
    <t>4:25</t>
  </si>
  <si>
    <t>4:35</t>
  </si>
  <si>
    <t>20:27</t>
  </si>
  <si>
    <t>3:10</t>
  </si>
  <si>
    <t>3:20</t>
  </si>
  <si>
    <t>4:39</t>
  </si>
  <si>
    <t>26:22</t>
  </si>
  <si>
    <t>2:52</t>
  </si>
  <si>
    <t>45:58</t>
  </si>
  <si>
    <t>0:30</t>
  </si>
  <si>
    <t>7:55</t>
  </si>
  <si>
    <t>26:8</t>
  </si>
  <si>
    <t>45:8</t>
  </si>
  <si>
    <t>1:26</t>
  </si>
  <si>
    <t>5:5</t>
  </si>
  <si>
    <t>20:24</t>
  </si>
  <si>
    <t>3:18</t>
  </si>
  <si>
    <t>45:14</t>
  </si>
  <si>
    <t>28:42</t>
  </si>
  <si>
    <t>34:4</t>
  </si>
  <si>
    <t>3:2</t>
  </si>
  <si>
    <t>rravetti</t>
  </si>
  <si>
    <t>3:47</t>
  </si>
  <si>
    <t>34:44</t>
  </si>
  <si>
    <t>0:19</t>
  </si>
  <si>
    <t>7:47</t>
  </si>
  <si>
    <t>3:29</t>
  </si>
  <si>
    <t>27:54</t>
  </si>
  <si>
    <t>0:21</t>
  </si>
  <si>
    <t>0:50</t>
  </si>
  <si>
    <t>1:43</t>
  </si>
  <si>
    <t>28:18</t>
  </si>
  <si>
    <t>43:39</t>
  </si>
  <si>
    <t>44:4</t>
  </si>
  <si>
    <t>1:7</t>
  </si>
  <si>
    <t>0:4</t>
  </si>
  <si>
    <t>RIVERA RAUL ALBERTO</t>
  </si>
  <si>
    <t>32903</t>
  </si>
  <si>
    <t>17:19</t>
  </si>
  <si>
    <t>28:12</t>
  </si>
  <si>
    <t>26:44</t>
  </si>
  <si>
    <t>72:48</t>
  </si>
  <si>
    <t>25:2</t>
  </si>
  <si>
    <t>0:38</t>
  </si>
  <si>
    <t>3:43</t>
  </si>
  <si>
    <t>4:0</t>
  </si>
  <si>
    <t>3:3</t>
  </si>
  <si>
    <t>1:55</t>
  </si>
  <si>
    <t>1:54</t>
  </si>
  <si>
    <t>4:37</t>
  </si>
  <si>
    <t>20:51</t>
  </si>
  <si>
    <t>8:14</t>
  </si>
  <si>
    <t>37:3</t>
  </si>
  <si>
    <t>4:33</t>
  </si>
  <si>
    <t>75:7</t>
  </si>
  <si>
    <t>12:14</t>
  </si>
  <si>
    <t>24:40</t>
  </si>
  <si>
    <t>3:34</t>
  </si>
  <si>
    <t>0:48</t>
  </si>
  <si>
    <t>23:58</t>
  </si>
  <si>
    <t>26:56</t>
  </si>
  <si>
    <t>26:5</t>
  </si>
  <si>
    <t>25:42</t>
  </si>
  <si>
    <t>2:7</t>
  </si>
  <si>
    <t>28:13</t>
  </si>
  <si>
    <t>24:0</t>
  </si>
  <si>
    <t>23:41</t>
  </si>
  <si>
    <t>11:30</t>
  </si>
  <si>
    <t>20:41</t>
  </si>
  <si>
    <t>2:20</t>
  </si>
  <si>
    <t>20:32</t>
  </si>
  <si>
    <t>36:19</t>
  </si>
  <si>
    <t>22:53</t>
  </si>
  <si>
    <t>37:28</t>
  </si>
  <si>
    <t>2:6</t>
  </si>
  <si>
    <t>25:22</t>
  </si>
  <si>
    <t>2:18</t>
  </si>
  <si>
    <t>75:41</t>
  </si>
  <si>
    <t>26:33</t>
  </si>
  <si>
    <t>5:33</t>
  </si>
  <si>
    <t>24:45</t>
  </si>
  <si>
    <t>21:29</t>
  </si>
  <si>
    <t>51:40</t>
  </si>
  <si>
    <t>37:53</t>
  </si>
  <si>
    <t>3:38</t>
  </si>
  <si>
    <t>20:25</t>
  </si>
  <si>
    <t>8:38</t>
  </si>
  <si>
    <t>42:19</t>
  </si>
  <si>
    <t>29:53</t>
  </si>
  <si>
    <t>53:56</t>
  </si>
  <si>
    <t>28:58</t>
  </si>
  <si>
    <t>5:3</t>
  </si>
  <si>
    <t>4:58</t>
  </si>
  <si>
    <t>4:1</t>
  </si>
  <si>
    <t>26:19</t>
  </si>
  <si>
    <t>26:16</t>
  </si>
  <si>
    <t>29:5</t>
  </si>
  <si>
    <t>47:10</t>
  </si>
  <si>
    <t>12:20</t>
  </si>
  <si>
    <t>32:37</t>
  </si>
  <si>
    <t>16:25</t>
  </si>
  <si>
    <t>26:26</t>
  </si>
  <si>
    <t>23:40</t>
  </si>
  <si>
    <t>24:8</t>
  </si>
  <si>
    <t>53:21</t>
  </si>
  <si>
    <t>29:40</t>
  </si>
  <si>
    <t>1:18</t>
  </si>
  <si>
    <t>26:51</t>
  </si>
  <si>
    <t>58:6</t>
  </si>
  <si>
    <t>73:52</t>
  </si>
  <si>
    <t>21:51</t>
  </si>
  <si>
    <t>41:38</t>
  </si>
  <si>
    <t>74:39</t>
  </si>
  <si>
    <t>76:24</t>
  </si>
  <si>
    <t>22:29</t>
  </si>
  <si>
    <t>0:47</t>
  </si>
  <si>
    <t>TURKIELTAUB MARIA EVA</t>
  </si>
  <si>
    <t>7278</t>
  </si>
  <si>
    <t>47:21</t>
  </si>
  <si>
    <t>81:47</t>
  </si>
  <si>
    <t>12:17</t>
  </si>
  <si>
    <t>1:52</t>
  </si>
  <si>
    <t>31:59</t>
  </si>
  <si>
    <t>29:43</t>
  </si>
  <si>
    <t>29:50</t>
  </si>
  <si>
    <t>2:21</t>
  </si>
  <si>
    <t>23:54</t>
  </si>
  <si>
    <t>23:53</t>
  </si>
  <si>
    <t>23:56</t>
  </si>
  <si>
    <t>23:50</t>
  </si>
  <si>
    <t>28:37</t>
  </si>
  <si>
    <t>35:40</t>
  </si>
  <si>
    <t>24:31</t>
  </si>
  <si>
    <t>26:14</t>
  </si>
  <si>
    <t>7:21</t>
  </si>
  <si>
    <t>6:59</t>
  </si>
  <si>
    <t>9:41</t>
  </si>
  <si>
    <t>52:39</t>
  </si>
  <si>
    <t>25:21</t>
  </si>
  <si>
    <t>25:40</t>
  </si>
  <si>
    <t>3:49</t>
  </si>
  <si>
    <t>57:32</t>
  </si>
  <si>
    <t>3:37</t>
  </si>
  <si>
    <t>26:41</t>
  </si>
  <si>
    <t>26:37</t>
  </si>
  <si>
    <t>28:59</t>
  </si>
  <si>
    <t>26:55</t>
  </si>
  <si>
    <t>52:14</t>
  </si>
  <si>
    <t>26:40</t>
  </si>
  <si>
    <t>29:23</t>
  </si>
  <si>
    <t>28:52</t>
  </si>
  <si>
    <t>46:10</t>
  </si>
  <si>
    <t>46:6</t>
  </si>
  <si>
    <t>31:52</t>
  </si>
  <si>
    <t>32:49</t>
  </si>
  <si>
    <t>26:21</t>
  </si>
  <si>
    <t>1:15</t>
  </si>
  <si>
    <t>29:15</t>
  </si>
  <si>
    <t>30:44</t>
  </si>
  <si>
    <t>27:36</t>
  </si>
  <si>
    <t>13:2</t>
  </si>
  <si>
    <t>HONORIA NOCETTI</t>
  </si>
  <si>
    <t>14:19</t>
  </si>
  <si>
    <t>15:1</t>
  </si>
  <si>
    <t>37:43</t>
  </si>
  <si>
    <t>1:46</t>
  </si>
  <si>
    <t>34:34</t>
  </si>
  <si>
    <t>34:57</t>
  </si>
  <si>
    <t>23:42</t>
  </si>
  <si>
    <t>4:27</t>
  </si>
  <si>
    <t>4:22</t>
  </si>
  <si>
    <t>GALLARDO SANDRA DEL CARMEN</t>
  </si>
  <si>
    <t>70</t>
  </si>
  <si>
    <t>22:15</t>
  </si>
  <si>
    <t>29:26</t>
  </si>
  <si>
    <t>GASMAN CLAUDIA</t>
  </si>
  <si>
    <t>32:12</t>
  </si>
  <si>
    <t>29:52</t>
  </si>
  <si>
    <t>17:16</t>
  </si>
  <si>
    <t>17:13</t>
  </si>
  <si>
    <t>3:7</t>
  </si>
  <si>
    <t>57:43</t>
  </si>
  <si>
    <t>47:45</t>
  </si>
  <si>
    <t>26:24</t>
  </si>
  <si>
    <t>10:3</t>
  </si>
  <si>
    <t>47:54</t>
  </si>
  <si>
    <t>51:48</t>
  </si>
  <si>
    <t>25:30</t>
  </si>
  <si>
    <t>6:20</t>
  </si>
  <si>
    <t>23:8</t>
  </si>
  <si>
    <t>23:1</t>
  </si>
  <si>
    <t>43:22</t>
  </si>
  <si>
    <t>22:19</t>
  </si>
  <si>
    <t>33:23</t>
  </si>
  <si>
    <t>51:46</t>
  </si>
  <si>
    <t>8261</t>
  </si>
  <si>
    <t>2:55</t>
  </si>
  <si>
    <t>ZAPATA MIGUEL ANGEL</t>
  </si>
  <si>
    <t>16204</t>
  </si>
  <si>
    <t>38:4</t>
  </si>
  <si>
    <t>49:12</t>
  </si>
  <si>
    <t>FABIANA SERRA</t>
  </si>
  <si>
    <t>14669998</t>
  </si>
  <si>
    <t>53:35</t>
  </si>
  <si>
    <t>WEBER SARA JUANA</t>
  </si>
  <si>
    <t>38052</t>
  </si>
  <si>
    <t>54:11</t>
  </si>
  <si>
    <t>23:46</t>
  </si>
  <si>
    <t>23:43</t>
  </si>
  <si>
    <t>20:14</t>
  </si>
  <si>
    <t>19:10</t>
  </si>
  <si>
    <t>22:44</t>
  </si>
  <si>
    <t>66:59</t>
  </si>
  <si>
    <t>17:43</t>
  </si>
  <si>
    <t>192:26</t>
  </si>
  <si>
    <t>43:40</t>
  </si>
  <si>
    <t>18:55</t>
  </si>
  <si>
    <t>49:14</t>
  </si>
  <si>
    <t>30:3</t>
  </si>
  <si>
    <t>19:29</t>
  </si>
  <si>
    <t>20:34</t>
  </si>
  <si>
    <t>39:8</t>
  </si>
  <si>
    <t>26:34</t>
  </si>
  <si>
    <t>28:54</t>
  </si>
  <si>
    <t>22:51</t>
  </si>
  <si>
    <t>MONTES SILVANA ANDREA</t>
  </si>
  <si>
    <t>2685</t>
  </si>
  <si>
    <t>37:34</t>
  </si>
  <si>
    <t>26:25</t>
  </si>
  <si>
    <t>32:24</t>
  </si>
  <si>
    <t>22:32</t>
  </si>
  <si>
    <t>25:43</t>
  </si>
  <si>
    <t>2:39</t>
  </si>
  <si>
    <t>17:0</t>
  </si>
  <si>
    <t>27:51</t>
  </si>
  <si>
    <t>23:9</t>
  </si>
  <si>
    <t>25:55</t>
  </si>
  <si>
    <t>23:34</t>
  </si>
  <si>
    <t>25:15</t>
  </si>
  <si>
    <t>24:26</t>
  </si>
  <si>
    <t>23:39</t>
  </si>
  <si>
    <t>23:55</t>
  </si>
  <si>
    <t>125:13</t>
  </si>
  <si>
    <t>25:36</t>
  </si>
  <si>
    <t>19:45</t>
  </si>
  <si>
    <t>36:17</t>
  </si>
  <si>
    <t>20:12</t>
  </si>
  <si>
    <t>46:33</t>
  </si>
  <si>
    <t>36:22</t>
  </si>
  <si>
    <t>20:30</t>
  </si>
  <si>
    <t>25:53</t>
  </si>
  <si>
    <t>ESPINOZA MARIA ISABEL</t>
  </si>
  <si>
    <t>37499</t>
  </si>
  <si>
    <t>44:34</t>
  </si>
  <si>
    <t>42:33</t>
  </si>
  <si>
    <t>23:49</t>
  </si>
  <si>
    <t>42:32</t>
  </si>
  <si>
    <t>24:2</t>
  </si>
  <si>
    <t>26:45</t>
  </si>
  <si>
    <t>27:0</t>
  </si>
  <si>
    <t>182</t>
  </si>
  <si>
    <t>45:27</t>
  </si>
  <si>
    <t>43:46</t>
  </si>
  <si>
    <t>28:19</t>
  </si>
  <si>
    <t>3:54</t>
  </si>
  <si>
    <t>29:56</t>
  </si>
  <si>
    <t>7:39</t>
  </si>
  <si>
    <t>47:44</t>
  </si>
  <si>
    <t>28:1</t>
  </si>
  <si>
    <t>30:35</t>
  </si>
  <si>
    <t>32:30</t>
  </si>
  <si>
    <t>34:42</t>
  </si>
  <si>
    <t>32:21</t>
  </si>
  <si>
    <t>32:23</t>
  </si>
  <si>
    <t>46:24</t>
  </si>
  <si>
    <t>47:16</t>
  </si>
  <si>
    <t>49:54</t>
  </si>
  <si>
    <t>8176</t>
  </si>
  <si>
    <t>85:35</t>
  </si>
  <si>
    <t>48:0</t>
  </si>
  <si>
    <t>40:19</t>
  </si>
  <si>
    <t>51:37</t>
  </si>
  <si>
    <t>23:23</t>
  </si>
  <si>
    <t>49:50</t>
  </si>
  <si>
    <t>24:54</t>
  </si>
  <si>
    <t>76:1</t>
  </si>
  <si>
    <t>24:13</t>
  </si>
  <si>
    <t>72:36</t>
  </si>
  <si>
    <t>36:33</t>
  </si>
  <si>
    <t>88:32</t>
  </si>
  <si>
    <t>335</t>
  </si>
  <si>
    <t>42:16</t>
  </si>
  <si>
    <t>68:46</t>
  </si>
  <si>
    <t>19:43</t>
  </si>
  <si>
    <t>VARGAS JUAN CARLOS</t>
  </si>
  <si>
    <t>2207</t>
  </si>
  <si>
    <t>8:1</t>
  </si>
  <si>
    <t>7:48</t>
  </si>
  <si>
    <t>40:46</t>
  </si>
  <si>
    <t>47:6</t>
  </si>
  <si>
    <t>42:35</t>
  </si>
  <si>
    <t>31:58</t>
  </si>
  <si>
    <t>1:51</t>
  </si>
  <si>
    <t>44:6</t>
  </si>
  <si>
    <t>33:48</t>
  </si>
  <si>
    <t>4:5</t>
  </si>
  <si>
    <t>24:36</t>
  </si>
  <si>
    <t>2:56</t>
  </si>
  <si>
    <t>40:18</t>
  </si>
  <si>
    <t>40:49</t>
  </si>
  <si>
    <t>22:12</t>
  </si>
  <si>
    <t>37:18</t>
  </si>
  <si>
    <t>37:17</t>
  </si>
  <si>
    <t>DNI 12904521</t>
  </si>
  <si>
    <t>4:16</t>
  </si>
  <si>
    <t>35:21</t>
  </si>
  <si>
    <t>44:45</t>
  </si>
  <si>
    <t>40:1</t>
  </si>
  <si>
    <t>22:5</t>
  </si>
  <si>
    <t>13:43</t>
  </si>
  <si>
    <t>25:18</t>
  </si>
  <si>
    <t>25:16</t>
  </si>
  <si>
    <t>44:17</t>
  </si>
  <si>
    <t>44:12</t>
  </si>
  <si>
    <t>44:14</t>
  </si>
  <si>
    <t>28:11</t>
  </si>
  <si>
    <t>20:56</t>
  </si>
  <si>
    <t>5:42</t>
  </si>
  <si>
    <t>44:55</t>
  </si>
  <si>
    <t>29:57</t>
  </si>
  <si>
    <t>29:51</t>
  </si>
  <si>
    <t>29:19</t>
  </si>
  <si>
    <t>29:12</t>
  </si>
  <si>
    <t>5:6</t>
  </si>
  <si>
    <t>23:38</t>
  </si>
  <si>
    <t>2:41</t>
  </si>
  <si>
    <t>46:31</t>
  </si>
  <si>
    <t>19:42</t>
  </si>
  <si>
    <t>3:44</t>
  </si>
  <si>
    <t>26:0</t>
  </si>
  <si>
    <t>26:10</t>
  </si>
  <si>
    <t>29:22</t>
  </si>
  <si>
    <t>17:5</t>
  </si>
  <si>
    <t>0:14</t>
  </si>
  <si>
    <t>7:23</t>
  </si>
  <si>
    <t>22:23</t>
  </si>
  <si>
    <t>0:58</t>
  </si>
  <si>
    <t>20:33</t>
  </si>
  <si>
    <t>33:50</t>
  </si>
  <si>
    <t>22:7</t>
  </si>
  <si>
    <t>46:22</t>
  </si>
  <si>
    <t>28:3</t>
  </si>
  <si>
    <t>44:28</t>
  </si>
  <si>
    <t>4:50</t>
  </si>
  <si>
    <t>38:18</t>
  </si>
  <si>
    <t>16:42</t>
  </si>
  <si>
    <t>21:41</t>
  </si>
  <si>
    <t>23:17</t>
  </si>
  <si>
    <t>54:40</t>
  </si>
  <si>
    <t>0:52</t>
  </si>
  <si>
    <t>22:27</t>
  </si>
  <si>
    <t>19:20</t>
  </si>
  <si>
    <t>20:38</t>
  </si>
  <si>
    <t>20:40</t>
  </si>
  <si>
    <t>47:46</t>
  </si>
  <si>
    <t>1:23</t>
  </si>
  <si>
    <t>34:26</t>
  </si>
  <si>
    <t>67:6</t>
  </si>
  <si>
    <t>3:39</t>
  </si>
  <si>
    <t>3:48</t>
  </si>
  <si>
    <t>87:46</t>
  </si>
  <si>
    <t>3:45</t>
  </si>
  <si>
    <t>51:23</t>
  </si>
  <si>
    <t>16:22</t>
  </si>
  <si>
    <t>51:38</t>
  </si>
  <si>
    <t>49:11</t>
  </si>
  <si>
    <t>50:39</t>
  </si>
  <si>
    <t>9:51</t>
  </si>
  <si>
    <t>5:13</t>
  </si>
  <si>
    <t>76:4</t>
  </si>
  <si>
    <t>75:48</t>
  </si>
  <si>
    <t>93:50</t>
  </si>
  <si>
    <t>75:40</t>
  </si>
  <si>
    <t>75:31</t>
  </si>
  <si>
    <t>BLANCO JULIAN MARIANO</t>
  </si>
  <si>
    <t>36554</t>
  </si>
  <si>
    <t>74:22</t>
  </si>
  <si>
    <t>1:32</t>
  </si>
  <si>
    <t>24:19</t>
  </si>
  <si>
    <t>25:38</t>
  </si>
  <si>
    <t>17:33</t>
  </si>
  <si>
    <t>17:21</t>
  </si>
  <si>
    <t>17:30</t>
  </si>
  <si>
    <t>72:35</t>
  </si>
  <si>
    <t>88:42</t>
  </si>
  <si>
    <t>15:23</t>
  </si>
  <si>
    <t>17:12</t>
  </si>
  <si>
    <t>44:33</t>
  </si>
  <si>
    <t>5:24</t>
  </si>
  <si>
    <t>29:21</t>
  </si>
  <si>
    <t>74:4</t>
  </si>
  <si>
    <t>47:47</t>
  </si>
  <si>
    <t>26:39</t>
  </si>
  <si>
    <t>27:5</t>
  </si>
  <si>
    <t>77:28</t>
  </si>
  <si>
    <t>31:11</t>
  </si>
  <si>
    <t>7:34</t>
  </si>
  <si>
    <t>77:25</t>
  </si>
  <si>
    <t>7:37</t>
  </si>
  <si>
    <t>77:30</t>
  </si>
  <si>
    <t>7:44</t>
  </si>
  <si>
    <t>23:22</t>
  </si>
  <si>
    <t>95:1</t>
  </si>
  <si>
    <t>9:54</t>
  </si>
  <si>
    <t>13:9</t>
  </si>
  <si>
    <t>0:59</t>
  </si>
  <si>
    <t>2:54</t>
  </si>
  <si>
    <t>38:20</t>
  </si>
  <si>
    <t>4:24</t>
  </si>
  <si>
    <t>23:14</t>
  </si>
  <si>
    <t>44:39</t>
  </si>
  <si>
    <t>27:34</t>
  </si>
  <si>
    <t>19:38</t>
  </si>
  <si>
    <t>MARIA MANUELA MAIDANA</t>
  </si>
  <si>
    <t>501</t>
  </si>
  <si>
    <t>49:10</t>
  </si>
  <si>
    <t>9:16</t>
  </si>
  <si>
    <t>43:19</t>
  </si>
  <si>
    <t>44:16</t>
  </si>
  <si>
    <t>44:21</t>
  </si>
  <si>
    <t>43:58</t>
  </si>
  <si>
    <t>50:49</t>
  </si>
  <si>
    <t>34:27</t>
  </si>
  <si>
    <t>35:23</t>
  </si>
  <si>
    <t>35:35</t>
  </si>
  <si>
    <t>23:59</t>
  </si>
  <si>
    <t>1:37</t>
  </si>
  <si>
    <t>20:53</t>
  </si>
  <si>
    <t>20:8</t>
  </si>
  <si>
    <t>18:8</t>
  </si>
  <si>
    <t>16:45</t>
  </si>
  <si>
    <t>4:45</t>
  </si>
  <si>
    <t>28:46</t>
  </si>
  <si>
    <t>28:41</t>
  </si>
  <si>
    <t>6:31</t>
  </si>
  <si>
    <t>17:49</t>
  </si>
  <si>
    <t>19:32</t>
  </si>
  <si>
    <t>30:54</t>
  </si>
  <si>
    <t>5:44</t>
  </si>
  <si>
    <t>2:51</t>
  </si>
  <si>
    <t>7:33</t>
  </si>
  <si>
    <t>3:35</t>
  </si>
  <si>
    <t>7:17</t>
  </si>
  <si>
    <t>30:38</t>
  </si>
  <si>
    <t>8:52</t>
  </si>
  <si>
    <t>9:50</t>
  </si>
  <si>
    <t>51:20</t>
  </si>
  <si>
    <t>44:3</t>
  </si>
  <si>
    <t>25:33</t>
  </si>
  <si>
    <t>13:13</t>
  </si>
  <si>
    <t>478</t>
  </si>
  <si>
    <t>4:29</t>
  </si>
  <si>
    <t>1000</t>
  </si>
  <si>
    <t>9:30</t>
  </si>
  <si>
    <t>32:1</t>
  </si>
  <si>
    <t>18:46</t>
  </si>
  <si>
    <t>8290</t>
  </si>
  <si>
    <t>18:47</t>
  </si>
  <si>
    <t>37:8</t>
  </si>
  <si>
    <t>8228</t>
  </si>
  <si>
    <t>2:22</t>
  </si>
  <si>
    <t>134:41</t>
  </si>
  <si>
    <t>121:8</t>
  </si>
  <si>
    <t>140:30</t>
  </si>
  <si>
    <t>76:2</t>
  </si>
  <si>
    <t>138:32</t>
  </si>
  <si>
    <t>120:13</t>
  </si>
  <si>
    <t>138:34</t>
  </si>
  <si>
    <t>122:0</t>
  </si>
  <si>
    <t>142:15</t>
  </si>
  <si>
    <t>01-Apr-2016</t>
  </si>
  <si>
    <t>March 1, 2016 - March 31, 2016</t>
  </si>
  <si>
    <t>ARGUELLO MARIANO</t>
  </si>
  <si>
    <t>31/03/2016 20:58:27</t>
  </si>
  <si>
    <t>1111111111111</t>
  </si>
  <si>
    <t>GALARZA RAUL TOMAS 54A</t>
  </si>
  <si>
    <t>31/03/2016 20:58:10</t>
  </si>
  <si>
    <t>01658</t>
  </si>
  <si>
    <t>AXEL DOMINGUEZ</t>
  </si>
  <si>
    <t>31/03/2016 19:35:25</t>
  </si>
  <si>
    <t>15225KMJ</t>
  </si>
  <si>
    <t>VILLAVA ALEXIS</t>
  </si>
  <si>
    <t>31/03/2016 19:27:26</t>
  </si>
  <si>
    <t>1:41</t>
  </si>
  <si>
    <t>12749</t>
  </si>
  <si>
    <t>PASCUAL ALEGRE</t>
  </si>
  <si>
    <t>31/03/2016 18:35:07</t>
  </si>
  <si>
    <t>997</t>
  </si>
  <si>
    <t>AQUINO RAMON</t>
  </si>
  <si>
    <t>31/03/2016 17:44:03</t>
  </si>
  <si>
    <t>2:8</t>
  </si>
  <si>
    <t>12748</t>
  </si>
  <si>
    <t>SANCHEZ CLAUDIO  22A</t>
  </si>
  <si>
    <t>31/03/2016 17:36:01</t>
  </si>
  <si>
    <t>01656</t>
  </si>
  <si>
    <t>LEONCIO ZAPATA</t>
  </si>
  <si>
    <t>31/03/2016 12:34:43</t>
  </si>
  <si>
    <t>2:37</t>
  </si>
  <si>
    <t>994[PC01-0331081654]</t>
  </si>
  <si>
    <t>DIAZ ARIEL 10</t>
  </si>
  <si>
    <t>31/03/2016 12:30:58</t>
  </si>
  <si>
    <t>01647</t>
  </si>
  <si>
    <t>LIBERTA ALSINA</t>
  </si>
  <si>
    <t>31/03/2016 12:06:18</t>
  </si>
  <si>
    <t>6:8</t>
  </si>
  <si>
    <t>8418</t>
  </si>
  <si>
    <t>IVANA CHAMORRO</t>
  </si>
  <si>
    <t>31/03/2016 11:56:01</t>
  </si>
  <si>
    <t>10:57</t>
  </si>
  <si>
    <t>39868216</t>
  </si>
  <si>
    <t>CHAVEZ LUIS</t>
  </si>
  <si>
    <t>31/03/2016 11:44:03</t>
  </si>
  <si>
    <t>01587</t>
  </si>
  <si>
    <t>ZOILO CARMEN F 80 A</t>
  </si>
  <si>
    <t>31/03/2016 10:29:54</t>
  </si>
  <si>
    <t>1:5</t>
  </si>
  <si>
    <t>01617</t>
  </si>
  <si>
    <t>VICTOR BENITEZ</t>
  </si>
  <si>
    <t>31/03/2016 10:02:04</t>
  </si>
  <si>
    <t>9606</t>
  </si>
  <si>
    <t>CLAUDIA CAROLINA CAMARGO</t>
  </si>
  <si>
    <t>31/03/2016 09:28:26</t>
  </si>
  <si>
    <t>8533</t>
  </si>
  <si>
    <t>31/03/2016 09:28:03</t>
  </si>
  <si>
    <t>31/03/2016 09:27:15</t>
  </si>
  <si>
    <t>5:0</t>
  </si>
  <si>
    <t>ALMIRON MARIA</t>
  </si>
  <si>
    <t>31/03/2016 09:22:07</t>
  </si>
  <si>
    <t>12743</t>
  </si>
  <si>
    <t>LILIANA GRACIELA MELANA</t>
  </si>
  <si>
    <t>31/03/2016 08:20:51</t>
  </si>
  <si>
    <t>900</t>
  </si>
  <si>
    <t>LUISA  LUCIA ALVAREZ</t>
  </si>
  <si>
    <t>31/03/2016 08:19:50</t>
  </si>
  <si>
    <t>15:3</t>
  </si>
  <si>
    <t>981</t>
  </si>
  <si>
    <t>GUTIERREZ ELSA ZULEMA</t>
  </si>
  <si>
    <t>31/03/2016 08:18:56</t>
  </si>
  <si>
    <t>14:57</t>
  </si>
  <si>
    <t>985[PC01-0330074609]</t>
  </si>
  <si>
    <t>CEFERINA PLACIDA BAZAN</t>
  </si>
  <si>
    <t>31/03/2016 08:18:04</t>
  </si>
  <si>
    <t>14:54</t>
  </si>
  <si>
    <t>986[PC01-0330075120]</t>
  </si>
  <si>
    <t>ROBERTO CARLOS VENEGAS</t>
  </si>
  <si>
    <t>30/03/2016 22:41:38</t>
  </si>
  <si>
    <t>20:37</t>
  </si>
  <si>
    <t>33073506</t>
  </si>
  <si>
    <t>PEREZ EMANUEL ALEJANDRO</t>
  </si>
  <si>
    <t>30/03/2016 22:35:22</t>
  </si>
  <si>
    <t>45605</t>
  </si>
  <si>
    <t>ENRIQUE BUENABILLA</t>
  </si>
  <si>
    <t>30/03/2016 20:22:33</t>
  </si>
  <si>
    <t>19:1</t>
  </si>
  <si>
    <t>8529</t>
  </si>
  <si>
    <t>MIRTHA QUIROGA</t>
  </si>
  <si>
    <t>30/03/2016 20:20:49</t>
  </si>
  <si>
    <t>18:1</t>
  </si>
  <si>
    <t>8525</t>
  </si>
  <si>
    <t>CLAUDIA CALDERON</t>
  </si>
  <si>
    <t>30/03/2016 20:20:03</t>
  </si>
  <si>
    <t>26:12</t>
  </si>
  <si>
    <t>8524</t>
  </si>
  <si>
    <t>PAOLA LONDABURU</t>
  </si>
  <si>
    <t>30/03/2016 20:19:36</t>
  </si>
  <si>
    <t>18:48</t>
  </si>
  <si>
    <t>8521</t>
  </si>
  <si>
    <t>RAMONA MONTIEL</t>
  </si>
  <si>
    <t>30/03/2016 20:17:11</t>
  </si>
  <si>
    <t>18:41</t>
  </si>
  <si>
    <t>8519</t>
  </si>
  <si>
    <t>HERMENEGILDO LUIS VIDELA</t>
  </si>
  <si>
    <t>30/03/2016 20:10:42</t>
  </si>
  <si>
    <t>8510</t>
  </si>
  <si>
    <t>GUENCHUR MANUEL ANTONIO</t>
  </si>
  <si>
    <t>30/03/2016 19:33:42</t>
  </si>
  <si>
    <t>31941</t>
  </si>
  <si>
    <t>MESINA SOLIS GENNARO ANTU</t>
  </si>
  <si>
    <t>30/03/2016 19:32:38</t>
  </si>
  <si>
    <t>46026</t>
  </si>
  <si>
    <t>30/03/2016 19:32:22</t>
  </si>
  <si>
    <t>28:9</t>
  </si>
  <si>
    <t>ALLANAO GENESIS CANDELA</t>
  </si>
  <si>
    <t>30/03/2016 19:30:46</t>
  </si>
  <si>
    <t>28:6</t>
  </si>
  <si>
    <t>46025</t>
  </si>
  <si>
    <t>FREILE FLORENCIA AILIN</t>
  </si>
  <si>
    <t>30/03/2016 19:28:57</t>
  </si>
  <si>
    <t>28:7</t>
  </si>
  <si>
    <t>46021</t>
  </si>
  <si>
    <t>30/03/2016 19:28:39</t>
  </si>
  <si>
    <t>CARRIZO TATIANA ANAHI</t>
  </si>
  <si>
    <t>30/03/2016 19:26:52</t>
  </si>
  <si>
    <t>46019</t>
  </si>
  <si>
    <t>GOMEZ MICAELA ALEJANDRA</t>
  </si>
  <si>
    <t>30/03/2016 19:21:16</t>
  </si>
  <si>
    <t>46012</t>
  </si>
  <si>
    <t>30/03/2016 19:20:57</t>
  </si>
  <si>
    <t>GARCIA SILVIA ROXANA 37A</t>
  </si>
  <si>
    <t>30/03/2016 18:51:18</t>
  </si>
  <si>
    <t>01589</t>
  </si>
  <si>
    <t>LUCIA LUISA MOREIRA</t>
  </si>
  <si>
    <t>30/03/2016 18:32:41</t>
  </si>
  <si>
    <t>14:44</t>
  </si>
  <si>
    <t>988</t>
  </si>
  <si>
    <t>30/03/2016 18:32:11</t>
  </si>
  <si>
    <t>14:49</t>
  </si>
  <si>
    <t>JOSE GABRIEL VELAZQUEZ</t>
  </si>
  <si>
    <t>30/03/2016 18:25:26</t>
  </si>
  <si>
    <t>982</t>
  </si>
  <si>
    <t>LOCKER LILIANA</t>
  </si>
  <si>
    <t>30/03/2016 18:06:38</t>
  </si>
  <si>
    <t>14554519</t>
  </si>
  <si>
    <t>GRACIELA MANUELA MACIEL</t>
  </si>
  <si>
    <t>30/03/2016 18:04:53</t>
  </si>
  <si>
    <t>0:18</t>
  </si>
  <si>
    <t>954[PC01-0330135215]</t>
  </si>
  <si>
    <t>WALDINO ENRIQUE</t>
  </si>
  <si>
    <t>30/03/2016 17:19:39</t>
  </si>
  <si>
    <t>956[PC01-0330125320]</t>
  </si>
  <si>
    <t>30/03/2016 17:18:01</t>
  </si>
  <si>
    <t>ENRIQUE JUAN FERNANDEZ</t>
  </si>
  <si>
    <t>30/03/2016 15:32:39</t>
  </si>
  <si>
    <t>18:4</t>
  </si>
  <si>
    <t>8515</t>
  </si>
  <si>
    <t>MORENO NAZARENO LUIS</t>
  </si>
  <si>
    <t>30/03/2016 15:06:41</t>
  </si>
  <si>
    <t>780[pacs1FIR-0330102032]</t>
  </si>
  <si>
    <t>DE LA FUENTE FELIPE VALENTINO</t>
  </si>
  <si>
    <t>30/03/2016 15:04:54</t>
  </si>
  <si>
    <t>45996</t>
  </si>
  <si>
    <t>YANEZ JUAN JOSE</t>
  </si>
  <si>
    <t>30/03/2016 14:04:52</t>
  </si>
  <si>
    <t>15:6</t>
  </si>
  <si>
    <t>45818</t>
  </si>
  <si>
    <t>ALMONACID SILVANA VANESA</t>
  </si>
  <si>
    <t>30/03/2016 14:03:15</t>
  </si>
  <si>
    <t>45713[pacs1FIR-0330095411]</t>
  </si>
  <si>
    <t>RX-EDAD ÓSEA</t>
  </si>
  <si>
    <t>SOLIS EMILIA</t>
  </si>
  <si>
    <t>30/03/2016 13:58:29</t>
  </si>
  <si>
    <t>31:31</t>
  </si>
  <si>
    <t>45919</t>
  </si>
  <si>
    <t>NIEVA GARCIA IGNACIO ANDRES</t>
  </si>
  <si>
    <t>30/03/2016 13:56:50</t>
  </si>
  <si>
    <t>33:30</t>
  </si>
  <si>
    <t>24116</t>
  </si>
  <si>
    <t>GOMEZ DAIANA AGOSTINA</t>
  </si>
  <si>
    <t>30/03/2016 13:55:57</t>
  </si>
  <si>
    <t>33:29</t>
  </si>
  <si>
    <t>45957</t>
  </si>
  <si>
    <t>CASTILLO RAMIREZ BENJAMIN</t>
  </si>
  <si>
    <t>30/03/2016 13:52:22</t>
  </si>
  <si>
    <t>33:31</t>
  </si>
  <si>
    <t>44225</t>
  </si>
  <si>
    <t>CALARAMO LUDMILA MAILEN</t>
  </si>
  <si>
    <t>30/03/2016 13:51:08</t>
  </si>
  <si>
    <t>45938</t>
  </si>
  <si>
    <t>30/03/2016 13:50:53</t>
  </si>
  <si>
    <t>ABADIE TAMARA ABIGAIL</t>
  </si>
  <si>
    <t>30/03/2016 13:48:58</t>
  </si>
  <si>
    <t>16464</t>
  </si>
  <si>
    <t>SOSA LUIS ADAN</t>
  </si>
  <si>
    <t>30/03/2016 13:46:22</t>
  </si>
  <si>
    <t>15:17</t>
  </si>
  <si>
    <t>20064</t>
  </si>
  <si>
    <t>GUTIERREZ VIVIANA ISABEL</t>
  </si>
  <si>
    <t>30/03/2016 13:44:12</t>
  </si>
  <si>
    <t>6848</t>
  </si>
  <si>
    <t>NAVARRO ELSA DEL SOCORRO</t>
  </si>
  <si>
    <t>30/03/2016 13:25:23</t>
  </si>
  <si>
    <t>45613</t>
  </si>
  <si>
    <t>NORBERTO 48A MORTOLA</t>
  </si>
  <si>
    <t>30/03/2016 11:47:21</t>
  </si>
  <si>
    <t>9609</t>
  </si>
  <si>
    <t>paulina ester romero</t>
  </si>
  <si>
    <t>30/03/2016 11:22:00</t>
  </si>
  <si>
    <t>21:46</t>
  </si>
  <si>
    <t>983[PC01-0329182459]</t>
  </si>
  <si>
    <t>CANTEROS JUAN</t>
  </si>
  <si>
    <t>30/03/2016 11:15:05</t>
  </si>
  <si>
    <t>12740</t>
  </si>
  <si>
    <t>NIEVE CANTEROS</t>
  </si>
  <si>
    <t>30/03/2016 11:13:54</t>
  </si>
  <si>
    <t>9590</t>
  </si>
  <si>
    <t>CATALINO SOLIS</t>
  </si>
  <si>
    <t>30/03/2016 11:12:18</t>
  </si>
  <si>
    <t>989</t>
  </si>
  <si>
    <t>AGUIRRE BELEN SOLEDAD</t>
  </si>
  <si>
    <t>30/03/2016 10:35:52</t>
  </si>
  <si>
    <t>29:24</t>
  </si>
  <si>
    <t>12739</t>
  </si>
  <si>
    <t>LEZCANO ANASTACIA</t>
  </si>
  <si>
    <t>30/03/2016 10:31:38</t>
  </si>
  <si>
    <t>12741</t>
  </si>
  <si>
    <t>IBANEZ FLORENCIA</t>
  </si>
  <si>
    <t>30/03/2016 10:19:59</t>
  </si>
  <si>
    <t>12:50</t>
  </si>
  <si>
    <t>45239</t>
  </si>
  <si>
    <t>VELASQUEZ LIDIA PAULINA</t>
  </si>
  <si>
    <t>30/03/2016 10:18:44</t>
  </si>
  <si>
    <t>36:52</t>
  </si>
  <si>
    <t>37441</t>
  </si>
  <si>
    <t>RUJANO EVELYN NATASHA</t>
  </si>
  <si>
    <t>30/03/2016 10:14:05</t>
  </si>
  <si>
    <t>45717[pacs1FIR-0329154116]</t>
  </si>
  <si>
    <t>GOMEZ JULIA</t>
  </si>
  <si>
    <t>30/03/2016 10:09:29</t>
  </si>
  <si>
    <t>5:8</t>
  </si>
  <si>
    <t>12738</t>
  </si>
  <si>
    <t>FLORENCIO SILVA</t>
  </si>
  <si>
    <t>30/03/2016 08:58:55</t>
  </si>
  <si>
    <t>987[PC01-0330043933]</t>
  </si>
  <si>
    <t>30/03/2016 08:58:04</t>
  </si>
  <si>
    <t>MERCEDES VERA</t>
  </si>
  <si>
    <t>30/03/2016 07:09:37</t>
  </si>
  <si>
    <t>39:21</t>
  </si>
  <si>
    <t>6841377</t>
  </si>
  <si>
    <t>LIDIA MABEL SOSA</t>
  </si>
  <si>
    <t>30/03/2016 02:03:26</t>
  </si>
  <si>
    <t>31:29</t>
  </si>
  <si>
    <t>6364832</t>
  </si>
  <si>
    <t>30/03/2016 02:02:55</t>
  </si>
  <si>
    <t>31:28</t>
  </si>
  <si>
    <t>LILIA ESPERANZA OCAMPO</t>
  </si>
  <si>
    <t>29/03/2016 22:24:19</t>
  </si>
  <si>
    <t>976</t>
  </si>
  <si>
    <t>MIRIAN ESTER PEREYRA</t>
  </si>
  <si>
    <t>29/03/2016 22:21:57</t>
  </si>
  <si>
    <t>34:56</t>
  </si>
  <si>
    <t>978</t>
  </si>
  <si>
    <t>ADRELINA PASCUA</t>
  </si>
  <si>
    <t>29/03/2016 22:20:56</t>
  </si>
  <si>
    <t>34:51</t>
  </si>
  <si>
    <t>977</t>
  </si>
  <si>
    <t>29/03/2016 22:19:36</t>
  </si>
  <si>
    <t>DOMINGA ZALAZAR</t>
  </si>
  <si>
    <t>29/03/2016 22:17:55</t>
  </si>
  <si>
    <t>41:35</t>
  </si>
  <si>
    <t>980[PC01-0329181019]</t>
  </si>
  <si>
    <t>FELIX ALBERTO MANAREY</t>
  </si>
  <si>
    <t>29/03/2016 22:17:01</t>
  </si>
  <si>
    <t>48:8</t>
  </si>
  <si>
    <t>979</t>
  </si>
  <si>
    <t>JUSTA JOVITA FALCON</t>
  </si>
  <si>
    <t>29/03/2016 22:14:49</t>
  </si>
  <si>
    <t>955[PC01-0329164713]</t>
  </si>
  <si>
    <t>29/03/2016 22:14:05</t>
  </si>
  <si>
    <t>MARIA BERTA ARROYO</t>
  </si>
  <si>
    <t>29/03/2016 22:12:53</t>
  </si>
  <si>
    <t>536</t>
  </si>
  <si>
    <t>CARMEN SALAS</t>
  </si>
  <si>
    <t>29/03/2016 20:52:13</t>
  </si>
  <si>
    <t>8511</t>
  </si>
  <si>
    <t>29/03/2016 20:51:54</t>
  </si>
  <si>
    <t>1:14</t>
  </si>
  <si>
    <t>ISMAEL JOFRE</t>
  </si>
  <si>
    <t>29/03/2016 20:47:58</t>
  </si>
  <si>
    <t>19:13</t>
  </si>
  <si>
    <t>8505</t>
  </si>
  <si>
    <t>JOSE PASTOR GIL</t>
  </si>
  <si>
    <t>29/03/2016 20:46:55</t>
  </si>
  <si>
    <t>36:18</t>
  </si>
  <si>
    <t>8507</t>
  </si>
  <si>
    <t>LALICIA ROLANDO</t>
  </si>
  <si>
    <t>29/03/2016 20:46:12</t>
  </si>
  <si>
    <t>45:4</t>
  </si>
  <si>
    <t>8506</t>
  </si>
  <si>
    <t>MARIA ALTURRIA</t>
  </si>
  <si>
    <t>29/03/2016 20:45:21</t>
  </si>
  <si>
    <t>8502</t>
  </si>
  <si>
    <t>CRUZ MERCAU</t>
  </si>
  <si>
    <t>29/03/2016 20:44:31</t>
  </si>
  <si>
    <t>8504</t>
  </si>
  <si>
    <t>ENTRIQUE GIL</t>
  </si>
  <si>
    <t>29/03/2016 20:43:11</t>
  </si>
  <si>
    <t>8503</t>
  </si>
  <si>
    <t>29/03/2016 20:42:49</t>
  </si>
  <si>
    <t>2:38</t>
  </si>
  <si>
    <t>LIDIA GIRAUDI</t>
  </si>
  <si>
    <t>29/03/2016 20:42:01</t>
  </si>
  <si>
    <t>8500</t>
  </si>
  <si>
    <t>MARIA MORENO</t>
  </si>
  <si>
    <t>29/03/2016 20:41:24</t>
  </si>
  <si>
    <t>8499</t>
  </si>
  <si>
    <t>LUIS LOPEZ</t>
  </si>
  <si>
    <t>29/03/2016 20:40:29</t>
  </si>
  <si>
    <t>8498</t>
  </si>
  <si>
    <t>CARLOS MERLO</t>
  </si>
  <si>
    <t>29/03/2016 20:39:27</t>
  </si>
  <si>
    <t>8497</t>
  </si>
  <si>
    <t>LUIS JOFRE</t>
  </si>
  <si>
    <t>29/03/2016 20:37:58</t>
  </si>
  <si>
    <t>36:15</t>
  </si>
  <si>
    <t>8496</t>
  </si>
  <si>
    <t>CARMWN SUAREZ</t>
  </si>
  <si>
    <t>29/03/2016 20:36:57</t>
  </si>
  <si>
    <t>2:57</t>
  </si>
  <si>
    <t>8495</t>
  </si>
  <si>
    <t>29/03/2016 20:36:36</t>
  </si>
  <si>
    <t>CRISTIAN MARTINI</t>
  </si>
  <si>
    <t>29/03/2016 20:35:48</t>
  </si>
  <si>
    <t>8494</t>
  </si>
  <si>
    <t>MARIA RICARDO DE</t>
  </si>
  <si>
    <t>29/03/2016 20:34:00</t>
  </si>
  <si>
    <t>50:31</t>
  </si>
  <si>
    <t>8489</t>
  </si>
  <si>
    <t>HUGO HIERHOLZER</t>
  </si>
  <si>
    <t>29/03/2016 20:31:56</t>
  </si>
  <si>
    <t>36:16</t>
  </si>
  <si>
    <t>8487[CRPACSCA-0328122143]</t>
  </si>
  <si>
    <t>JOSE SANCHEZ</t>
  </si>
  <si>
    <t>29/03/2016 20:30:32</t>
  </si>
  <si>
    <t>35:53</t>
  </si>
  <si>
    <t>8486[CRPACSCA-0329095047]</t>
  </si>
  <si>
    <t>LIDIA PELLEGRINI</t>
  </si>
  <si>
    <t>29/03/2016 20:29:15</t>
  </si>
  <si>
    <t>8485</t>
  </si>
  <si>
    <t>RUBEN ROSA</t>
  </si>
  <si>
    <t>29/03/2016 20:28:18</t>
  </si>
  <si>
    <t>51:5</t>
  </si>
  <si>
    <t>8484[CRPACSCA-0328123455]</t>
  </si>
  <si>
    <t>JOSE EIVERS</t>
  </si>
  <si>
    <t>29/03/2016 20:27:20</t>
  </si>
  <si>
    <t>8483</t>
  </si>
  <si>
    <t>MIRTA PERALTA</t>
  </si>
  <si>
    <t>29/03/2016 20:21:00</t>
  </si>
  <si>
    <t>8482</t>
  </si>
  <si>
    <t>COLLADO PROSPERO</t>
  </si>
  <si>
    <t>29/03/2016 20:18:05</t>
  </si>
  <si>
    <t>8481</t>
  </si>
  <si>
    <t>29/03/2016 20:17:12</t>
  </si>
  <si>
    <t>29:16</t>
  </si>
  <si>
    <t>PETRONA. CABANEZ</t>
  </si>
  <si>
    <t>29/03/2016 20:16:02</t>
  </si>
  <si>
    <t>8480</t>
  </si>
  <si>
    <t>MARCELINO BOSCO</t>
  </si>
  <si>
    <t>29/03/2016 20:14:10</t>
  </si>
  <si>
    <t>3:52</t>
  </si>
  <si>
    <t>8477</t>
  </si>
  <si>
    <t>BLANCA PEREZ</t>
  </si>
  <si>
    <t>29/03/2016 20:13:05</t>
  </si>
  <si>
    <t>45:34</t>
  </si>
  <si>
    <t>8476</t>
  </si>
  <si>
    <t>29/03/2016 20:12:44</t>
  </si>
  <si>
    <t>45:33</t>
  </si>
  <si>
    <t>ALICIA DOMINGUEZ</t>
  </si>
  <si>
    <t>29/03/2016 20:11:46</t>
  </si>
  <si>
    <t>8475</t>
  </si>
  <si>
    <t>OSCAR ZAPATA</t>
  </si>
  <si>
    <t>29/03/2016 20:10:41</t>
  </si>
  <si>
    <t>50:38</t>
  </si>
  <si>
    <t>8474</t>
  </si>
  <si>
    <t>GARCIA NOEMI</t>
  </si>
  <si>
    <t>29/03/2016 20:10:27</t>
  </si>
  <si>
    <t>46:54</t>
  </si>
  <si>
    <t>2916</t>
  </si>
  <si>
    <t>29/03/2016 20:10:09</t>
  </si>
  <si>
    <t>45:51</t>
  </si>
  <si>
    <t>LILIANA MARIANI</t>
  </si>
  <si>
    <t>29/03/2016 20:09:13</t>
  </si>
  <si>
    <t>8473</t>
  </si>
  <si>
    <t>29/03/2016 20:07:53</t>
  </si>
  <si>
    <t>8472</t>
  </si>
  <si>
    <t>CARDENAS OSCAR ANDRES</t>
  </si>
  <si>
    <t>29/03/2016 20:07:21</t>
  </si>
  <si>
    <t>40591</t>
  </si>
  <si>
    <t>AMALIA SARIAGO</t>
  </si>
  <si>
    <t>29/03/2016 20:06:45</t>
  </si>
  <si>
    <t>8471</t>
  </si>
  <si>
    <t>CARCAMO AGUILAR RUBEN ANTONIO</t>
  </si>
  <si>
    <t>29/03/2016 20:06:19</t>
  </si>
  <si>
    <t>32:44</t>
  </si>
  <si>
    <t>45893</t>
  </si>
  <si>
    <t>MIRTA EDITA ORTIZ</t>
  </si>
  <si>
    <t>29/03/2016 20:05:36</t>
  </si>
  <si>
    <t>3:13</t>
  </si>
  <si>
    <t>8469</t>
  </si>
  <si>
    <t>29/03/2016 20:04:50</t>
  </si>
  <si>
    <t>SANTOS CABANES</t>
  </si>
  <si>
    <t>29/03/2016 20:03:41</t>
  </si>
  <si>
    <t>33:57</t>
  </si>
  <si>
    <t>8468</t>
  </si>
  <si>
    <t>CARLOS ALBERTO POZO</t>
  </si>
  <si>
    <t>29/03/2016 20:02:47</t>
  </si>
  <si>
    <t>19:54</t>
  </si>
  <si>
    <t>8466</t>
  </si>
  <si>
    <t>BALBIS FLAVIA CECILIA</t>
  </si>
  <si>
    <t>29/03/2016 20:02:33</t>
  </si>
  <si>
    <t>43:32</t>
  </si>
  <si>
    <t>31589</t>
  </si>
  <si>
    <t>29/03/2016 20:02:25</t>
  </si>
  <si>
    <t>29/03/2016 20:02:13</t>
  </si>
  <si>
    <t>ZUNIGA MARIA ISABEL</t>
  </si>
  <si>
    <t>29/03/2016 20:01:13</t>
  </si>
  <si>
    <t>2618</t>
  </si>
  <si>
    <t>UROZ JUAN BAUTISTA</t>
  </si>
  <si>
    <t>29/03/2016 20:00:12</t>
  </si>
  <si>
    <t>24:9</t>
  </si>
  <si>
    <t>45896</t>
  </si>
  <si>
    <t>TOTINO CAROLINA</t>
  </si>
  <si>
    <t>29/03/2016 19:59:09</t>
  </si>
  <si>
    <t>47:57</t>
  </si>
  <si>
    <t>18390</t>
  </si>
  <si>
    <t>29/03/2016 19:58:50</t>
  </si>
  <si>
    <t>47:56</t>
  </si>
  <si>
    <t>SARA PRINGLES</t>
  </si>
  <si>
    <t>29/03/2016 19:58:32</t>
  </si>
  <si>
    <t>8464</t>
  </si>
  <si>
    <t>ROBERTO OSCAR RIZZO</t>
  </si>
  <si>
    <t>29/03/2016 19:57:36</t>
  </si>
  <si>
    <t>8463</t>
  </si>
  <si>
    <t>SANHUEZA DAVID JORGE DANIEL</t>
  </si>
  <si>
    <t>29/03/2016 19:57:31</t>
  </si>
  <si>
    <t>32:48</t>
  </si>
  <si>
    <t>32809</t>
  </si>
  <si>
    <t>29/03/2016 19:57:08</t>
  </si>
  <si>
    <t>DOMINGA CUELLO</t>
  </si>
  <si>
    <t>29/03/2016 19:56:27</t>
  </si>
  <si>
    <t>8461</t>
  </si>
  <si>
    <t>PONTES ROXANA ELIZABETH</t>
  </si>
  <si>
    <t>29/03/2016 19:55:56</t>
  </si>
  <si>
    <t>41:49</t>
  </si>
  <si>
    <t>45808</t>
  </si>
  <si>
    <t>29/03/2016 19:55:37</t>
  </si>
  <si>
    <t>38:14</t>
  </si>
  <si>
    <t>VICTOR GATICA</t>
  </si>
  <si>
    <t>29/03/2016 19:55:35</t>
  </si>
  <si>
    <t>36:46</t>
  </si>
  <si>
    <t>8460</t>
  </si>
  <si>
    <t>PFOH BRUNO LAUTARO</t>
  </si>
  <si>
    <t>29/03/2016 19:36:27</t>
  </si>
  <si>
    <t>43:57</t>
  </si>
  <si>
    <t>31441</t>
  </si>
  <si>
    <t>29/03/2016 19:35:39</t>
  </si>
  <si>
    <t>43:56</t>
  </si>
  <si>
    <t>OYARZUN RAUL ALEJANDRO</t>
  </si>
  <si>
    <t>29/03/2016 19:32:52</t>
  </si>
  <si>
    <t>3132</t>
  </si>
  <si>
    <t>HERRERO GONZALEZ OSCAR ADRIAN</t>
  </si>
  <si>
    <t>29/03/2016 19:31:44</t>
  </si>
  <si>
    <t>45862</t>
  </si>
  <si>
    <t>GATICA PABLO ANIBAL</t>
  </si>
  <si>
    <t>29/03/2016 19:25:58</t>
  </si>
  <si>
    <t>19:11</t>
  </si>
  <si>
    <t>45871</t>
  </si>
  <si>
    <t>29/03/2016 19:25:43</t>
  </si>
  <si>
    <t>29/03/2016 19:25:21</t>
  </si>
  <si>
    <t>19:56</t>
  </si>
  <si>
    <t>29/03/2016 19:25:00</t>
  </si>
  <si>
    <t>4:17</t>
  </si>
  <si>
    <t>29/03/2016 19:24:44</t>
  </si>
  <si>
    <t>4:18</t>
  </si>
  <si>
    <t>29/03/2016 19:24:05</t>
  </si>
  <si>
    <t>4:23</t>
  </si>
  <si>
    <t>29/03/2016 19:23:48</t>
  </si>
  <si>
    <t>CAPUMA UAN CARLOS</t>
  </si>
  <si>
    <t>29/03/2016 19:20:09</t>
  </si>
  <si>
    <t>94638602[AE_TITLE-0329150909]</t>
  </si>
  <si>
    <t>CAPUMA JUAN CARLOS</t>
  </si>
  <si>
    <t>29/03/2016 19:19:28</t>
  </si>
  <si>
    <t>42:41</t>
  </si>
  <si>
    <t>94638602</t>
  </si>
  <si>
    <t>CASAL NARELA ROCIO</t>
  </si>
  <si>
    <t>29/03/2016 19:18:32</t>
  </si>
  <si>
    <t>44:10</t>
  </si>
  <si>
    <t>45859</t>
  </si>
  <si>
    <t>29/03/2016 19:17:50</t>
  </si>
  <si>
    <t>45:49</t>
  </si>
  <si>
    <t>CARRIZO MARIA  LOURDES</t>
  </si>
  <si>
    <t>29/03/2016 19:10:41</t>
  </si>
  <si>
    <t>1879</t>
  </si>
  <si>
    <t>29/03/2016 19:10:13</t>
  </si>
  <si>
    <t>GRACIELA FRAGELLI</t>
  </si>
  <si>
    <t>29/03/2016 19:08:17</t>
  </si>
  <si>
    <t>15332 DFHH</t>
  </si>
  <si>
    <t>ARAYA MARIA ROSA</t>
  </si>
  <si>
    <t>29/03/2016 19:06:59</t>
  </si>
  <si>
    <t>18451</t>
  </si>
  <si>
    <t>29/03/2016 19:05:12</t>
  </si>
  <si>
    <t>ALVARENGA ESTELA BEATRIZ</t>
  </si>
  <si>
    <t>29/03/2016 19:04:00</t>
  </si>
  <si>
    <t>29:18</t>
  </si>
  <si>
    <t>33822</t>
  </si>
  <si>
    <t>29/03/2016 19:03:39</t>
  </si>
  <si>
    <t>29/03/2016 19:03:12</t>
  </si>
  <si>
    <t>29:20</t>
  </si>
  <si>
    <t>29/03/2016 19:02:35</t>
  </si>
  <si>
    <t>TORRES ANA INES</t>
  </si>
  <si>
    <t>29/03/2016 18:18:30</t>
  </si>
  <si>
    <t>37:47</t>
  </si>
  <si>
    <t>22377455</t>
  </si>
  <si>
    <t>LILIANA MIÑO</t>
  </si>
  <si>
    <t>29/03/2016 18:03:24</t>
  </si>
  <si>
    <t>15324 SGHF</t>
  </si>
  <si>
    <t>29/03/2016 18:02:31</t>
  </si>
  <si>
    <t>35:47</t>
  </si>
  <si>
    <t>15325 SGGSG</t>
  </si>
  <si>
    <t>BURNS SARA DEL MAR</t>
  </si>
  <si>
    <t>29/03/2016 17:04:58</t>
  </si>
  <si>
    <t>44742</t>
  </si>
  <si>
    <t>OJEDA SILVANA LORENA</t>
  </si>
  <si>
    <t>29/03/2016 17:03:00</t>
  </si>
  <si>
    <t>31:13</t>
  </si>
  <si>
    <t>43460</t>
  </si>
  <si>
    <t>MARDONES LIDIA MICAELA</t>
  </si>
  <si>
    <t>29/03/2016 17:00:46</t>
  </si>
  <si>
    <t>45850</t>
  </si>
  <si>
    <t>CASIMIRO ALANIZ ISAIAS</t>
  </si>
  <si>
    <t>29/03/2016 16:59:08</t>
  </si>
  <si>
    <t>16640[pacs1FIR-0329121800]</t>
  </si>
  <si>
    <t>PAREDES CARLOS ARMANDO</t>
  </si>
  <si>
    <t>29/03/2016 16:58:10</t>
  </si>
  <si>
    <t>46:21</t>
  </si>
  <si>
    <t>17972</t>
  </si>
  <si>
    <t>CARRIZO JOEL EZEQUIEL</t>
  </si>
  <si>
    <t>29/03/2016 16:57:21</t>
  </si>
  <si>
    <t>46:16</t>
  </si>
  <si>
    <t>19038</t>
  </si>
  <si>
    <t>FERREYRA SILVANA MERCEDES</t>
  </si>
  <si>
    <t>29/03/2016 16:55:32</t>
  </si>
  <si>
    <t>40239</t>
  </si>
  <si>
    <t>29/03/2016 16:55:10</t>
  </si>
  <si>
    <t>GIOACHINI SANTIAGO TOMAS</t>
  </si>
  <si>
    <t>29/03/2016 16:54:01</t>
  </si>
  <si>
    <t>16797</t>
  </si>
  <si>
    <t>RIVAS LUIS ALBERTO</t>
  </si>
  <si>
    <t>29/03/2016 16:52:50</t>
  </si>
  <si>
    <t>10896</t>
  </si>
  <si>
    <t>29/03/2016 16:52:04</t>
  </si>
  <si>
    <t>GONZALEZ MANSILLA BETTY ZUNILDA</t>
  </si>
  <si>
    <t>29/03/2016 16:50:57</t>
  </si>
  <si>
    <t>40783</t>
  </si>
  <si>
    <t>JORGE GOMEZ</t>
  </si>
  <si>
    <t>29/03/2016 16:25:26</t>
  </si>
  <si>
    <t>NORMA JUSTINA VELASQUEZ</t>
  </si>
  <si>
    <t>29/03/2016 16:08:47</t>
  </si>
  <si>
    <t>959</t>
  </si>
  <si>
    <t>ANCAHUALA VIVANCO JAVIER</t>
  </si>
  <si>
    <t>29/03/2016 15:27:30</t>
  </si>
  <si>
    <t>49:34</t>
  </si>
  <si>
    <t>92916195</t>
  </si>
  <si>
    <t>SOFIA NEHUEN MEDINA</t>
  </si>
  <si>
    <t>29/03/2016 15:07:08</t>
  </si>
  <si>
    <t>1266333611</t>
  </si>
  <si>
    <t>29/03/2016 15:06:28</t>
  </si>
  <si>
    <t>31:57</t>
  </si>
  <si>
    <t>ANDRADE GABRIEL ALBERTO</t>
  </si>
  <si>
    <t>29/03/2016 15:00:15</t>
  </si>
  <si>
    <t>45068</t>
  </si>
  <si>
    <t>29/03/2016 14:59:34</t>
  </si>
  <si>
    <t>21:33</t>
  </si>
  <si>
    <t>MANCUELLO ROMINA FLORENCIA</t>
  </si>
  <si>
    <t>29/03/2016 14:50:02</t>
  </si>
  <si>
    <t>28:17</t>
  </si>
  <si>
    <t>45816</t>
  </si>
  <si>
    <t>29/03/2016 14:49:41</t>
  </si>
  <si>
    <t>29/03/2016 14:48:43</t>
  </si>
  <si>
    <t>28:16</t>
  </si>
  <si>
    <t>VAN VLIET MARLENE VIRGINIA</t>
  </si>
  <si>
    <t>29/03/2016 14:45:21</t>
  </si>
  <si>
    <t>28:10</t>
  </si>
  <si>
    <t>39667</t>
  </si>
  <si>
    <t>29/03/2016 14:44:54</t>
  </si>
  <si>
    <t>VENTER MOLINA IKER</t>
  </si>
  <si>
    <t>29/03/2016 14:42:40</t>
  </si>
  <si>
    <t>45806</t>
  </si>
  <si>
    <t>HERRERO JOSEFINA</t>
  </si>
  <si>
    <t>29/03/2016 14:39:59</t>
  </si>
  <si>
    <t>45743[pacs1FIR-0329071016]</t>
  </si>
  <si>
    <t>ROBLEDO VEGA VICENTE</t>
  </si>
  <si>
    <t>29/03/2016 14:38:54</t>
  </si>
  <si>
    <t>27:58</t>
  </si>
  <si>
    <t>45739[pacs1FIR-0329064337]</t>
  </si>
  <si>
    <t>GABRIEL MAZZEI</t>
  </si>
  <si>
    <t>29/03/2016 13:40:36</t>
  </si>
  <si>
    <t>30:42</t>
  </si>
  <si>
    <t>14295845</t>
  </si>
  <si>
    <t>29/03/2016 13:39:30</t>
  </si>
  <si>
    <t>RAUL GENNARI</t>
  </si>
  <si>
    <t>29/03/2016 13:05:29</t>
  </si>
  <si>
    <t>48:50</t>
  </si>
  <si>
    <t>10438095</t>
  </si>
  <si>
    <t>MARCELO RAMON BARRIOS</t>
  </si>
  <si>
    <t>29/03/2016 12:39:49</t>
  </si>
  <si>
    <t>975</t>
  </si>
  <si>
    <t>VESPA ADRIANA INES</t>
  </si>
  <si>
    <t>29/03/2016 12:35:31</t>
  </si>
  <si>
    <t>54:9</t>
  </si>
  <si>
    <t>25352539</t>
  </si>
  <si>
    <t>CANTERO DOLLYS AGUILERA</t>
  </si>
  <si>
    <t>29/03/2016 12:31:57</t>
  </si>
  <si>
    <t>40:44</t>
  </si>
  <si>
    <t>18707113</t>
  </si>
  <si>
    <t>AGUIRRE MARIA</t>
  </si>
  <si>
    <t>29/03/2016 11:47:29</t>
  </si>
  <si>
    <t>12737[osirix-0329074302]</t>
  </si>
  <si>
    <t>GUTIERREZ MAXIMILIANO</t>
  </si>
  <si>
    <t>29/03/2016 11:15:36</t>
  </si>
  <si>
    <t>8:3</t>
  </si>
  <si>
    <t>12737</t>
  </si>
  <si>
    <t>MUNOZ RUBEN</t>
  </si>
  <si>
    <t>29/03/2016 11:06:15</t>
  </si>
  <si>
    <t>46:53</t>
  </si>
  <si>
    <t>1816 M 46 C.LUMBAR</t>
  </si>
  <si>
    <t>29/03/2016 10:20:47</t>
  </si>
  <si>
    <t>8455</t>
  </si>
  <si>
    <t>29/03/2016 10:20:29</t>
  </si>
  <si>
    <t>13:22</t>
  </si>
  <si>
    <t>CELSO PAEZ</t>
  </si>
  <si>
    <t>29/03/2016 10:19:09</t>
  </si>
  <si>
    <t>32:36</t>
  </si>
  <si>
    <t>8424</t>
  </si>
  <si>
    <t>29/03/2016 10:18:41</t>
  </si>
  <si>
    <t>32:25</t>
  </si>
  <si>
    <t>DOMITILA IRUSTA</t>
  </si>
  <si>
    <t>29/03/2016 10:17:16</t>
  </si>
  <si>
    <t>32:18</t>
  </si>
  <si>
    <t>8450</t>
  </si>
  <si>
    <t>AYLEN MORAN</t>
  </si>
  <si>
    <t>29/03/2016 09:36:08</t>
  </si>
  <si>
    <t>13:57</t>
  </si>
  <si>
    <t>8449</t>
  </si>
  <si>
    <t>CARMEN ESTELA CARDOZO</t>
  </si>
  <si>
    <t>29/03/2016 09:35:00</t>
  </si>
  <si>
    <t>12:28</t>
  </si>
  <si>
    <t>962[PC01-0328041502]</t>
  </si>
  <si>
    <t>29/03/2016 09:34:02</t>
  </si>
  <si>
    <t>12:19</t>
  </si>
  <si>
    <t>LUZ MARIA VALLEJOS</t>
  </si>
  <si>
    <t>29/03/2016 09:32:09</t>
  </si>
  <si>
    <t>12:1</t>
  </si>
  <si>
    <t>961</t>
  </si>
  <si>
    <t>GUMERCINDO AYALA</t>
  </si>
  <si>
    <t>29/03/2016 09:31:49</t>
  </si>
  <si>
    <t>0701</t>
  </si>
  <si>
    <t>HILDA ESCUDERO</t>
  </si>
  <si>
    <t>29/03/2016 09:15:55</t>
  </si>
  <si>
    <t>8453</t>
  </si>
  <si>
    <t>MICAELA CHIARI</t>
  </si>
  <si>
    <t>29/03/2016 09:14:48</t>
  </si>
  <si>
    <t>57:39</t>
  </si>
  <si>
    <t>8458</t>
  </si>
  <si>
    <t>MARIA ELSA NOCETTI</t>
  </si>
  <si>
    <t>29/03/2016 07:55:41</t>
  </si>
  <si>
    <t>2:34</t>
  </si>
  <si>
    <t>202[PC01-0328143110]</t>
  </si>
  <si>
    <t>29/03/2016 07:55:01</t>
  </si>
  <si>
    <t>LAUREANO NEDINA</t>
  </si>
  <si>
    <t>29/03/2016 07:53:29</t>
  </si>
  <si>
    <t>969[PC01-0328164154]</t>
  </si>
  <si>
    <t>29/03/2016 07:50:52</t>
  </si>
  <si>
    <t>ADELAIDA MEDINA</t>
  </si>
  <si>
    <t>29/03/2016 07:50:11</t>
  </si>
  <si>
    <t>3:59</t>
  </si>
  <si>
    <t>972[PC01-0328164002]</t>
  </si>
  <si>
    <t>MOREIRA PATRICIA  46A</t>
  </si>
  <si>
    <t>29/03/2016 07:49:27</t>
  </si>
  <si>
    <t>11:16</t>
  </si>
  <si>
    <t>01583</t>
  </si>
  <si>
    <t>DEOSGRACIO CESAR GONZALEZ</t>
  </si>
  <si>
    <t>29/03/2016 07:47:12</t>
  </si>
  <si>
    <t>958[PC01-0328041449]</t>
  </si>
  <si>
    <t>ERMELINDA OLIVA</t>
  </si>
  <si>
    <t>29/03/2016 07:46:05</t>
  </si>
  <si>
    <t>15:16</t>
  </si>
  <si>
    <t>963[PC01-0328041450]</t>
  </si>
  <si>
    <t>RUBEN ALBERTO LESCE</t>
  </si>
  <si>
    <t>29/03/2016 07:45:40</t>
  </si>
  <si>
    <t>0950</t>
  </si>
  <si>
    <t>LESCE RUBEN ALBERTO M65</t>
  </si>
  <si>
    <t>29/03/2016 07:45:15</t>
  </si>
  <si>
    <t>01595</t>
  </si>
  <si>
    <t>RIVERO JULIO CESAR M57</t>
  </si>
  <si>
    <t>29/03/2016 07:44:25</t>
  </si>
  <si>
    <t>2:28</t>
  </si>
  <si>
    <t>01594</t>
  </si>
  <si>
    <t>ALICIA MELIN</t>
  </si>
  <si>
    <t>29/03/2016 04:41:08</t>
  </si>
  <si>
    <t>34:48</t>
  </si>
  <si>
    <t>3942142</t>
  </si>
  <si>
    <t>OLIMPIA CLORINDA GENES</t>
  </si>
  <si>
    <t>29/03/2016 03:20:35</t>
  </si>
  <si>
    <t>44:1</t>
  </si>
  <si>
    <t>968[PC01-0328163845]</t>
  </si>
  <si>
    <t>29/03/2016 03:19:07</t>
  </si>
  <si>
    <t>ROSA IRIS CORDOBA</t>
  </si>
  <si>
    <t>29/03/2016 03:16:44</t>
  </si>
  <si>
    <t>332</t>
  </si>
  <si>
    <t>CARMEN HAIDEE CANO</t>
  </si>
  <si>
    <t>29/03/2016 03:14:54</t>
  </si>
  <si>
    <t>971[PC01-0328163517]</t>
  </si>
  <si>
    <t>FRANCISCA ALBERTA FLORES</t>
  </si>
  <si>
    <t>29/03/2016 03:13:13</t>
  </si>
  <si>
    <t>568</t>
  </si>
  <si>
    <t>MARIA ELENA CORONAO</t>
  </si>
  <si>
    <t>29/03/2016 02:12:14</t>
  </si>
  <si>
    <t>5162520</t>
  </si>
  <si>
    <t>ROXANA ROJAS</t>
  </si>
  <si>
    <t>28/03/2016 23:00:53</t>
  </si>
  <si>
    <t>13823800</t>
  </si>
  <si>
    <t>REY LEANDRO</t>
  </si>
  <si>
    <t>28/03/2016 22:59:33</t>
  </si>
  <si>
    <t>24:32</t>
  </si>
  <si>
    <t>1840 M 73 CEREBRO Y ORBITAS</t>
  </si>
  <si>
    <t>DAIANA AILLAMIR</t>
  </si>
  <si>
    <t>28/03/2016 22:59:13</t>
  </si>
  <si>
    <t>35:48</t>
  </si>
  <si>
    <t>38352477</t>
  </si>
  <si>
    <t>28/03/2016 22:58:43</t>
  </si>
  <si>
    <t>CESAR LIZAMA</t>
  </si>
  <si>
    <t>28/03/2016 22:52:03</t>
  </si>
  <si>
    <t>12:42</t>
  </si>
  <si>
    <t>38092803</t>
  </si>
  <si>
    <t>PERALTA NESTOR OVIDIO</t>
  </si>
  <si>
    <t>28/03/2016 22:44:38</t>
  </si>
  <si>
    <t>44731</t>
  </si>
  <si>
    <t>STACH NATALIA VERONICA</t>
  </si>
  <si>
    <t>28/03/2016 22:43:16</t>
  </si>
  <si>
    <t>40742</t>
  </si>
  <si>
    <t>28/03/2016 22:43:04</t>
  </si>
  <si>
    <t>24:11</t>
  </si>
  <si>
    <t>RAMOS HECTOR</t>
  </si>
  <si>
    <t>28/03/2016 22:39:23</t>
  </si>
  <si>
    <t>23:47</t>
  </si>
  <si>
    <t>5450</t>
  </si>
  <si>
    <t>JUAN LEONEL LEYES</t>
  </si>
  <si>
    <t>28/03/2016 22:36:50</t>
  </si>
  <si>
    <t>47993890</t>
  </si>
  <si>
    <t>PEREZ MARTA GLADYS</t>
  </si>
  <si>
    <t>28/03/2016 22:35:06</t>
  </si>
  <si>
    <t>34:45</t>
  </si>
  <si>
    <t>32858</t>
  </si>
  <si>
    <t>ENCINA NOHA BENJAMIN REQUELME</t>
  </si>
  <si>
    <t>28/03/2016 22:33:00</t>
  </si>
  <si>
    <t>42:18</t>
  </si>
  <si>
    <t>54043582</t>
  </si>
  <si>
    <t>ELIAS FABIAN BUSTAMANTE</t>
  </si>
  <si>
    <t>28/03/2016 22:31:13</t>
  </si>
  <si>
    <t>1556611166</t>
  </si>
  <si>
    <t>DAVIS ROXANA DEL VALLE</t>
  </si>
  <si>
    <t>28/03/2016 22:25:23</t>
  </si>
  <si>
    <t>13:35</t>
  </si>
  <si>
    <t>45670[pacs1FIR-0328164553]</t>
  </si>
  <si>
    <t>28/03/2016 22:24:49</t>
  </si>
  <si>
    <t>13:31</t>
  </si>
  <si>
    <t>DAVIS MARIO ERNESTO</t>
  </si>
  <si>
    <t>28/03/2016 22:23:50</t>
  </si>
  <si>
    <t>13:33</t>
  </si>
  <si>
    <t>6704</t>
  </si>
  <si>
    <t>OJEDA MAIA TAINA</t>
  </si>
  <si>
    <t>28/03/2016 22:22:59</t>
  </si>
  <si>
    <t>22268</t>
  </si>
  <si>
    <t>GALVAN YAMILA MURIEL</t>
  </si>
  <si>
    <t>28/03/2016 22:22:16</t>
  </si>
  <si>
    <t>10982</t>
  </si>
  <si>
    <t>MONSALVE ANDRACA LOURDES MAYLEN</t>
  </si>
  <si>
    <t>28/03/2016 22:21:19</t>
  </si>
  <si>
    <t>20:21</t>
  </si>
  <si>
    <t>45647[pacs1FIR-0328144355]</t>
  </si>
  <si>
    <t>SANCHEZ PABLO CESAR</t>
  </si>
  <si>
    <t>28/03/2016 22:19:33</t>
  </si>
  <si>
    <t>20:20</t>
  </si>
  <si>
    <t>45632[pacs1FIR-0328135115]</t>
  </si>
  <si>
    <t>PARUGUES EROS BENJAMIN</t>
  </si>
  <si>
    <t>28/03/2016 22:18:40</t>
  </si>
  <si>
    <t>20:17</t>
  </si>
  <si>
    <t>21496</t>
  </si>
  <si>
    <t>KOLLENBERGER CARLOS GUILLERMO</t>
  </si>
  <si>
    <t>28/03/2016 22:17:59</t>
  </si>
  <si>
    <t>45627[pacs1FIR-0328133430]</t>
  </si>
  <si>
    <t>GALLEGOS CRISTIAN ANDRES</t>
  </si>
  <si>
    <t>28/03/2016 22:12:43</t>
  </si>
  <si>
    <t>22516</t>
  </si>
  <si>
    <t>VICINI SALICH ROCCO</t>
  </si>
  <si>
    <t>28/03/2016 22:10:36</t>
  </si>
  <si>
    <t>20:13</t>
  </si>
  <si>
    <t>45615</t>
  </si>
  <si>
    <t>28/03/2016 22:10:10</t>
  </si>
  <si>
    <t>28/03/2016 22:09:21</t>
  </si>
  <si>
    <t>28/03/2016 22:08:59</t>
  </si>
  <si>
    <t>VICINI SALICH RENZO LUCIANO</t>
  </si>
  <si>
    <t>28/03/2016 22:07:55</t>
  </si>
  <si>
    <t>13:58</t>
  </si>
  <si>
    <t>45612</t>
  </si>
  <si>
    <t>PALUCCI NATALIA SOLEDAD</t>
  </si>
  <si>
    <t>28/03/2016 22:06:59</t>
  </si>
  <si>
    <t>18:3</t>
  </si>
  <si>
    <t>45622</t>
  </si>
  <si>
    <t>RIQUEL NARELA</t>
  </si>
  <si>
    <t>28/03/2016 21:14:36</t>
  </si>
  <si>
    <t>45610</t>
  </si>
  <si>
    <t>28/03/2016 21:14:11</t>
  </si>
  <si>
    <t>LOPEZ NELIDA LETICIA</t>
  </si>
  <si>
    <t>28/03/2016 21:12:42</t>
  </si>
  <si>
    <t>24:42</t>
  </si>
  <si>
    <t>100400015008</t>
  </si>
  <si>
    <t>28/03/2016 21:12:17</t>
  </si>
  <si>
    <t>MANOSALVA MAITE FIORELLA</t>
  </si>
  <si>
    <t>28/03/2016 21:11:14</t>
  </si>
  <si>
    <t>44920</t>
  </si>
  <si>
    <t>28/03/2016 21:10:55</t>
  </si>
  <si>
    <t>BARRIONUEVO RENZO OMAR</t>
  </si>
  <si>
    <t>28/03/2016 21:09:03</t>
  </si>
  <si>
    <t>15611</t>
  </si>
  <si>
    <t>28/03/2016 21:08:44</t>
  </si>
  <si>
    <t>CORREA AMANDA</t>
  </si>
  <si>
    <t>28/03/2016 21:07:45</t>
  </si>
  <si>
    <t>49:25</t>
  </si>
  <si>
    <t>29710</t>
  </si>
  <si>
    <t>28/03/2016 21:07:21</t>
  </si>
  <si>
    <t>CORREA ALMA</t>
  </si>
  <si>
    <t>28/03/2016 21:00:10</t>
  </si>
  <si>
    <t>24:46</t>
  </si>
  <si>
    <t>29493</t>
  </si>
  <si>
    <t>28/03/2016 20:59:37</t>
  </si>
  <si>
    <t>DECIMA MARIELA PATRICIA</t>
  </si>
  <si>
    <t>28/03/2016 20:56:36</t>
  </si>
  <si>
    <t>730[pacs1FIR-0328131037]</t>
  </si>
  <si>
    <t>28/03/2016 20:56:24</t>
  </si>
  <si>
    <t>SUAREZ CAMILA MAIA</t>
  </si>
  <si>
    <t>28/03/2016 20:55:15</t>
  </si>
  <si>
    <t>14:3</t>
  </si>
  <si>
    <t>45581</t>
  </si>
  <si>
    <t>ROJAS MARIO GUSTAVO</t>
  </si>
  <si>
    <t>28/03/2016 20:48:21</t>
  </si>
  <si>
    <t>32160</t>
  </si>
  <si>
    <t>DELLA PORTA ANGELINA</t>
  </si>
  <si>
    <t>28/03/2016 20:47:06</t>
  </si>
  <si>
    <t>45575</t>
  </si>
  <si>
    <t>LOPEZ KUKENSHENER ZOE STEFANIA</t>
  </si>
  <si>
    <t>28/03/2016 20:44:39</t>
  </si>
  <si>
    <t>24:47</t>
  </si>
  <si>
    <t>3229</t>
  </si>
  <si>
    <t>28/03/2016 20:44:05</t>
  </si>
  <si>
    <t>24:43</t>
  </si>
  <si>
    <t>FIORAVANTI MERCEDES CATALINA</t>
  </si>
  <si>
    <t>28/03/2016 20:42:29</t>
  </si>
  <si>
    <t>15:4</t>
  </si>
  <si>
    <t>45349</t>
  </si>
  <si>
    <t>ALVARADO JORGELINA SOLEDAD</t>
  </si>
  <si>
    <t>28/03/2016 20:41:40</t>
  </si>
  <si>
    <t>9482</t>
  </si>
  <si>
    <t>CASAS FRANCO DANIEL</t>
  </si>
  <si>
    <t>28/03/2016 20:40:31</t>
  </si>
  <si>
    <t>45234</t>
  </si>
  <si>
    <t>ZALAZAR MARTHA DORALISA</t>
  </si>
  <si>
    <t>28/03/2016 20:39:15</t>
  </si>
  <si>
    <t>24:1</t>
  </si>
  <si>
    <t>496</t>
  </si>
  <si>
    <t>RODRIGUEZ ALBERTO DANIEL</t>
  </si>
  <si>
    <t>28/03/2016 20:38:21</t>
  </si>
  <si>
    <t>45530</t>
  </si>
  <si>
    <t>GARCIA SCHULZE MARIA DEL MILAGRO</t>
  </si>
  <si>
    <t>28/03/2016 20:37:07</t>
  </si>
  <si>
    <t>14715</t>
  </si>
  <si>
    <t>28/03/2016 20:36:50</t>
  </si>
  <si>
    <t>28/03/2016 20:36:31</t>
  </si>
  <si>
    <t>AGUILAR MIRANDA IRIS PROCELIA</t>
  </si>
  <si>
    <t>28/03/2016 20:33:40</t>
  </si>
  <si>
    <t>11983</t>
  </si>
  <si>
    <t>RODAS MAGDALENA</t>
  </si>
  <si>
    <t>28/03/2016 20:28:36</t>
  </si>
  <si>
    <t>45513</t>
  </si>
  <si>
    <t>ALBORNOZ ERCILIA DEL CARMEN</t>
  </si>
  <si>
    <t>28/03/2016 20:27:11</t>
  </si>
  <si>
    <t>5567</t>
  </si>
  <si>
    <t>GONZALEZ KARINA ELIZABETH</t>
  </si>
  <si>
    <t>28/03/2016 18:59:45</t>
  </si>
  <si>
    <t>22199636</t>
  </si>
  <si>
    <t>IRAHOLA TOMAS LIHUEN</t>
  </si>
  <si>
    <t>28/03/2016 18:58:40</t>
  </si>
  <si>
    <t>40960539</t>
  </si>
  <si>
    <t>CANEPA DE PINIEIRO CELIA</t>
  </si>
  <si>
    <t>28/03/2016 18:27:02</t>
  </si>
  <si>
    <t>30:31</t>
  </si>
  <si>
    <t>2272873</t>
  </si>
  <si>
    <t>JORGE OMAR GONZALVEZ</t>
  </si>
  <si>
    <t>28/03/2016 18:03:08</t>
  </si>
  <si>
    <t>8459</t>
  </si>
  <si>
    <t>MARTINEZ FEDERICO</t>
  </si>
  <si>
    <t>28/03/2016 17:08:01</t>
  </si>
  <si>
    <t>2:9</t>
  </si>
  <si>
    <t>12735</t>
  </si>
  <si>
    <t>ROJAS JUANA F 84 A</t>
  </si>
  <si>
    <t>28/03/2016 15:44:40</t>
  </si>
  <si>
    <t>3:30</t>
  </si>
  <si>
    <t>01608</t>
  </si>
  <si>
    <t>MARIA ESTHER RODRIGUEZ</t>
  </si>
  <si>
    <t>28/03/2016 15:37:30</t>
  </si>
  <si>
    <t>8430</t>
  </si>
  <si>
    <t>HUGO SOMMARUGA</t>
  </si>
  <si>
    <t>28/03/2016 15:35:52</t>
  </si>
  <si>
    <t>18:28</t>
  </si>
  <si>
    <t>524[PC01-0328111438]</t>
  </si>
  <si>
    <t>RAMONA ZARATE</t>
  </si>
  <si>
    <t>28/03/2016 15:35:41</t>
  </si>
  <si>
    <t>8431</t>
  </si>
  <si>
    <t>MARIA QUIROGA</t>
  </si>
  <si>
    <t>28/03/2016 15:34:27</t>
  </si>
  <si>
    <t>8433</t>
  </si>
  <si>
    <t>marta torres</t>
  </si>
  <si>
    <t>28/03/2016 15:32:44</t>
  </si>
  <si>
    <t>6:46</t>
  </si>
  <si>
    <t>8436</t>
  </si>
  <si>
    <t>MARTA TORRES</t>
  </si>
  <si>
    <t>28/03/2016 15:31:17</t>
  </si>
  <si>
    <t>8435</t>
  </si>
  <si>
    <t>PALMIRA ELIDA GONZALEZ</t>
  </si>
  <si>
    <t>28/03/2016 15:28:31</t>
  </si>
  <si>
    <t>24:12</t>
  </si>
  <si>
    <t>8438</t>
  </si>
  <si>
    <t>GREGORIA CASTRO</t>
  </si>
  <si>
    <t>28/03/2016 15:27:27</t>
  </si>
  <si>
    <t>20:4</t>
  </si>
  <si>
    <t>8425</t>
  </si>
  <si>
    <t>28/03/2016 15:24:26</t>
  </si>
  <si>
    <t>RAMONA MANSILLA</t>
  </si>
  <si>
    <t>28/03/2016 15:19:06</t>
  </si>
  <si>
    <t>9:22</t>
  </si>
  <si>
    <t>8446</t>
  </si>
  <si>
    <t>RAMONN RIVERO</t>
  </si>
  <si>
    <t>28/03/2016 15:17:23</t>
  </si>
  <si>
    <t>8427</t>
  </si>
  <si>
    <t>CAYETANA ORTIZ</t>
  </si>
  <si>
    <t>28/03/2016 15:15:42</t>
  </si>
  <si>
    <t>8423</t>
  </si>
  <si>
    <t>CORONEL RAMON M45 A</t>
  </si>
  <si>
    <t>28/03/2016 14:59:18</t>
  </si>
  <si>
    <t>01609</t>
  </si>
  <si>
    <t>LUIS EUCLIDE OLIVERA</t>
  </si>
  <si>
    <t>28/03/2016 14:40:44</t>
  </si>
  <si>
    <t>970[PC01-0328083322]</t>
  </si>
  <si>
    <t>RAUL TOMAS GALARZA</t>
  </si>
  <si>
    <t>28/03/2016 14:36:03</t>
  </si>
  <si>
    <t>2:47</t>
  </si>
  <si>
    <t>0700</t>
  </si>
  <si>
    <t>28/03/2016 14:35:04</t>
  </si>
  <si>
    <t>28/03/2016 14:33:52</t>
  </si>
  <si>
    <t>JULIO NORBERTO RIVERO</t>
  </si>
  <si>
    <t>28/03/2016 14:32:22</t>
  </si>
  <si>
    <t>960[PC01-0328041434]</t>
  </si>
  <si>
    <t>NELIDA PASSO</t>
  </si>
  <si>
    <t>28/03/2016 13:45:40</t>
  </si>
  <si>
    <t>8:45</t>
  </si>
  <si>
    <t>15313 DFHH</t>
  </si>
  <si>
    <t>28/03/2016 13:44:35</t>
  </si>
  <si>
    <t>8:41</t>
  </si>
  <si>
    <t>14314 XGHFD</t>
  </si>
  <si>
    <t>MARIA CECILIA SARTOR</t>
  </si>
  <si>
    <t>28/03/2016 12:59:52</t>
  </si>
  <si>
    <t>4592057</t>
  </si>
  <si>
    <t>MIGUEL 36A MEZA</t>
  </si>
  <si>
    <t>28/03/2016 12:48:27</t>
  </si>
  <si>
    <t>9607</t>
  </si>
  <si>
    <t>GODOY FERREYRA PAULINA ANDREA</t>
  </si>
  <si>
    <t>28/03/2016 12:44:54</t>
  </si>
  <si>
    <t>92889522</t>
  </si>
  <si>
    <t>MUÑOZ DELIA DEL CARMEN</t>
  </si>
  <si>
    <t>28/03/2016 12:44:03</t>
  </si>
  <si>
    <t>35:50</t>
  </si>
  <si>
    <t>24986129</t>
  </si>
  <si>
    <t>FERNANDEZ PIÑAR JOSE RAMON</t>
  </si>
  <si>
    <t>28/03/2016 12:42:29</t>
  </si>
  <si>
    <t>94777093</t>
  </si>
  <si>
    <t>CENTURION OSMAR JULIO</t>
  </si>
  <si>
    <t>28/03/2016 11:45:53</t>
  </si>
  <si>
    <t>10:22</t>
  </si>
  <si>
    <t>12733</t>
  </si>
  <si>
    <t>SERGIO BARRERA</t>
  </si>
  <si>
    <t>28/03/2016 11:45:18</t>
  </si>
  <si>
    <t>10:19</t>
  </si>
  <si>
    <t>8394</t>
  </si>
  <si>
    <t>VRIES EVA DE</t>
  </si>
  <si>
    <t>28/03/2016 11:42:06</t>
  </si>
  <si>
    <t>35:55</t>
  </si>
  <si>
    <t>5613883</t>
  </si>
  <si>
    <t>TORRES NOELIA</t>
  </si>
  <si>
    <t>28/03/2016 11:24:42</t>
  </si>
  <si>
    <t>32:35</t>
  </si>
  <si>
    <t>4200521</t>
  </si>
  <si>
    <t>GOMEZ MARTA RAQUEL</t>
  </si>
  <si>
    <t>28/03/2016 09:58:09</t>
  </si>
  <si>
    <t>14:59</t>
  </si>
  <si>
    <t>12731</t>
  </si>
  <si>
    <t>GUTIERREZ JULIO</t>
  </si>
  <si>
    <t>28/03/2016 09:57:04</t>
  </si>
  <si>
    <t>12732</t>
  </si>
  <si>
    <t>ALFONZO DEOLINDA 34</t>
  </si>
  <si>
    <t>28/03/2016 08:01:48</t>
  </si>
  <si>
    <t>01586</t>
  </si>
  <si>
    <t>HABERLE ALEJANDRO</t>
  </si>
  <si>
    <t>28/03/2016 08:00:30</t>
  </si>
  <si>
    <t>16:28</t>
  </si>
  <si>
    <t>12730</t>
  </si>
  <si>
    <t>YEVARA SANTIAGO</t>
  </si>
  <si>
    <t>27/03/2016 20:59:45</t>
  </si>
  <si>
    <t>3:56</t>
  </si>
  <si>
    <t>1573</t>
  </si>
  <si>
    <t>VIERA SILVIA ZULEMA</t>
  </si>
  <si>
    <t>26/03/2016 20:20:00</t>
  </si>
  <si>
    <t>25:39</t>
  </si>
  <si>
    <t>43528</t>
  </si>
  <si>
    <t>GONZALEZ ANTONIO CLAUDIA DANIELA</t>
  </si>
  <si>
    <t>26/03/2016 20:15:08</t>
  </si>
  <si>
    <t>14:22</t>
  </si>
  <si>
    <t>45482</t>
  </si>
  <si>
    <t>PUNTANO MARTA VICTORIA</t>
  </si>
  <si>
    <t>26/03/2016 20:13:52</t>
  </si>
  <si>
    <t>75:50</t>
  </si>
  <si>
    <t>45462</t>
  </si>
  <si>
    <t>BERTOLDI MIGUEL ANGEL</t>
  </si>
  <si>
    <t>26/03/2016 20:11:13</t>
  </si>
  <si>
    <t>37:26</t>
  </si>
  <si>
    <t>45338</t>
  </si>
  <si>
    <t>RUIZ MABEL JULIETA</t>
  </si>
  <si>
    <t>26/03/2016 20:07:47</t>
  </si>
  <si>
    <t>60:1</t>
  </si>
  <si>
    <t>40294</t>
  </si>
  <si>
    <t>PELAYES MATIAS GASTON</t>
  </si>
  <si>
    <t>26/03/2016 20:05:44</t>
  </si>
  <si>
    <t>59:59</t>
  </si>
  <si>
    <t>45366</t>
  </si>
  <si>
    <t>PACHECO MARIA ROSA</t>
  </si>
  <si>
    <t>26/03/2016 20:02:17</t>
  </si>
  <si>
    <t>38:26</t>
  </si>
  <si>
    <t>44892</t>
  </si>
  <si>
    <t>26/03/2016 20:01:45</t>
  </si>
  <si>
    <t>38:17</t>
  </si>
  <si>
    <t>GAUNA MARIA VALENTINA</t>
  </si>
  <si>
    <t>26/03/2016 19:52:31</t>
  </si>
  <si>
    <t>45227</t>
  </si>
  <si>
    <t>26/03/2016 19:51:49</t>
  </si>
  <si>
    <t>HAUDEMAND EMANUEL</t>
  </si>
  <si>
    <t>26/03/2016 19:44:31</t>
  </si>
  <si>
    <t>14:39</t>
  </si>
  <si>
    <t>35698607</t>
  </si>
  <si>
    <t>PAREDES SERGIO</t>
  </si>
  <si>
    <t>26/03/2016 19:00:57</t>
  </si>
  <si>
    <t>51:0</t>
  </si>
  <si>
    <t>92637578</t>
  </si>
  <si>
    <t>GRACES JORGE ANIBAL M 62</t>
  </si>
  <si>
    <t>26/03/2016 18:40:21</t>
  </si>
  <si>
    <t>76:12</t>
  </si>
  <si>
    <t>01599</t>
  </si>
  <si>
    <t>HISABEL DEL CARMEN ROJAS</t>
  </si>
  <si>
    <t>26/03/2016 17:23:54</t>
  </si>
  <si>
    <t>309</t>
  </si>
  <si>
    <t>26/03/2016 17:08:46</t>
  </si>
  <si>
    <t>17:22</t>
  </si>
  <si>
    <t>26/03/2016 17:02:57</t>
  </si>
  <si>
    <t>322</t>
  </si>
  <si>
    <t>MARIA ANTONIA ROMERO</t>
  </si>
  <si>
    <t>26/03/2016 17:02:03</t>
  </si>
  <si>
    <t>41:0</t>
  </si>
  <si>
    <t>730[PC01-0323181450]</t>
  </si>
  <si>
    <t>LUCIA ZUNILDA VECHIA</t>
  </si>
  <si>
    <t>26/03/2016 17:00:18</t>
  </si>
  <si>
    <t>2:16</t>
  </si>
  <si>
    <t>603</t>
  </si>
  <si>
    <t>26/03/2016 16:59:44</t>
  </si>
  <si>
    <t>26/03/2016 16:57:03</t>
  </si>
  <si>
    <t>ROSA SEBASTIAN SERVIN</t>
  </si>
  <si>
    <t>26/03/2016 11:34:17</t>
  </si>
  <si>
    <t>6:52</t>
  </si>
  <si>
    <t>602</t>
  </si>
  <si>
    <t>LESIK ALEJANDRO</t>
  </si>
  <si>
    <t>26/03/2016 11:11:09</t>
  </si>
  <si>
    <t>33:25</t>
  </si>
  <si>
    <t>1850. M 24 ROD.IZQ.</t>
  </si>
  <si>
    <t>CONSOLACION PEDROZO</t>
  </si>
  <si>
    <t>26/03/2016 11:02:58</t>
  </si>
  <si>
    <t>7:32</t>
  </si>
  <si>
    <t>601</t>
  </si>
  <si>
    <t>LASIK ALEJANDRO</t>
  </si>
  <si>
    <t>26/03/2016 10:51:32</t>
  </si>
  <si>
    <t>33:33</t>
  </si>
  <si>
    <t>1850 M 24 C.LUMBAR</t>
  </si>
  <si>
    <t>26/03/2016 10:48:09</t>
  </si>
  <si>
    <t>85:25</t>
  </si>
  <si>
    <t>1850. M 24 ROD.DER.</t>
  </si>
  <si>
    <t>MIRIAM GONZALEZ</t>
  </si>
  <si>
    <t>24/03/2016 21:29:20</t>
  </si>
  <si>
    <t>15309 SGG</t>
  </si>
  <si>
    <t>LEONOR ESTER ICASATE</t>
  </si>
  <si>
    <t>24/03/2016 19:38:45</t>
  </si>
  <si>
    <t>122:46</t>
  </si>
  <si>
    <t>6489896[osirix-0324152423]</t>
  </si>
  <si>
    <t>JUAN CARLOS MESA</t>
  </si>
  <si>
    <t>24/03/2016 19:35:27</t>
  </si>
  <si>
    <t>123:4</t>
  </si>
  <si>
    <t>25200228</t>
  </si>
  <si>
    <t>BUSH MARIA ROSA</t>
  </si>
  <si>
    <t>24/03/2016 18:00:37</t>
  </si>
  <si>
    <t>125:24</t>
  </si>
  <si>
    <t>6407862</t>
  </si>
  <si>
    <t>PICOS CARLOS</t>
  </si>
  <si>
    <t>24/03/2016 16:53:36</t>
  </si>
  <si>
    <t>88:16</t>
  </si>
  <si>
    <t>3313379-3</t>
  </si>
  <si>
    <t>24/03/2016 16:52:13</t>
  </si>
  <si>
    <t>88:25</t>
  </si>
  <si>
    <t>CARLOS ALBERTO AROCHA</t>
  </si>
  <si>
    <t>24/03/2016 13:56:45</t>
  </si>
  <si>
    <t>0952</t>
  </si>
  <si>
    <t>GREGORIA CORREA</t>
  </si>
  <si>
    <t>24/03/2016 12:22:34</t>
  </si>
  <si>
    <t>964</t>
  </si>
  <si>
    <t>24/03/2016 11:17:32</t>
  </si>
  <si>
    <t>71:4</t>
  </si>
  <si>
    <t>OLGA AVILA</t>
  </si>
  <si>
    <t>24/03/2016 09:58:36</t>
  </si>
  <si>
    <t>7:14</t>
  </si>
  <si>
    <t>8409</t>
  </si>
  <si>
    <t>LACTIDI ALE</t>
  </si>
  <si>
    <t>24/03/2016 09:56:28</t>
  </si>
  <si>
    <t>7:9</t>
  </si>
  <si>
    <t>8421</t>
  </si>
  <si>
    <t>ENRIQUE LOPEZ</t>
  </si>
  <si>
    <t>24/03/2016 09:48:01</t>
  </si>
  <si>
    <t>7:8</t>
  </si>
  <si>
    <t>8447</t>
  </si>
  <si>
    <t>PABLO BOHOSLAVSKY</t>
  </si>
  <si>
    <t>24/03/2016 02:23:55</t>
  </si>
  <si>
    <t>140:8</t>
  </si>
  <si>
    <t>8569449</t>
  </si>
  <si>
    <t>JUAN RAMON FRANCO</t>
  </si>
  <si>
    <t>23/03/2016 23:12:10</t>
  </si>
  <si>
    <t>104:54</t>
  </si>
  <si>
    <t>11725182</t>
  </si>
  <si>
    <t>23/03/2016 21:49:43</t>
  </si>
  <si>
    <t>99:9</t>
  </si>
  <si>
    <t>CARRASCO BALBINA</t>
  </si>
  <si>
    <t>23/03/2016 21:42:09</t>
  </si>
  <si>
    <t>144:30</t>
  </si>
  <si>
    <t>17058465</t>
  </si>
  <si>
    <t>BALBINA CARRASCO</t>
  </si>
  <si>
    <t>23/03/2016 21:40:49</t>
  </si>
  <si>
    <t>144:25</t>
  </si>
  <si>
    <t>CASTRO SILVIA SUSANA</t>
  </si>
  <si>
    <t>23/03/2016 21:32:21</t>
  </si>
  <si>
    <t>141:29</t>
  </si>
  <si>
    <t>4514</t>
  </si>
  <si>
    <t>23/03/2016 21:31:53</t>
  </si>
  <si>
    <t>141:23</t>
  </si>
  <si>
    <t>23/03/2016 21:31:26</t>
  </si>
  <si>
    <t>141:17</t>
  </si>
  <si>
    <t>23/03/2016 21:29:30</t>
  </si>
  <si>
    <t>141:9</t>
  </si>
  <si>
    <t>23/03/2016 21:28:55</t>
  </si>
  <si>
    <t>141:10</t>
  </si>
  <si>
    <t>FAEDO VILMA AZUCENA</t>
  </si>
  <si>
    <t>23/03/2016 21:00:38</t>
  </si>
  <si>
    <t>9323</t>
  </si>
  <si>
    <t>MILLANERI BENJAMIN SAMUEL</t>
  </si>
  <si>
    <t>23/03/2016 20:59:34</t>
  </si>
  <si>
    <t>23861</t>
  </si>
  <si>
    <t>DOMINGUEZ BLANCA AZUCENA</t>
  </si>
  <si>
    <t>23/03/2016 20:58:31</t>
  </si>
  <si>
    <t>20:18</t>
  </si>
  <si>
    <t>517</t>
  </si>
  <si>
    <t>23/03/2016 20:58:01</t>
  </si>
  <si>
    <t>20:19</t>
  </si>
  <si>
    <t>CASTRO LUCIA JAZMIN</t>
  </si>
  <si>
    <t>23/03/2016 20:56:39</t>
  </si>
  <si>
    <t>44973</t>
  </si>
  <si>
    <t>23/03/2016 20:56:19</t>
  </si>
  <si>
    <t>23/03/2016 20:55:56</t>
  </si>
  <si>
    <t>23/03/2016 20:53:14</t>
  </si>
  <si>
    <t>23/03/2016 20:52:48</t>
  </si>
  <si>
    <t>20:28</t>
  </si>
  <si>
    <t>VARGAS MONICA PATRICIA</t>
  </si>
  <si>
    <t>23/03/2016 20:46:34</t>
  </si>
  <si>
    <t>4964</t>
  </si>
  <si>
    <t>23/03/2016 20:46:11</t>
  </si>
  <si>
    <t>CASTRO ALEJANDRA AYELEN</t>
  </si>
  <si>
    <t>23/03/2016 20:43:31</t>
  </si>
  <si>
    <t>121:9</t>
  </si>
  <si>
    <t>45480</t>
  </si>
  <si>
    <t>23/03/2016 20:43:12</t>
  </si>
  <si>
    <t>DALMAU HILDA HAYDEE</t>
  </si>
  <si>
    <t>23/03/2016 20:42:14</t>
  </si>
  <si>
    <t>123:27</t>
  </si>
  <si>
    <t>10951237</t>
  </si>
  <si>
    <t>CASAS FRANCISCA ANTONIA</t>
  </si>
  <si>
    <t>23/03/2016 20:41:48</t>
  </si>
  <si>
    <t>520</t>
  </si>
  <si>
    <t>GIMENEZ VILLAMIL DELFINA MARIA</t>
  </si>
  <si>
    <t>23/03/2016 20:41:42</t>
  </si>
  <si>
    <t>123:12</t>
  </si>
  <si>
    <t>43175333</t>
  </si>
  <si>
    <t>23/03/2016 20:41:18</t>
  </si>
  <si>
    <t>109:26</t>
  </si>
  <si>
    <t>ABRIGO MIGUEL ANGEL</t>
  </si>
  <si>
    <t>23/03/2016 20:40:09</t>
  </si>
  <si>
    <t>109:56</t>
  </si>
  <si>
    <t>7717[pacs1FIR-0224145558]</t>
  </si>
  <si>
    <t>GUASTAVINO MARIANO JAVIER M36 A</t>
  </si>
  <si>
    <t>23/03/2016 20:38:43</t>
  </si>
  <si>
    <t>01590</t>
  </si>
  <si>
    <t>ARANDA ILEANA FLORENCIA</t>
  </si>
  <si>
    <t>23/03/2016 20:38:36</t>
  </si>
  <si>
    <t>110:51</t>
  </si>
  <si>
    <t>45280</t>
  </si>
  <si>
    <t>23/03/2016 20:38:15</t>
  </si>
  <si>
    <t>111:3</t>
  </si>
  <si>
    <t>PEREA JENIFER DAIANA</t>
  </si>
  <si>
    <t>23/03/2016 20:36:43</t>
  </si>
  <si>
    <t>110:9</t>
  </si>
  <si>
    <t>45129</t>
  </si>
  <si>
    <t>DUARTE RAFAEL</t>
  </si>
  <si>
    <t>23/03/2016 20:23:38</t>
  </si>
  <si>
    <t>96:31</t>
  </si>
  <si>
    <t>1849 80 C.CERVICAL</t>
  </si>
  <si>
    <t>TABORDA MARIA</t>
  </si>
  <si>
    <t>23/03/2016 19:53:15</t>
  </si>
  <si>
    <t>123:45</t>
  </si>
  <si>
    <t>1848 22 ROD.DER</t>
  </si>
  <si>
    <t>MUÑOZ OBERMAN LUPE  AGUSTINA</t>
  </si>
  <si>
    <t>23/03/2016 19:45:50</t>
  </si>
  <si>
    <t>19:59</t>
  </si>
  <si>
    <t>45451</t>
  </si>
  <si>
    <t>BRACCO JOAQUIN LAUTARO</t>
  </si>
  <si>
    <t>23/03/2016 19:44:54</t>
  </si>
  <si>
    <t>122:2</t>
  </si>
  <si>
    <t>20977</t>
  </si>
  <si>
    <t>NUÑEZ LINA MERCEDES ANGELICA</t>
  </si>
  <si>
    <t>23/03/2016 19:43:40</t>
  </si>
  <si>
    <t>40264$$$651520</t>
  </si>
  <si>
    <t>LUENGO NORA VILMA NANCI</t>
  </si>
  <si>
    <t>23/03/2016 19:42:29</t>
  </si>
  <si>
    <t>17346</t>
  </si>
  <si>
    <t>DIAZ OSSES JONATAN ALEXIS</t>
  </si>
  <si>
    <t>23/03/2016 19:38:21</t>
  </si>
  <si>
    <t>100:59</t>
  </si>
  <si>
    <t>43604</t>
  </si>
  <si>
    <t>23/03/2016 19:38:07</t>
  </si>
  <si>
    <t>101:1</t>
  </si>
  <si>
    <t>HEREDIA FERNANDO</t>
  </si>
  <si>
    <t>23/03/2016 19:35:54</t>
  </si>
  <si>
    <t>111:53</t>
  </si>
  <si>
    <t>45357</t>
  </si>
  <si>
    <t>MARTINEZ RENE FLORENCIO</t>
  </si>
  <si>
    <t>23/03/2016 19:35:03</t>
  </si>
  <si>
    <t>113:7</t>
  </si>
  <si>
    <t>45356</t>
  </si>
  <si>
    <t>ALONSO ESTELA MARIS</t>
  </si>
  <si>
    <t>23/03/2016 19:33:35</t>
  </si>
  <si>
    <t>100:50</t>
  </si>
  <si>
    <t>44574</t>
  </si>
  <si>
    <t>VIALE ELBA</t>
  </si>
  <si>
    <t>23/03/2016 19:26:47</t>
  </si>
  <si>
    <t>110:14</t>
  </si>
  <si>
    <t>3716222</t>
  </si>
  <si>
    <t>DEL VALLE JULIA</t>
  </si>
  <si>
    <t>23/03/2016 19:11:14</t>
  </si>
  <si>
    <t>95:39</t>
  </si>
  <si>
    <t>1847 51 C.LUMBAR</t>
  </si>
  <si>
    <t>RITA ROMERO</t>
  </si>
  <si>
    <t>23/03/2016 19:07:15</t>
  </si>
  <si>
    <t>111:17</t>
  </si>
  <si>
    <t>24889599</t>
  </si>
  <si>
    <t>GRACIELA BETANCOURT</t>
  </si>
  <si>
    <t>23/03/2016 18:44:06</t>
  </si>
  <si>
    <t>145BETANCOURT GR</t>
  </si>
  <si>
    <t>23/03/2016 18:42:44</t>
  </si>
  <si>
    <t>688</t>
  </si>
  <si>
    <t>23/03/2016 18:42:07</t>
  </si>
  <si>
    <t>21:57</t>
  </si>
  <si>
    <t>LUIS HORACIO MAGISTRALE</t>
  </si>
  <si>
    <t>23/03/2016 18:41:08</t>
  </si>
  <si>
    <t>329</t>
  </si>
  <si>
    <t>IVAN DANIEL GOMEZ</t>
  </si>
  <si>
    <t>23/03/2016 18:40:21</t>
  </si>
  <si>
    <t>111:20</t>
  </si>
  <si>
    <t>ANGEL ZINI</t>
  </si>
  <si>
    <t>23/03/2016 18:37:48</t>
  </si>
  <si>
    <t>721[PC01-0323142932]</t>
  </si>
  <si>
    <t>LUIS AGUSTIN FIGUEREDO</t>
  </si>
  <si>
    <t>23/03/2016 18:37:06</t>
  </si>
  <si>
    <t>0:41</t>
  </si>
  <si>
    <t>993</t>
  </si>
  <si>
    <t>FLEITAS MARIA ELBA F 77 A</t>
  </si>
  <si>
    <t>23/03/2016 18:31:37</t>
  </si>
  <si>
    <t>01513</t>
  </si>
  <si>
    <t>MARTINEZ MARIA CRISTINA</t>
  </si>
  <si>
    <t>23/03/2016 18:13:51</t>
  </si>
  <si>
    <t>6434890</t>
  </si>
  <si>
    <t>ADELINA MARTELLA</t>
  </si>
  <si>
    <t>23/03/2016 18:12:22</t>
  </si>
  <si>
    <t>0:31</t>
  </si>
  <si>
    <t>15302 MK</t>
  </si>
  <si>
    <t>23/03/2016 18:11:45</t>
  </si>
  <si>
    <t>15302NH</t>
  </si>
  <si>
    <t>WEBER MIRTA</t>
  </si>
  <si>
    <t>23/03/2016 18:04:54</t>
  </si>
  <si>
    <t>94:6</t>
  </si>
  <si>
    <t>1846 F 64 CEREBRO Y ORBITA</t>
  </si>
  <si>
    <t>ESCRIBANO MARCELO FRANCISCO</t>
  </si>
  <si>
    <t>23/03/2016 17:47:52</t>
  </si>
  <si>
    <t>35116</t>
  </si>
  <si>
    <t>23/03/2016 17:47:06</t>
  </si>
  <si>
    <t>3:26</t>
  </si>
  <si>
    <t>14282471</t>
  </si>
  <si>
    <t>23/03/2016 17:44:20</t>
  </si>
  <si>
    <t>ROSSANA FRASSON</t>
  </si>
  <si>
    <t>23/03/2016 17:43:23</t>
  </si>
  <si>
    <t>150:10</t>
  </si>
  <si>
    <t>8420</t>
  </si>
  <si>
    <t>23/03/2016 17:42:00</t>
  </si>
  <si>
    <t>185:54</t>
  </si>
  <si>
    <t>ANALIA ALCARAZ</t>
  </si>
  <si>
    <t>23/03/2016 17:40:57</t>
  </si>
  <si>
    <t>114:21</t>
  </si>
  <si>
    <t>8399</t>
  </si>
  <si>
    <t>23/03/2016 17:40:24</t>
  </si>
  <si>
    <t>114:26</t>
  </si>
  <si>
    <t>TEJERA VALENTIN</t>
  </si>
  <si>
    <t>23/03/2016 17:38:47</t>
  </si>
  <si>
    <t>97:44</t>
  </si>
  <si>
    <t>1845 M 18 ROD.DER</t>
  </si>
  <si>
    <t>CARLOS SAROME</t>
  </si>
  <si>
    <t>23/03/2016 17:35:51</t>
  </si>
  <si>
    <t>116:55</t>
  </si>
  <si>
    <t>8412[CRPACSCA-0321140834]</t>
  </si>
  <si>
    <t>IBARRA ANTONIA</t>
  </si>
  <si>
    <t>23/03/2016 16:53:36</t>
  </si>
  <si>
    <t>97:47</t>
  </si>
  <si>
    <t>1844 F 51 C.CERVICAL</t>
  </si>
  <si>
    <t>MARIA DEL CARMEN PITTON</t>
  </si>
  <si>
    <t>23/03/2016 16:49:08</t>
  </si>
  <si>
    <t>366[PC01-0323084552]</t>
  </si>
  <si>
    <t>ANGEL SALVADOR ARANDA</t>
  </si>
  <si>
    <t>23/03/2016 16:46:39</t>
  </si>
  <si>
    <t>113:40</t>
  </si>
  <si>
    <t>405</t>
  </si>
  <si>
    <t>DOMINGA PALACIO</t>
  </si>
  <si>
    <t>23/03/2016 16:45:54</t>
  </si>
  <si>
    <t>113:2</t>
  </si>
  <si>
    <t>222</t>
  </si>
  <si>
    <t>ANTONELLI ALBERTO</t>
  </si>
  <si>
    <t>23/03/2016 16:44:19</t>
  </si>
  <si>
    <t>012724</t>
  </si>
  <si>
    <t>23/03/2016 16:43:46</t>
  </si>
  <si>
    <t>12724</t>
  </si>
  <si>
    <t>AIDA LUZ SOTELO</t>
  </si>
  <si>
    <t>23/03/2016 16:40:24</t>
  </si>
  <si>
    <t>712[PC01-0323120907]</t>
  </si>
  <si>
    <t>MARTINA MONZON</t>
  </si>
  <si>
    <t>23/03/2016 16:38:53</t>
  </si>
  <si>
    <t>668[PC01-0322160403]</t>
  </si>
  <si>
    <t>ALFREDO MARCELINO RETAMOZO</t>
  </si>
  <si>
    <t>23/03/2016 16:37:12</t>
  </si>
  <si>
    <t>725[PC01-0323121203]</t>
  </si>
  <si>
    <t>DE COLLMAN AGRISPINA ARGUELLO</t>
  </si>
  <si>
    <t>23/03/2016 16:35:59</t>
  </si>
  <si>
    <t>711[PC01-0323121131]</t>
  </si>
  <si>
    <t>ALEJANDRO OJEDA</t>
  </si>
  <si>
    <t>23/03/2016 16:29:38</t>
  </si>
  <si>
    <t>854[PC01-0323113611]</t>
  </si>
  <si>
    <t>BARTOLO ESPINDOLA</t>
  </si>
  <si>
    <t>23/03/2016 16:28:22</t>
  </si>
  <si>
    <t>0:24</t>
  </si>
  <si>
    <t>700[PC01-0323120627]</t>
  </si>
  <si>
    <t>CHICHIZOLA MARIA</t>
  </si>
  <si>
    <t>23/03/2016 16:11:39</t>
  </si>
  <si>
    <t>95:56</t>
  </si>
  <si>
    <t>1843 F 40 CEREBRO</t>
  </si>
  <si>
    <t>MULLER JOHANA</t>
  </si>
  <si>
    <t>23/03/2016 14:52:00</t>
  </si>
  <si>
    <t>80:28</t>
  </si>
  <si>
    <t>1842 F 29 C.LUMBAR</t>
  </si>
  <si>
    <t>RODRIGUEZ VARELA FLORENCIO</t>
  </si>
  <si>
    <t>23/03/2016 14:42:54</t>
  </si>
  <si>
    <t>128:35</t>
  </si>
  <si>
    <t>18278635</t>
  </si>
  <si>
    <t>SALVATIERREZ ELIAS NAIM</t>
  </si>
  <si>
    <t>23/03/2016 13:29:46</t>
  </si>
  <si>
    <t>93:4</t>
  </si>
  <si>
    <t>45422</t>
  </si>
  <si>
    <t>SATURNINO IRIARTE</t>
  </si>
  <si>
    <t>23/03/2016 13:29:43</t>
  </si>
  <si>
    <t>105:41</t>
  </si>
  <si>
    <t>6925265</t>
  </si>
  <si>
    <t>GREENHILL CLELIA RENE</t>
  </si>
  <si>
    <t>23/03/2016 13:28:47</t>
  </si>
  <si>
    <t>10567</t>
  </si>
  <si>
    <t>CALBUCOI SHIRLEY</t>
  </si>
  <si>
    <t>23/03/2016 13:27:56</t>
  </si>
  <si>
    <t>93:1</t>
  </si>
  <si>
    <t>26463</t>
  </si>
  <si>
    <t>CARDENAS SILVIA ALEJANDRA</t>
  </si>
  <si>
    <t>23/03/2016 13:26:37</t>
  </si>
  <si>
    <t>44562</t>
  </si>
  <si>
    <t>23/03/2016 13:26:23</t>
  </si>
  <si>
    <t>RODRIGUEZ TORRES ROSALBA CECILIA</t>
  </si>
  <si>
    <t>23/03/2016 13:24:37</t>
  </si>
  <si>
    <t>138:21</t>
  </si>
  <si>
    <t>43774</t>
  </si>
  <si>
    <t>ALMENDRA HECTOR JAVIER</t>
  </si>
  <si>
    <t>23/03/2016 13:04:24</t>
  </si>
  <si>
    <t>101:9</t>
  </si>
  <si>
    <t>26218378</t>
  </si>
  <si>
    <t>TOLOSA JULIO</t>
  </si>
  <si>
    <t>23/03/2016 12:48:27</t>
  </si>
  <si>
    <t>82:57</t>
  </si>
  <si>
    <t>1841 M 44 C.LUMBAR</t>
  </si>
  <si>
    <t>PAEZ NATALIA BELEN</t>
  </si>
  <si>
    <t>23/03/2016 12:37:27</t>
  </si>
  <si>
    <t>40672</t>
  </si>
  <si>
    <t>HERNANDEZ ACOSTA LEON BENJAMIN</t>
  </si>
  <si>
    <t>23/03/2016 12:36:36</t>
  </si>
  <si>
    <t>93:47</t>
  </si>
  <si>
    <t>45399</t>
  </si>
  <si>
    <t>23/03/2016 12:35:30</t>
  </si>
  <si>
    <t>93:44</t>
  </si>
  <si>
    <t>CARRIZO AGUSTIN ALEJANDRO</t>
  </si>
  <si>
    <t>23/03/2016 12:34:15</t>
  </si>
  <si>
    <t>45359</t>
  </si>
  <si>
    <t>BAIGORRIA ANALIA ISABEL</t>
  </si>
  <si>
    <t>23/03/2016 12:10:50</t>
  </si>
  <si>
    <t>41751085</t>
  </si>
  <si>
    <t>SISI AURORA ALBA</t>
  </si>
  <si>
    <t>23/03/2016 11:51:04</t>
  </si>
  <si>
    <t>012727</t>
  </si>
  <si>
    <t>SISI AURORA</t>
  </si>
  <si>
    <t>23/03/2016 11:50:12</t>
  </si>
  <si>
    <t>2:35</t>
  </si>
  <si>
    <t>12727</t>
  </si>
  <si>
    <t>VICENTE PONCE</t>
  </si>
  <si>
    <t>23/03/2016 11:32:26</t>
  </si>
  <si>
    <t>867[PC01-0323065636]</t>
  </si>
  <si>
    <t>CARMEN BURGUEZ</t>
  </si>
  <si>
    <t>23/03/2016 11:31:35</t>
  </si>
  <si>
    <t>29:17</t>
  </si>
  <si>
    <t>15298 GDFH</t>
  </si>
  <si>
    <t>AMERICA VILLASUSA</t>
  </si>
  <si>
    <t>23/03/2016 11:30:37</t>
  </si>
  <si>
    <t>29:14</t>
  </si>
  <si>
    <t>152399 SGG</t>
  </si>
  <si>
    <t>SERGIO BARRIENTOS</t>
  </si>
  <si>
    <t>23/03/2016 11:04:39</t>
  </si>
  <si>
    <t>15243N U</t>
  </si>
  <si>
    <t>MENTASTI MORENA</t>
  </si>
  <si>
    <t>23/03/2016 10:47:51</t>
  </si>
  <si>
    <t>110:35</t>
  </si>
  <si>
    <t>33222</t>
  </si>
  <si>
    <t>23/03/2016 10:31:44</t>
  </si>
  <si>
    <t>156:59</t>
  </si>
  <si>
    <t>BRIGIDA RAMONA CARDOZO</t>
  </si>
  <si>
    <t>23/03/2016 10:29:18</t>
  </si>
  <si>
    <t>887</t>
  </si>
  <si>
    <t>23/03/2016 10:28:36</t>
  </si>
  <si>
    <t>23/03/2016 10:27:57</t>
  </si>
  <si>
    <t>3:0</t>
  </si>
  <si>
    <t>QUIROZ MARIA LUISA</t>
  </si>
  <si>
    <t>23/03/2016 09:38:17</t>
  </si>
  <si>
    <t>3:40</t>
  </si>
  <si>
    <t>12728</t>
  </si>
  <si>
    <t>OLIVIERI CARMEN MARCELA</t>
  </si>
  <si>
    <t>23/03/2016 09:28:52</t>
  </si>
  <si>
    <t>104:31</t>
  </si>
  <si>
    <t>24918</t>
  </si>
  <si>
    <t>CARLO LAURA VALERIA</t>
  </si>
  <si>
    <t>23/03/2016 09:27:30</t>
  </si>
  <si>
    <t>123:11</t>
  </si>
  <si>
    <t>45093</t>
  </si>
  <si>
    <t>POBLETE EVELIN SILVANA</t>
  </si>
  <si>
    <t>23/03/2016 09:26:37</t>
  </si>
  <si>
    <t>121:35</t>
  </si>
  <si>
    <t>29536</t>
  </si>
  <si>
    <t>PERALES SUSANA GLADYS</t>
  </si>
  <si>
    <t>23/03/2016 09:25:33</t>
  </si>
  <si>
    <t>121:47</t>
  </si>
  <si>
    <t>44696</t>
  </si>
  <si>
    <t>ACOSTA Y AVALOS HEBE</t>
  </si>
  <si>
    <t>23/03/2016 09:23:25</t>
  </si>
  <si>
    <t>102:41</t>
  </si>
  <si>
    <t>1839 F 53 CEREBRO</t>
  </si>
  <si>
    <t>ARIENTI SANTIAGO</t>
  </si>
  <si>
    <t>23/03/2016 09:22:51</t>
  </si>
  <si>
    <t>97:12</t>
  </si>
  <si>
    <t>30133</t>
  </si>
  <si>
    <t>CORREA GRACIELA NOEMI</t>
  </si>
  <si>
    <t>23/03/2016 09:21:36</t>
  </si>
  <si>
    <t>97:15</t>
  </si>
  <si>
    <t>44897</t>
  </si>
  <si>
    <t>CHAMORRO MARIO</t>
  </si>
  <si>
    <t>23/03/2016 08:15:54</t>
  </si>
  <si>
    <t>159:32</t>
  </si>
  <si>
    <t>1838 M 49 HOMBRO IZQ</t>
  </si>
  <si>
    <t>CLAUDIA LORENA LOBOS</t>
  </si>
  <si>
    <t>23/03/2016 03:10:27</t>
  </si>
  <si>
    <t>162:35</t>
  </si>
  <si>
    <t>22866524</t>
  </si>
  <si>
    <t>JOSE MARIA GARCIA</t>
  </si>
  <si>
    <t>23/03/2016 03:09:32</t>
  </si>
  <si>
    <t>162:26</t>
  </si>
  <si>
    <t>11614269</t>
  </si>
  <si>
    <t>MANUEL GUZMAN</t>
  </si>
  <si>
    <t>23/03/2016 03:06:34</t>
  </si>
  <si>
    <t>162:21</t>
  </si>
  <si>
    <t>24876008</t>
  </si>
  <si>
    <t>MAURO MUSARELLO</t>
  </si>
  <si>
    <t>22/03/2016 23:51:19</t>
  </si>
  <si>
    <t>165:18</t>
  </si>
  <si>
    <t>37073084</t>
  </si>
  <si>
    <t>JULIAN VALENZUELA</t>
  </si>
  <si>
    <t>22/03/2016 23:37:42</t>
  </si>
  <si>
    <t>119:14</t>
  </si>
  <si>
    <t>7832160</t>
  </si>
  <si>
    <t>22/03/2016 23:31:51</t>
  </si>
  <si>
    <t>LOPEZ ALBERTO</t>
  </si>
  <si>
    <t>22/03/2016 21:21:14</t>
  </si>
  <si>
    <t>1:20</t>
  </si>
  <si>
    <t>1568</t>
  </si>
  <si>
    <t>LORENA OVIEDO</t>
  </si>
  <si>
    <t>22/03/2016 20:21:13</t>
  </si>
  <si>
    <t>8422</t>
  </si>
  <si>
    <t>NAZZAR HILARIA</t>
  </si>
  <si>
    <t>22/03/2016 20:13:27</t>
  </si>
  <si>
    <t>108:40</t>
  </si>
  <si>
    <t>1837 82 ROD.IZQ</t>
  </si>
  <si>
    <t>BIANCHETTI ALICIA ELIZABET</t>
  </si>
  <si>
    <t>22/03/2016 19:49:31</t>
  </si>
  <si>
    <t>100:7</t>
  </si>
  <si>
    <t>12721</t>
  </si>
  <si>
    <t>GOMEZ ROQUE</t>
  </si>
  <si>
    <t>22/03/2016 19:42:07</t>
  </si>
  <si>
    <t>1836 52 C.CERVICAL</t>
  </si>
  <si>
    <t>JUANA TERESA MONJE</t>
  </si>
  <si>
    <t>22/03/2016 19:10:38</t>
  </si>
  <si>
    <t>211[PC01-0322145852]</t>
  </si>
  <si>
    <t>TERECZUK KIARA JAQUELINE</t>
  </si>
  <si>
    <t>22/03/2016 19:09:13</t>
  </si>
  <si>
    <t>111:7</t>
  </si>
  <si>
    <t>43181</t>
  </si>
  <si>
    <t>22/03/2016 19:08:57</t>
  </si>
  <si>
    <t>ARANDA NANCY F17</t>
  </si>
  <si>
    <t>22/03/2016 19:06:09</t>
  </si>
  <si>
    <t>01573</t>
  </si>
  <si>
    <t>LOUREYRO MARIA EVANGELINA</t>
  </si>
  <si>
    <t>22/03/2016 19:05:38</t>
  </si>
  <si>
    <t>111:9</t>
  </si>
  <si>
    <t>45333</t>
  </si>
  <si>
    <t>22/03/2016 19:04:33</t>
  </si>
  <si>
    <t>SOTO LUZ DARIANA</t>
  </si>
  <si>
    <t>22/03/2016 19:03:25</t>
  </si>
  <si>
    <t>28307</t>
  </si>
  <si>
    <t>22/03/2016 19:03:08</t>
  </si>
  <si>
    <t>PUERTAS ANDRADA ROSARIO</t>
  </si>
  <si>
    <t>22/03/2016 18:59:42</t>
  </si>
  <si>
    <t>111:12</t>
  </si>
  <si>
    <t>45325</t>
  </si>
  <si>
    <t>OJEDA IVANA ELIZABETH</t>
  </si>
  <si>
    <t>22/03/2016 18:58:42</t>
  </si>
  <si>
    <t>146:40</t>
  </si>
  <si>
    <t>2131</t>
  </si>
  <si>
    <t>ABURTO MARIANO ALEJANDRO</t>
  </si>
  <si>
    <t>22/03/2016 18:57:36</t>
  </si>
  <si>
    <t>111:0</t>
  </si>
  <si>
    <t>45327$$$651417</t>
  </si>
  <si>
    <t>22/03/2016 18:57:10</t>
  </si>
  <si>
    <t>100:52</t>
  </si>
  <si>
    <t>1836 52 C.DORSAL</t>
  </si>
  <si>
    <t>MABEL IRENE LENCINA</t>
  </si>
  <si>
    <t>22/03/2016 18:41:08</t>
  </si>
  <si>
    <t>720[PC01-0322142641]</t>
  </si>
  <si>
    <t>OTILIA ARGENTINA RONERO</t>
  </si>
  <si>
    <t>22/03/2016 18:35:04</t>
  </si>
  <si>
    <t>715[PC01-0322140452]</t>
  </si>
  <si>
    <t>OTILIA ARGENTINA ROMERO</t>
  </si>
  <si>
    <t>22/03/2016 18:33:00</t>
  </si>
  <si>
    <t>715[PC01-0322140441]</t>
  </si>
  <si>
    <t>RUBEN ALFREDO CIRIMELE</t>
  </si>
  <si>
    <t>22/03/2016 18:06:00</t>
  </si>
  <si>
    <t>810[PC01-0322140016]</t>
  </si>
  <si>
    <t>SALICIO DILAN URIEL</t>
  </si>
  <si>
    <t>22/03/2016 18:02:02</t>
  </si>
  <si>
    <t>111:55</t>
  </si>
  <si>
    <t>40582</t>
  </si>
  <si>
    <t>PANESSI CLAUDIO RODOLFO</t>
  </si>
  <si>
    <t>22/03/2016 18:01:01</t>
  </si>
  <si>
    <t>111:54</t>
  </si>
  <si>
    <t>21718</t>
  </si>
  <si>
    <t>OLMOS GALIÑANES LISANDRO YAMIL</t>
  </si>
  <si>
    <t>22/03/2016 18:00:05</t>
  </si>
  <si>
    <t>13462</t>
  </si>
  <si>
    <t>LOPEZ BADRA SANTOS BELTRAN</t>
  </si>
  <si>
    <t>22/03/2016 17:59:11</t>
  </si>
  <si>
    <t>45106616</t>
  </si>
  <si>
    <t>HERRERA HANA CATALINA</t>
  </si>
  <si>
    <t>22/03/2016 17:55:29</t>
  </si>
  <si>
    <t>43:15</t>
  </si>
  <si>
    <t>45282</t>
  </si>
  <si>
    <t>GOMEZ FLORENCIA LUCIA</t>
  </si>
  <si>
    <t>22/03/2016 17:53:39</t>
  </si>
  <si>
    <t>111:59</t>
  </si>
  <si>
    <t>18396</t>
  </si>
  <si>
    <t>GIL ISABEL</t>
  </si>
  <si>
    <t>22/03/2016 17:49:44</t>
  </si>
  <si>
    <t>112:1</t>
  </si>
  <si>
    <t>45312</t>
  </si>
  <si>
    <t>CABEZAS IVANA ELIZABETH</t>
  </si>
  <si>
    <t>22/03/2016 17:48:28</t>
  </si>
  <si>
    <t>112:0</t>
  </si>
  <si>
    <t>45301</t>
  </si>
  <si>
    <t>ANTUN FARES JAASIEL</t>
  </si>
  <si>
    <t>22/03/2016 17:47:35</t>
  </si>
  <si>
    <t>111:58</t>
  </si>
  <si>
    <t>41193</t>
  </si>
  <si>
    <t>ANGELONI LARA VALENTINA</t>
  </si>
  <si>
    <t>22/03/2016 17:45:58</t>
  </si>
  <si>
    <t>45289</t>
  </si>
  <si>
    <t>PAIVA DIANA NATHALIA</t>
  </si>
  <si>
    <t>22/03/2016 17:42:39</t>
  </si>
  <si>
    <t>124:57</t>
  </si>
  <si>
    <t>44393</t>
  </si>
  <si>
    <t>LLANCABURI VERA ORFANDA DEL CARMEN</t>
  </si>
  <si>
    <t>22/03/2016 17:37:22</t>
  </si>
  <si>
    <t>157:49</t>
  </si>
  <si>
    <t>5139</t>
  </si>
  <si>
    <t>JAUREGUIBERRY VIOLETA</t>
  </si>
  <si>
    <t>22/03/2016 17:29:20</t>
  </si>
  <si>
    <t>102:5</t>
  </si>
  <si>
    <t>1835 F 54 C.LUMBAR</t>
  </si>
  <si>
    <t>SERAFINA CRUZ</t>
  </si>
  <si>
    <t>22/03/2016 17:04:26</t>
  </si>
  <si>
    <t>44:44</t>
  </si>
  <si>
    <t>5905837</t>
  </si>
  <si>
    <t>22/03/2016 17:00:31</t>
  </si>
  <si>
    <t>44:48</t>
  </si>
  <si>
    <t>22/03/2016 16:58:36</t>
  </si>
  <si>
    <t>600[PC01-0318074556]</t>
  </si>
  <si>
    <t>MOLINA MARIA</t>
  </si>
  <si>
    <t>22/03/2016 16:50:33</t>
  </si>
  <si>
    <t>1834 F 25 C.LUMBAR</t>
  </si>
  <si>
    <t>ALLICIA MILL</t>
  </si>
  <si>
    <t>22/03/2016 16:49:09</t>
  </si>
  <si>
    <t>381</t>
  </si>
  <si>
    <t>22/03/2016 16:48:34</t>
  </si>
  <si>
    <t>RAMON OSVALDO MEDINA</t>
  </si>
  <si>
    <t>22/03/2016 16:46:46</t>
  </si>
  <si>
    <t>705[PC01-0322122412]</t>
  </si>
  <si>
    <t>22/03/2016 16:46:16</t>
  </si>
  <si>
    <t>22/03/2016 16:45:21</t>
  </si>
  <si>
    <t>CARLINA MARTINEZ</t>
  </si>
  <si>
    <t>22/03/2016 16:34:43</t>
  </si>
  <si>
    <t>983</t>
  </si>
  <si>
    <t>NAVONE OSVALDO</t>
  </si>
  <si>
    <t>22/03/2016 15:35:00</t>
  </si>
  <si>
    <t>122:16</t>
  </si>
  <si>
    <t>1833 M 34 CADERA IZQ.</t>
  </si>
  <si>
    <t>CASTANO MARIA</t>
  </si>
  <si>
    <t>22/03/2016 14:44:57</t>
  </si>
  <si>
    <t>114:22</t>
  </si>
  <si>
    <t>1832 F 47 ROD.IZQ.</t>
  </si>
  <si>
    <t>MARIA LUISA ECHAVARRIA</t>
  </si>
  <si>
    <t>22/03/2016 13:40:03</t>
  </si>
  <si>
    <t>47:48</t>
  </si>
  <si>
    <t>3941908</t>
  </si>
  <si>
    <t>HERRERA GRACIELA MABEL</t>
  </si>
  <si>
    <t>22/03/2016 13:38:52</t>
  </si>
  <si>
    <t>45178</t>
  </si>
  <si>
    <t>22/03/2016 13:38:26</t>
  </si>
  <si>
    <t>IBARRA HAYDEE</t>
  </si>
  <si>
    <t>22/03/2016 13:29:11</t>
  </si>
  <si>
    <t>83:25</t>
  </si>
  <si>
    <t>1831 F 54 RODILLA DER</t>
  </si>
  <si>
    <t>JUANA  EMILIA PEREZ</t>
  </si>
  <si>
    <t>22/03/2016 13:28:28</t>
  </si>
  <si>
    <t>0</t>
  </si>
  <si>
    <t>ROMERO MARINA ABRIL</t>
  </si>
  <si>
    <t>22/03/2016 13:24:49</t>
  </si>
  <si>
    <t>45235</t>
  </si>
  <si>
    <t>22/03/2016 13:24:23</t>
  </si>
  <si>
    <t>AVILA AMPUERO GIORDANNA EMMA</t>
  </si>
  <si>
    <t>22/03/2016 13:22:48</t>
  </si>
  <si>
    <t>31401</t>
  </si>
  <si>
    <t>CEBALLOS IARA SELENA</t>
  </si>
  <si>
    <t>22/03/2016 13:21:35</t>
  </si>
  <si>
    <t>44695</t>
  </si>
  <si>
    <t>ULIBARRY LAVIN ALVARO VALENTINO</t>
  </si>
  <si>
    <t>22/03/2016 13:20:32</t>
  </si>
  <si>
    <t>45226</t>
  </si>
  <si>
    <t>22/03/2016 13:20:17</t>
  </si>
  <si>
    <t>22/03/2016 13:19:57</t>
  </si>
  <si>
    <t>RUGGIERO PONTI MARIA LUZ</t>
  </si>
  <si>
    <t>22/03/2016 13:17:48</t>
  </si>
  <si>
    <t>17920</t>
  </si>
  <si>
    <t>MAZZUCA LAUTARO</t>
  </si>
  <si>
    <t>22/03/2016 13:16:26</t>
  </si>
  <si>
    <t>47:26</t>
  </si>
  <si>
    <t>45206</t>
  </si>
  <si>
    <t>22/03/2016 13:15:57</t>
  </si>
  <si>
    <t>47:28</t>
  </si>
  <si>
    <t>BALLAY RODOLFO</t>
  </si>
  <si>
    <t>22/03/2016 13:09:07</t>
  </si>
  <si>
    <t>5831364</t>
  </si>
  <si>
    <t>GUIDONI HUGO</t>
  </si>
  <si>
    <t>22/03/2016 13:07:30</t>
  </si>
  <si>
    <t>1830 M 24 CEREBRO</t>
  </si>
  <si>
    <t>RODRIGUEZ GONZALO ANDRES</t>
  </si>
  <si>
    <t>22/03/2016 12:42:59</t>
  </si>
  <si>
    <t>26525557</t>
  </si>
  <si>
    <t>SORIA LUCRECIA</t>
  </si>
  <si>
    <t>22/03/2016 12:32:48</t>
  </si>
  <si>
    <t>1829 F 37 R.SELAR</t>
  </si>
  <si>
    <t>QUETI MARIA ITATI</t>
  </si>
  <si>
    <t>22/03/2016 12:15:43</t>
  </si>
  <si>
    <t>6:26</t>
  </si>
  <si>
    <t>12720</t>
  </si>
  <si>
    <t>FORCLAZ MARCELO</t>
  </si>
  <si>
    <t>22/03/2016 12:01:53</t>
  </si>
  <si>
    <t>25193115</t>
  </si>
  <si>
    <t>MARTA MESTRALLET</t>
  </si>
  <si>
    <t>22/03/2016 11:55:15</t>
  </si>
  <si>
    <t>15293 LO</t>
  </si>
  <si>
    <t>Figueroa Juan Humberto</t>
  </si>
  <si>
    <t>22/03/2016 11:36:18</t>
  </si>
  <si>
    <t>190:51</t>
  </si>
  <si>
    <t>24002349</t>
  </si>
  <si>
    <t>PEDROSA FERNANDO ADRIAN</t>
  </si>
  <si>
    <t>22/03/2016 11:35:14</t>
  </si>
  <si>
    <t>18329449</t>
  </si>
  <si>
    <t>PENALBA RAUL</t>
  </si>
  <si>
    <t>22/03/2016 11:23:04</t>
  </si>
  <si>
    <t>85:20</t>
  </si>
  <si>
    <t>1828 M 67 C.LUMBAR</t>
  </si>
  <si>
    <t>ZOILO OSVALDO D</t>
  </si>
  <si>
    <t>22/03/2016 10:55:24</t>
  </si>
  <si>
    <t>84:35</t>
  </si>
  <si>
    <t>1827 M 51 CODO IZQ</t>
  </si>
  <si>
    <t>JUAN CARLOS MELO</t>
  </si>
  <si>
    <t>22/03/2016 10:47:46</t>
  </si>
  <si>
    <t>15296 SGG</t>
  </si>
  <si>
    <t>ALTAMIRANO CLAUDIO</t>
  </si>
  <si>
    <t>22/03/2016 10:46:09</t>
  </si>
  <si>
    <t>10:54</t>
  </si>
  <si>
    <t>12717[osirix-0322062733]</t>
  </si>
  <si>
    <t>MOREYRA FELISA</t>
  </si>
  <si>
    <t>22/03/2016 10:45:34</t>
  </si>
  <si>
    <t>12716</t>
  </si>
  <si>
    <t>AQUINO TERESA</t>
  </si>
  <si>
    <t>22/03/2016 10:44:48</t>
  </si>
  <si>
    <t>12718</t>
  </si>
  <si>
    <t>RICARDO GALEANO</t>
  </si>
  <si>
    <t>22/03/2016 10:24:56</t>
  </si>
  <si>
    <t>15290 GT</t>
  </si>
  <si>
    <t>GAUNA RICARDO</t>
  </si>
  <si>
    <t>22/03/2016 09:52:42</t>
  </si>
  <si>
    <t>1826 M 35 C.UMBAR</t>
  </si>
  <si>
    <t>LEONARHDT VERONICA</t>
  </si>
  <si>
    <t>22/03/2016 09:45:55</t>
  </si>
  <si>
    <t>24365153</t>
  </si>
  <si>
    <t>22/03/2016 09:45:28</t>
  </si>
  <si>
    <t>FLORES MERCEDES</t>
  </si>
  <si>
    <t>22/03/2016 09:39:57</t>
  </si>
  <si>
    <t>34:29</t>
  </si>
  <si>
    <t>12714</t>
  </si>
  <si>
    <t>FRANCHINI MARIA DEL PILAR</t>
  </si>
  <si>
    <t>22/03/2016 09:14:20</t>
  </si>
  <si>
    <t>85:56</t>
  </si>
  <si>
    <t>1825 F 33 RODILLA DER</t>
  </si>
  <si>
    <t>RAMON NERI ESPINOZA</t>
  </si>
  <si>
    <t>22/03/2016 07:26:16</t>
  </si>
  <si>
    <t>35:4</t>
  </si>
  <si>
    <t>001523</t>
  </si>
  <si>
    <t>ALTAMIRANO PABLA LUJAN F 70 A</t>
  </si>
  <si>
    <t>22/03/2016 07:25:16</t>
  </si>
  <si>
    <t>14:17</t>
  </si>
  <si>
    <t>01522</t>
  </si>
  <si>
    <t>SALINAS MARIO M 67 A</t>
  </si>
  <si>
    <t>22/03/2016 07:21:37</t>
  </si>
  <si>
    <t>2:23</t>
  </si>
  <si>
    <t>01511</t>
  </si>
  <si>
    <t>GARCIA VERONICA</t>
  </si>
  <si>
    <t>22/03/2016 07:15:11</t>
  </si>
  <si>
    <t>30:57</t>
  </si>
  <si>
    <t>31359551</t>
  </si>
  <si>
    <t>VERONICA GARCIA</t>
  </si>
  <si>
    <t>22/03/2016 07:14:05</t>
  </si>
  <si>
    <t>30:56</t>
  </si>
  <si>
    <t>GUERRERO GLORIA JARA</t>
  </si>
  <si>
    <t>22/03/2016 03:11:51</t>
  </si>
  <si>
    <t>18713137</t>
  </si>
  <si>
    <t>MARIO MARCELO MIRANDA</t>
  </si>
  <si>
    <t>22/03/2016 03:09:07</t>
  </si>
  <si>
    <t>184:47</t>
  </si>
  <si>
    <t>29297887</t>
  </si>
  <si>
    <t>HUICHE VIRGINIA GIMENA</t>
  </si>
  <si>
    <t>21/03/2016 21:29:02</t>
  </si>
  <si>
    <t>25905</t>
  </si>
  <si>
    <t>PATO VALERIA DEL CARMEN</t>
  </si>
  <si>
    <t>21/03/2016 21:27:30</t>
  </si>
  <si>
    <t>45191</t>
  </si>
  <si>
    <t>LOPEZ VASQUEZ MORENA AYLEN</t>
  </si>
  <si>
    <t>21/03/2016 21:26:48</t>
  </si>
  <si>
    <t>45187</t>
  </si>
  <si>
    <t>VILLACORTA MIGUEL ANGEL</t>
  </si>
  <si>
    <t>21/03/2016 21:25:51</t>
  </si>
  <si>
    <t>18457</t>
  </si>
  <si>
    <t>PARDO SILVIA BEATRIZ</t>
  </si>
  <si>
    <t>21/03/2016 21:24:49</t>
  </si>
  <si>
    <t>40:42</t>
  </si>
  <si>
    <t>45185</t>
  </si>
  <si>
    <t>HENRIQUEZ RODRIGUEZ CELINA NICOLE</t>
  </si>
  <si>
    <t>21/03/2016 21:23:59</t>
  </si>
  <si>
    <t>14:24</t>
  </si>
  <si>
    <t>45184</t>
  </si>
  <si>
    <t>21/03/2016 21:23:36</t>
  </si>
  <si>
    <t>14:25</t>
  </si>
  <si>
    <t>VELAZQUEZ TOMAS EZEQUIEL</t>
  </si>
  <si>
    <t>21/03/2016 21:22:16</t>
  </si>
  <si>
    <t>42783</t>
  </si>
  <si>
    <t>21/03/2016 21:21:45</t>
  </si>
  <si>
    <t>14:21</t>
  </si>
  <si>
    <t>ZAPATA BLANCA ALBA</t>
  </si>
  <si>
    <t>21/03/2016 21:20:18</t>
  </si>
  <si>
    <t>21:42</t>
  </si>
  <si>
    <t>13605</t>
  </si>
  <si>
    <t>REYES NICOLAS ALEJANDRO</t>
  </si>
  <si>
    <t>21/03/2016 21:19:39</t>
  </si>
  <si>
    <t>21:44</t>
  </si>
  <si>
    <t>10364</t>
  </si>
  <si>
    <t>GATICA JUAN IGNACIO</t>
  </si>
  <si>
    <t>21/03/2016 21:18:34</t>
  </si>
  <si>
    <t>21:45</t>
  </si>
  <si>
    <t>16077</t>
  </si>
  <si>
    <t>HUISCAMAN AGUSTINA NATALIA</t>
  </si>
  <si>
    <t>21/03/2016 21:13:31</t>
  </si>
  <si>
    <t>14:26</t>
  </si>
  <si>
    <t>43797</t>
  </si>
  <si>
    <t>ALVAREZ AVILA IVAN</t>
  </si>
  <si>
    <t>21/03/2016 21:11:36</t>
  </si>
  <si>
    <t>25:47</t>
  </si>
  <si>
    <t>39997</t>
  </si>
  <si>
    <t>VIEGAS MORENA AGOSTINA</t>
  </si>
  <si>
    <t>21/03/2016 21:09:28</t>
  </si>
  <si>
    <t>43608</t>
  </si>
  <si>
    <t>BARRIENTOS JEREMIAS MARTIN</t>
  </si>
  <si>
    <t>21/03/2016 21:07:00</t>
  </si>
  <si>
    <t>42:30</t>
  </si>
  <si>
    <t>42747</t>
  </si>
  <si>
    <t>GONZALEZ RICARDO</t>
  </si>
  <si>
    <t>21/03/2016 20:30:55</t>
  </si>
  <si>
    <t>1824 56 C.CERVICAL</t>
  </si>
  <si>
    <t>RUFINO SOLOA</t>
  </si>
  <si>
    <t>21/03/2016 20:22:12</t>
  </si>
  <si>
    <t>44:13</t>
  </si>
  <si>
    <t>8404</t>
  </si>
  <si>
    <t>VICTORIA ESCUDERO</t>
  </si>
  <si>
    <t>21/03/2016 20:20:00</t>
  </si>
  <si>
    <t>19:6</t>
  </si>
  <si>
    <t>8392</t>
  </si>
  <si>
    <t>21/03/2016 20:19:26</t>
  </si>
  <si>
    <t>27:13</t>
  </si>
  <si>
    <t>CRISTINA RODRIGUEZ</t>
  </si>
  <si>
    <t>21/03/2016 20:18:01</t>
  </si>
  <si>
    <t>8393</t>
  </si>
  <si>
    <t>21/03/2016 20:17:11</t>
  </si>
  <si>
    <t>64:22</t>
  </si>
  <si>
    <t>LUISA VILLEGAS</t>
  </si>
  <si>
    <t>21/03/2016 20:15:48</t>
  </si>
  <si>
    <t>8395</t>
  </si>
  <si>
    <t>DONATA DELICIA MURUA</t>
  </si>
  <si>
    <t>21/03/2016 20:12:21</t>
  </si>
  <si>
    <t>48:41</t>
  </si>
  <si>
    <t>8397</t>
  </si>
  <si>
    <t>QUINTEROS MARIA ESTER</t>
  </si>
  <si>
    <t>21/03/2016 20:05:16</t>
  </si>
  <si>
    <t>8400</t>
  </si>
  <si>
    <t>21/03/2016 20:04:54</t>
  </si>
  <si>
    <t>MARIA JUANA OCHOA</t>
  </si>
  <si>
    <t>21/03/2016 20:02:37</t>
  </si>
  <si>
    <t>8402</t>
  </si>
  <si>
    <t>FRANCO ACOSTA</t>
  </si>
  <si>
    <t>21/03/2016 20:01:15</t>
  </si>
  <si>
    <t>8410</t>
  </si>
  <si>
    <t>MAURICIO FISORE</t>
  </si>
  <si>
    <t>21/03/2016 19:59:04</t>
  </si>
  <si>
    <t>8403</t>
  </si>
  <si>
    <t>21/03/2016 19:58:15</t>
  </si>
  <si>
    <t>CLEOFE FERREIRA</t>
  </si>
  <si>
    <t>21/03/2016 19:56:54</t>
  </si>
  <si>
    <t>44:11</t>
  </si>
  <si>
    <t>8405</t>
  </si>
  <si>
    <t>21/03/2016 19:56:28</t>
  </si>
  <si>
    <t>ANTONIA RODRIGUEZ</t>
  </si>
  <si>
    <t>21/03/2016 19:55:10</t>
  </si>
  <si>
    <t>8408</t>
  </si>
  <si>
    <t>OSCAR ZANON</t>
  </si>
  <si>
    <t>21/03/2016 19:54:22</t>
  </si>
  <si>
    <t>8407</t>
  </si>
  <si>
    <t>NANCY ROCETTI</t>
  </si>
  <si>
    <t>21/03/2016 19:52:37</t>
  </si>
  <si>
    <t>16:34</t>
  </si>
  <si>
    <t>8396</t>
  </si>
  <si>
    <t>FRANCO CESAR</t>
  </si>
  <si>
    <t>21/03/2016 19:52:32</t>
  </si>
  <si>
    <t>30:4</t>
  </si>
  <si>
    <t>1823 38 C.LUMBAR</t>
  </si>
  <si>
    <t>TERESA GONZALEZ</t>
  </si>
  <si>
    <t>21/03/2016 19:49:43</t>
  </si>
  <si>
    <t>8390</t>
  </si>
  <si>
    <t>21/03/2016 19:49:13</t>
  </si>
  <si>
    <t>delvia bacci</t>
  </si>
  <si>
    <t>21/03/2016 19:46:55</t>
  </si>
  <si>
    <t>13:48</t>
  </si>
  <si>
    <t>8417</t>
  </si>
  <si>
    <t>SACCHI NESTOR OMAR</t>
  </si>
  <si>
    <t>21/03/2016 19:35:30</t>
  </si>
  <si>
    <t>42:22</t>
  </si>
  <si>
    <t>16439853</t>
  </si>
  <si>
    <t>VIALE JUANA</t>
  </si>
  <si>
    <t>21/03/2016 18:52:43</t>
  </si>
  <si>
    <t>30:52</t>
  </si>
  <si>
    <t>1822 F 58 C.LUMBAR</t>
  </si>
  <si>
    <t>MATIAS SEBASTIAN PEREZ</t>
  </si>
  <si>
    <t>21/03/2016 18:39:46</t>
  </si>
  <si>
    <t>14:48</t>
  </si>
  <si>
    <t>669[PC01-0321141627]</t>
  </si>
  <si>
    <t>SELTZER JUAN.</t>
  </si>
  <si>
    <t>21/03/2016 18:38:44</t>
  </si>
  <si>
    <t>3:32</t>
  </si>
  <si>
    <t>17712</t>
  </si>
  <si>
    <t>MACARENA JUDITH PINTOS</t>
  </si>
  <si>
    <t>21/03/2016 18:38:36</t>
  </si>
  <si>
    <t>666[PC01-0321141647]</t>
  </si>
  <si>
    <t>CARMEN DELICIA ORTIZ</t>
  </si>
  <si>
    <t>21/03/2016 18:37:17</t>
  </si>
  <si>
    <t>21/03/2016 18:25:06</t>
  </si>
  <si>
    <t>17:34</t>
  </si>
  <si>
    <t>21/03/2016 18:12:58</t>
  </si>
  <si>
    <t>350</t>
  </si>
  <si>
    <t>21/03/2016 18:11:44</t>
  </si>
  <si>
    <t>BLANCO NILDA</t>
  </si>
  <si>
    <t>21/03/2016 17:22:59</t>
  </si>
  <si>
    <t>1821 F 64 CEREBRO</t>
  </si>
  <si>
    <t>IRIARTE ELIANA EDITH</t>
  </si>
  <si>
    <t>21/03/2016 17:19:10</t>
  </si>
  <si>
    <t>31:27</t>
  </si>
  <si>
    <t>16380477</t>
  </si>
  <si>
    <t>MANCINI ANA GRACIELA</t>
  </si>
  <si>
    <t>21/03/2016 17:05:45</t>
  </si>
  <si>
    <t>46:45</t>
  </si>
  <si>
    <t>3266</t>
  </si>
  <si>
    <t>CHAVES SEBASTIAN DARIO</t>
  </si>
  <si>
    <t>21/03/2016 17:04:55</t>
  </si>
  <si>
    <t>46:44</t>
  </si>
  <si>
    <t>45159</t>
  </si>
  <si>
    <t>21/03/2016 17:04:30</t>
  </si>
  <si>
    <t>46:43</t>
  </si>
  <si>
    <t>PERALTA CLAUDINA ALEJANDRA</t>
  </si>
  <si>
    <t>21/03/2016 17:03:19</t>
  </si>
  <si>
    <t>18:54</t>
  </si>
  <si>
    <t>45156</t>
  </si>
  <si>
    <t>OCAMPO ANAHI</t>
  </si>
  <si>
    <t>21/03/2016 17:02:38</t>
  </si>
  <si>
    <t>45082</t>
  </si>
  <si>
    <t>RIOS THIAGO BENJAMIN</t>
  </si>
  <si>
    <t>21/03/2016 17:01:50</t>
  </si>
  <si>
    <t>18:19</t>
  </si>
  <si>
    <t>7223</t>
  </si>
  <si>
    <t>MARTIN ENZO NAHUEL</t>
  </si>
  <si>
    <t>21/03/2016 17:00:48</t>
  </si>
  <si>
    <t>45150</t>
  </si>
  <si>
    <t>CORONEL FABIANA DEL CARMEN</t>
  </si>
  <si>
    <t>21/03/2016 16:58:07</t>
  </si>
  <si>
    <t>45147</t>
  </si>
  <si>
    <t>21/03/2016 16:57:53</t>
  </si>
  <si>
    <t>21/03/2016 16:56:13</t>
  </si>
  <si>
    <t>CORSO JORGE ANTONIO</t>
  </si>
  <si>
    <t>21/03/2016 16:48:52</t>
  </si>
  <si>
    <t>28864</t>
  </si>
  <si>
    <t>21/03/2016 16:48:32</t>
  </si>
  <si>
    <t>MANSILLA SILVANA SOLEDAD</t>
  </si>
  <si>
    <t>21/03/2016 16:47:10</t>
  </si>
  <si>
    <t>26:1</t>
  </si>
  <si>
    <t>44756</t>
  </si>
  <si>
    <t>21/03/2016 16:46:10</t>
  </si>
  <si>
    <t>21/03/2016 16:44:46</t>
  </si>
  <si>
    <t>21/03/2016 16:44:23</t>
  </si>
  <si>
    <t>BARELLO MARIA</t>
  </si>
  <si>
    <t>21/03/2016 16:42:51</t>
  </si>
  <si>
    <t>32:28</t>
  </si>
  <si>
    <t>1820 F 54 ROD.DER</t>
  </si>
  <si>
    <t>PURULLA ALDO BERNABE</t>
  </si>
  <si>
    <t>21/03/2016 16:39:56</t>
  </si>
  <si>
    <t>10613</t>
  </si>
  <si>
    <t>21/03/2016 16:39:28</t>
  </si>
  <si>
    <t>CROVELLA LUCAS GASTON</t>
  </si>
  <si>
    <t>21/03/2016 15:01:54</t>
  </si>
  <si>
    <t>32:7</t>
  </si>
  <si>
    <t>45135</t>
  </si>
  <si>
    <t>CAICHEO EMANUEL ALEJANDRO</t>
  </si>
  <si>
    <t>21/03/2016 15:00:22</t>
  </si>
  <si>
    <t>31503</t>
  </si>
  <si>
    <t>21/03/2016 14:59:40</t>
  </si>
  <si>
    <t>21/03/2016 14:58:56</t>
  </si>
  <si>
    <t>32:4</t>
  </si>
  <si>
    <t>21/03/2016 14:58:16</t>
  </si>
  <si>
    <t>SERRANO MARIA</t>
  </si>
  <si>
    <t>5:36</t>
  </si>
  <si>
    <t>1819 F 9 CEREBRO</t>
  </si>
  <si>
    <t>21/03/2016 14:55:24</t>
  </si>
  <si>
    <t>49:21</t>
  </si>
  <si>
    <t>UNQUEN MATIAS EZEQUIEL</t>
  </si>
  <si>
    <t>21/03/2016 14:52:58</t>
  </si>
  <si>
    <t>32:8</t>
  </si>
  <si>
    <t>44865</t>
  </si>
  <si>
    <t>DEMYDA MARIA TERESA</t>
  </si>
  <si>
    <t>21/03/2016 14:46:42</t>
  </si>
  <si>
    <t>22059</t>
  </si>
  <si>
    <t>MORALES MARIA HILDA</t>
  </si>
  <si>
    <t>21/03/2016 14:45:35</t>
  </si>
  <si>
    <t>32:3</t>
  </si>
  <si>
    <t>5484</t>
  </si>
  <si>
    <t>21/03/2016 14:44:52</t>
  </si>
  <si>
    <t>32:2</t>
  </si>
  <si>
    <t>MONTERO CARLOS DARIO</t>
  </si>
  <si>
    <t>21/03/2016 14:40:48</t>
  </si>
  <si>
    <t>45081</t>
  </si>
  <si>
    <t>21/03/2016 14:38:49</t>
  </si>
  <si>
    <t>32:5</t>
  </si>
  <si>
    <t>21/03/2016 14:36:56</t>
  </si>
  <si>
    <t>21/03/2016 14:35:39</t>
  </si>
  <si>
    <t>PEREA PAOLA NATALIA</t>
  </si>
  <si>
    <t>21/03/2016 14:32:23</t>
  </si>
  <si>
    <t>32:10</t>
  </si>
  <si>
    <t>45059</t>
  </si>
  <si>
    <t>BARGAS THIAGO BENJAMIN</t>
  </si>
  <si>
    <t>21/03/2016 14:25:13</t>
  </si>
  <si>
    <t>49:26</t>
  </si>
  <si>
    <t>23378</t>
  </si>
  <si>
    <t>MERCADO JUAN ROMAN</t>
  </si>
  <si>
    <t>21/03/2016 14:20:42</t>
  </si>
  <si>
    <t>43696</t>
  </si>
  <si>
    <t>GHIO PAOLA VANINA</t>
  </si>
  <si>
    <t>21/03/2016 14:18:06</t>
  </si>
  <si>
    <t>21:50</t>
  </si>
  <si>
    <t>3206</t>
  </si>
  <si>
    <t>FLORES DORA GRACIELA</t>
  </si>
  <si>
    <t>21/03/2016 14:12:28</t>
  </si>
  <si>
    <t>44:51</t>
  </si>
  <si>
    <t>20848[pacs1FIR-0321041649]</t>
  </si>
  <si>
    <t>21/03/2016 14:11:55</t>
  </si>
  <si>
    <t>44:54</t>
  </si>
  <si>
    <t>21/03/2016 14:11:33</t>
  </si>
  <si>
    <t>MONICA TORREJON</t>
  </si>
  <si>
    <t>21/03/2016 13:35:49</t>
  </si>
  <si>
    <t>8388</t>
  </si>
  <si>
    <t>NAZARENO MOSNA</t>
  </si>
  <si>
    <t>21/03/2016 13:35:05</t>
  </si>
  <si>
    <t>8348</t>
  </si>
  <si>
    <t>ABBTE MARIO</t>
  </si>
  <si>
    <t>21/03/2016 13:02:38</t>
  </si>
  <si>
    <t>21:48</t>
  </si>
  <si>
    <t>5493895</t>
  </si>
  <si>
    <t>MARIO ABBATE</t>
  </si>
  <si>
    <t>21/03/2016 13:01:33</t>
  </si>
  <si>
    <t>21:40</t>
  </si>
  <si>
    <t>VALENZUELA RAMON</t>
  </si>
  <si>
    <t>21/03/2016 12:52:24</t>
  </si>
  <si>
    <t>1818 M 40 C.LUMBAR</t>
  </si>
  <si>
    <t>21/03/2016 12:52:11</t>
  </si>
  <si>
    <t>176:57</t>
  </si>
  <si>
    <t>SERGIO PAREDES</t>
  </si>
  <si>
    <t>21/03/2016 12:51:25</t>
  </si>
  <si>
    <t>GUERRERO JORGE ELEDIER</t>
  </si>
  <si>
    <t>21/03/2016 12:37:44</t>
  </si>
  <si>
    <t>33478</t>
  </si>
  <si>
    <t>FUEYO MANUEL AGUSTIN</t>
  </si>
  <si>
    <t>21/03/2016 12:34:10</t>
  </si>
  <si>
    <t>34:3</t>
  </si>
  <si>
    <t>45074</t>
  </si>
  <si>
    <t>21/03/2016 12:29:43</t>
  </si>
  <si>
    <t>203:7</t>
  </si>
  <si>
    <t>1818 M 40 RODILLA DER</t>
  </si>
  <si>
    <t>21/03/2016 12:09:51</t>
  </si>
  <si>
    <t>17210660</t>
  </si>
  <si>
    <t>JUAN DOMINGO BENETTI</t>
  </si>
  <si>
    <t>21/03/2016 12:09:29</t>
  </si>
  <si>
    <t>397</t>
  </si>
  <si>
    <t>21/03/2016 12:08:52</t>
  </si>
  <si>
    <t>34:22</t>
  </si>
  <si>
    <t>BERNASCONI MARIA VICTORIA 26A</t>
  </si>
  <si>
    <t>21/03/2016 12:08:27</t>
  </si>
  <si>
    <t>01555</t>
  </si>
  <si>
    <t>21/03/2016 12:07:59</t>
  </si>
  <si>
    <t>MARIA KELLY</t>
  </si>
  <si>
    <t>21/03/2016 12:02:37</t>
  </si>
  <si>
    <t>15287 DHJJ</t>
  </si>
  <si>
    <t>DURBAS FEDERICO MARTIN</t>
  </si>
  <si>
    <t>21/03/2016 12:00:44</t>
  </si>
  <si>
    <t>17777</t>
  </si>
  <si>
    <t>21/03/2016 12:00:36</t>
  </si>
  <si>
    <t>15287 SBNN</t>
  </si>
  <si>
    <t>MARTINEZ MARIA H</t>
  </si>
  <si>
    <t>21/03/2016 11:59:17</t>
  </si>
  <si>
    <t>94:29</t>
  </si>
  <si>
    <t>1817 F 67 RODILLA DER</t>
  </si>
  <si>
    <t>BORDON ENRIQUE ALBERTO</t>
  </si>
  <si>
    <t>21/03/2016 11:58:39</t>
  </si>
  <si>
    <t>52:45</t>
  </si>
  <si>
    <t>16761</t>
  </si>
  <si>
    <t>BALLONA NOEL</t>
  </si>
  <si>
    <t>21/03/2016 11:57:58</t>
  </si>
  <si>
    <t>52:35</t>
  </si>
  <si>
    <t>44800516</t>
  </si>
  <si>
    <t>HIRSFELD LIDIA LORENA</t>
  </si>
  <si>
    <t>21/03/2016 11:55:45</t>
  </si>
  <si>
    <t>9447</t>
  </si>
  <si>
    <t>ANABELLA BERNARDINA REFOJOS</t>
  </si>
  <si>
    <t>21/03/2016 11:31:36</t>
  </si>
  <si>
    <t>DOMINGA GERASIMCHUK</t>
  </si>
  <si>
    <t>21/03/2016 11:01:25</t>
  </si>
  <si>
    <t>8389</t>
  </si>
  <si>
    <t>21/03/2016 11:00:52</t>
  </si>
  <si>
    <t>VEGA JULIO SEBASTIAN</t>
  </si>
  <si>
    <t>21/03/2016 10:49:28</t>
  </si>
  <si>
    <t>36207604</t>
  </si>
  <si>
    <t>RAMOS JUAN</t>
  </si>
  <si>
    <t>21/03/2016 10:07:44</t>
  </si>
  <si>
    <t>10:25</t>
  </si>
  <si>
    <t>1815 M 80 CEREBRO</t>
  </si>
  <si>
    <t>RODRIGUEZ JOSE</t>
  </si>
  <si>
    <t>21/03/2016 10:04:26</t>
  </si>
  <si>
    <t>13:19</t>
  </si>
  <si>
    <t>12704</t>
  </si>
  <si>
    <t>OJEDA CURA JUAN GABRIEL</t>
  </si>
  <si>
    <t>21/03/2016 09:52:02</t>
  </si>
  <si>
    <t>35:24</t>
  </si>
  <si>
    <t>12710</t>
  </si>
  <si>
    <t>CABALLERO FRANCO</t>
  </si>
  <si>
    <t>21/03/2016 09:46:57</t>
  </si>
  <si>
    <t>12709</t>
  </si>
  <si>
    <t>SILVA CRISTIAN</t>
  </si>
  <si>
    <t>21/03/2016 09:43:17</t>
  </si>
  <si>
    <t>12708</t>
  </si>
  <si>
    <t>HERNER FRANCO E</t>
  </si>
  <si>
    <t>21/03/2016 09:05:13</t>
  </si>
  <si>
    <t>13:51</t>
  </si>
  <si>
    <t>1814 M 38 C.LUMBAR</t>
  </si>
  <si>
    <t>SALVA MALVINA</t>
  </si>
  <si>
    <t>21/03/2016 08:32:49</t>
  </si>
  <si>
    <t>11:48</t>
  </si>
  <si>
    <t>1813 F 75 CEREBRO</t>
  </si>
  <si>
    <t>AQUILINA CANTERO</t>
  </si>
  <si>
    <t>21/03/2016 08:32:33</t>
  </si>
  <si>
    <t>26:58</t>
  </si>
  <si>
    <t>92084319</t>
  </si>
  <si>
    <t>LUCIA YSAURA RETAMOZO</t>
  </si>
  <si>
    <t>21/03/2016 08:22:08</t>
  </si>
  <si>
    <t>667[PC01-0321040600]</t>
  </si>
  <si>
    <t>SENDES MARIA JESUS</t>
  </si>
  <si>
    <t>20/03/2016 18:52:05</t>
  </si>
  <si>
    <t>37:13</t>
  </si>
  <si>
    <t>28071</t>
  </si>
  <si>
    <t>20/03/2016 18:51:48</t>
  </si>
  <si>
    <t>37:10</t>
  </si>
  <si>
    <t>20/03/2016 18:51:33</t>
  </si>
  <si>
    <t>LUJAN ALFREDO JORGE</t>
  </si>
  <si>
    <t>20/03/2016 18:48:49</t>
  </si>
  <si>
    <t>29350[pacs1FIR-0319072232]</t>
  </si>
  <si>
    <t>LINEROS MELENDEZ JENNIFER DESIRE</t>
  </si>
  <si>
    <t>20/03/2016 18:47:32</t>
  </si>
  <si>
    <t>43:55</t>
  </si>
  <si>
    <t>28726</t>
  </si>
  <si>
    <t>CUARANTA JOEL FRANCISCO</t>
  </si>
  <si>
    <t>20/03/2016 18:45:23</t>
  </si>
  <si>
    <t>44465</t>
  </si>
  <si>
    <t>20/03/2016 18:45:01</t>
  </si>
  <si>
    <t>20/03/2016 18:44:37</t>
  </si>
  <si>
    <t>ANDERSCH BETINA PAOLA COL. CERVICAL Y DORSAL</t>
  </si>
  <si>
    <t>20/03/2016 18:42:40</t>
  </si>
  <si>
    <t>29920227</t>
  </si>
  <si>
    <t>20/03/2016 18:42:25</t>
  </si>
  <si>
    <t>AMAYA ANA ALICIA</t>
  </si>
  <si>
    <t>20/03/2016 18:40:58</t>
  </si>
  <si>
    <t>16:52</t>
  </si>
  <si>
    <t>41786$$$651123</t>
  </si>
  <si>
    <t>VELASQUEZ CONSTANZA BELEN</t>
  </si>
  <si>
    <t>20/03/2016 18:39:50</t>
  </si>
  <si>
    <t>44843</t>
  </si>
  <si>
    <t>VARGAS ARIANA ABIGAIL</t>
  </si>
  <si>
    <t>20/03/2016 18:38:45</t>
  </si>
  <si>
    <t>68:43</t>
  </si>
  <si>
    <t>45017</t>
  </si>
  <si>
    <t>20/03/2016 18:38:05</t>
  </si>
  <si>
    <t>RAMOS FRESSER MATIAS EZEQUIEL</t>
  </si>
  <si>
    <t>20/03/2016 18:36:56</t>
  </si>
  <si>
    <t>42704</t>
  </si>
  <si>
    <t>20/03/2016 18:36:40</t>
  </si>
  <si>
    <t>20/03/2016 18:35:35</t>
  </si>
  <si>
    <t>51:43</t>
  </si>
  <si>
    <t>20/03/2016 18:35:10</t>
  </si>
  <si>
    <t>MOCETTI AGUSTINA ANAHI</t>
  </si>
  <si>
    <t>20/03/2016 18:33:39</t>
  </si>
  <si>
    <t>44518</t>
  </si>
  <si>
    <t>GUTIERREZ SEBASTIAN ANGEL</t>
  </si>
  <si>
    <t>20/03/2016 18:32:33</t>
  </si>
  <si>
    <t>45019</t>
  </si>
  <si>
    <t>ESPINOZA MINUE THIAGO VALENTIN</t>
  </si>
  <si>
    <t>20/03/2016 18:31:19</t>
  </si>
  <si>
    <t>45027</t>
  </si>
  <si>
    <t>20/03/2016 18:31:01</t>
  </si>
  <si>
    <t>20/03/2016 18:30:34</t>
  </si>
  <si>
    <t>51:41</t>
  </si>
  <si>
    <t>GRISELDA QUINTANA</t>
  </si>
  <si>
    <t>20/03/2016 17:12:49</t>
  </si>
  <si>
    <t>15283 NH</t>
  </si>
  <si>
    <t>HABERLE ENRIQUE</t>
  </si>
  <si>
    <t>20/03/2016 09:08:46</t>
  </si>
  <si>
    <t>012707</t>
  </si>
  <si>
    <t>SANDOVAL JUANA</t>
  </si>
  <si>
    <t>20/03/2016 09:07:50</t>
  </si>
  <si>
    <t>012706</t>
  </si>
  <si>
    <t>RAMON ANTONIO SUAREZ</t>
  </si>
  <si>
    <t>19/03/2016 20:03:25</t>
  </si>
  <si>
    <t>75:22</t>
  </si>
  <si>
    <t>12768078</t>
  </si>
  <si>
    <t>ADELINA BELIZAN</t>
  </si>
  <si>
    <t>19/03/2016 19:59:13</t>
  </si>
  <si>
    <t>239:51</t>
  </si>
  <si>
    <t>6225959</t>
  </si>
  <si>
    <t>COREA CHAZAMPI VICTORIA CONSTANZA</t>
  </si>
  <si>
    <t>19/03/2016 19:45:19</t>
  </si>
  <si>
    <t>51:10</t>
  </si>
  <si>
    <t>45020</t>
  </si>
  <si>
    <t>BOMBERA LARISA DENISE</t>
  </si>
  <si>
    <t>19/03/2016 19:44:11</t>
  </si>
  <si>
    <t>51:9</t>
  </si>
  <si>
    <t>2848</t>
  </si>
  <si>
    <t>ALVAREZ JUAREZ LESLIE CANDELA</t>
  </si>
  <si>
    <t>19/03/2016 19:43:11</t>
  </si>
  <si>
    <t>45018</t>
  </si>
  <si>
    <t>19/03/2016 19:42:55</t>
  </si>
  <si>
    <t>GABRIEL MARCELO GONZALEZ</t>
  </si>
  <si>
    <t>19/03/2016 16:50:17</t>
  </si>
  <si>
    <t>75:56</t>
  </si>
  <si>
    <t>24723043</t>
  </si>
  <si>
    <t>CAROLINA TECHERA</t>
  </si>
  <si>
    <t>19/03/2016 13:52:12</t>
  </si>
  <si>
    <t>78:51</t>
  </si>
  <si>
    <t>30823176</t>
  </si>
  <si>
    <t>HUMBERTO DANIEL GARCIA</t>
  </si>
  <si>
    <t>19/03/2016 13:11:32</t>
  </si>
  <si>
    <t>66:29</t>
  </si>
  <si>
    <t>8382</t>
  </si>
  <si>
    <t>VENTURA FREDES</t>
  </si>
  <si>
    <t>19/03/2016 13:08:36</t>
  </si>
  <si>
    <t>47:51</t>
  </si>
  <si>
    <t>8386</t>
  </si>
  <si>
    <t>ROLL GUILLERMO ESTEBAN</t>
  </si>
  <si>
    <t>19/03/2016 09:47:35</t>
  </si>
  <si>
    <t>40184</t>
  </si>
  <si>
    <t>NAIN DORALISA MABEL</t>
  </si>
  <si>
    <t>19/03/2016 09:45:25</t>
  </si>
  <si>
    <t>48:19</t>
  </si>
  <si>
    <t>44112</t>
  </si>
  <si>
    <t>BALDI GUILLERMO NICOLAS</t>
  </si>
  <si>
    <t>19/03/2016 09:40:35</t>
  </si>
  <si>
    <t>32616</t>
  </si>
  <si>
    <t>19/03/2016 09:40:14</t>
  </si>
  <si>
    <t>47:42</t>
  </si>
  <si>
    <t>INOCENCIO MARTIN</t>
  </si>
  <si>
    <t>19/03/2016 03:12:45</t>
  </si>
  <si>
    <t>8211339</t>
  </si>
  <si>
    <t>CLAUDIO ANDRES ITURBURU</t>
  </si>
  <si>
    <t>19/03/2016 03:09:12</t>
  </si>
  <si>
    <t>39:28</t>
  </si>
  <si>
    <t>22730895</t>
  </si>
  <si>
    <t>19/03/2016 03:08:45</t>
  </si>
  <si>
    <t>39:22</t>
  </si>
  <si>
    <t>MAGALI PEREZ</t>
  </si>
  <si>
    <t>18/03/2016 23:01:17</t>
  </si>
  <si>
    <t>59:33</t>
  </si>
  <si>
    <t>39584466</t>
  </si>
  <si>
    <t>LEONOR ICASATE</t>
  </si>
  <si>
    <t>18/03/2016 22:08:41</t>
  </si>
  <si>
    <t>6489896</t>
  </si>
  <si>
    <t>INOCENCIA MESA</t>
  </si>
  <si>
    <t>18/03/2016 21:22:01</t>
  </si>
  <si>
    <t>17536400</t>
  </si>
  <si>
    <t>JOSE PEREIRA</t>
  </si>
  <si>
    <t>18/03/2016 20:48:13</t>
  </si>
  <si>
    <t>45:50</t>
  </si>
  <si>
    <t>8378</t>
  </si>
  <si>
    <t>18/03/2016 20:47:54</t>
  </si>
  <si>
    <t>45:43</t>
  </si>
  <si>
    <t>LA CANAL JOSE DE</t>
  </si>
  <si>
    <t>18/03/2016 20:46:37</t>
  </si>
  <si>
    <t>64:48</t>
  </si>
  <si>
    <t>8383</t>
  </si>
  <si>
    <t>EFIGENIA ADELINA GIMENEZ</t>
  </si>
  <si>
    <t>18/03/2016 20:43:23</t>
  </si>
  <si>
    <t>65:50</t>
  </si>
  <si>
    <t>8366</t>
  </si>
  <si>
    <t>LORENA COPRETTI</t>
  </si>
  <si>
    <t>18/03/2016 20:42:54</t>
  </si>
  <si>
    <t>40:5</t>
  </si>
  <si>
    <t>8379</t>
  </si>
  <si>
    <t>18/03/2016 20:42:34</t>
  </si>
  <si>
    <t>63:44</t>
  </si>
  <si>
    <t>OSCAR PERAZZOLO</t>
  </si>
  <si>
    <t>18/03/2016 20:41:28</t>
  </si>
  <si>
    <t>77:17</t>
  </si>
  <si>
    <t>8359</t>
  </si>
  <si>
    <t>MULLER GUILLERMO ALBERTO</t>
  </si>
  <si>
    <t>18/03/2016 20:31:28</t>
  </si>
  <si>
    <t>65:0</t>
  </si>
  <si>
    <t>44808</t>
  </si>
  <si>
    <t>ANGELICA CALDERON</t>
  </si>
  <si>
    <t>18/03/2016 20:29:27</t>
  </si>
  <si>
    <t>74:32</t>
  </si>
  <si>
    <t>8381</t>
  </si>
  <si>
    <t>PAREDES FERNANDO GABRIEL</t>
  </si>
  <si>
    <t>18/03/2016 20:27:57</t>
  </si>
  <si>
    <t>86:10</t>
  </si>
  <si>
    <t>44839</t>
  </si>
  <si>
    <t>18/03/2016 20:27:35</t>
  </si>
  <si>
    <t>41:24</t>
  </si>
  <si>
    <t>ESPINOZA RICARDO ALBERTO</t>
  </si>
  <si>
    <t>18/03/2016 20:25:42</t>
  </si>
  <si>
    <t>45006</t>
  </si>
  <si>
    <t>ELGUETA ENRIQUETA DEL CARMEN</t>
  </si>
  <si>
    <t>18/03/2016 20:24:20</t>
  </si>
  <si>
    <t>8043</t>
  </si>
  <si>
    <t>MIRANDA CRISTIAN EZEQUIEL</t>
  </si>
  <si>
    <t>18/03/2016 20:22:42</t>
  </si>
  <si>
    <t>74:24</t>
  </si>
  <si>
    <t>44993</t>
  </si>
  <si>
    <t>18/03/2016 20:22:16</t>
  </si>
  <si>
    <t>CARCAMO MARIANA VICTORIA</t>
  </si>
  <si>
    <t>18/03/2016 20:20:40</t>
  </si>
  <si>
    <t>44990</t>
  </si>
  <si>
    <t>VARGAS DANIEL HORACIO</t>
  </si>
  <si>
    <t>18/03/2016 20:19:44</t>
  </si>
  <si>
    <t>44986[pacs1FIR-0318142545]</t>
  </si>
  <si>
    <t>ESCODA FABIAN</t>
  </si>
  <si>
    <t>18/03/2016 20:17:20</t>
  </si>
  <si>
    <t>8888</t>
  </si>
  <si>
    <t>UPTON RAMIRO</t>
  </si>
  <si>
    <t>18/03/2016 20:16:33</t>
  </si>
  <si>
    <t>46:25</t>
  </si>
  <si>
    <t>41159</t>
  </si>
  <si>
    <t>SILVA LUCAS GABRIEL</t>
  </si>
  <si>
    <t>18/03/2016 20:15:41</t>
  </si>
  <si>
    <t>46:26</t>
  </si>
  <si>
    <t>44977</t>
  </si>
  <si>
    <t>ALVAREZ CONSTANZA</t>
  </si>
  <si>
    <t>18/03/2016 20:14:04</t>
  </si>
  <si>
    <t>33727</t>
  </si>
  <si>
    <t>REMOLCOY BARRIENTOS ANGELICA JEANNETTE</t>
  </si>
  <si>
    <t>18/03/2016 20:11:45</t>
  </si>
  <si>
    <t>72:41</t>
  </si>
  <si>
    <t>44967</t>
  </si>
  <si>
    <t>18/03/2016 20:11:13</t>
  </si>
  <si>
    <t>18/03/2016 20:10:25</t>
  </si>
  <si>
    <t>MEZA PENA HERMINA</t>
  </si>
  <si>
    <t>18/03/2016 20:01:25</t>
  </si>
  <si>
    <t>42771</t>
  </si>
  <si>
    <t>CONTRERAS BRANDON LEONEL</t>
  </si>
  <si>
    <t>18/03/2016 19:56:10</t>
  </si>
  <si>
    <t>72:52</t>
  </si>
  <si>
    <t>44795</t>
  </si>
  <si>
    <t>VARGAS GIULIANA AGUSTINA</t>
  </si>
  <si>
    <t>18/03/2016 19:54:39</t>
  </si>
  <si>
    <t>46:48</t>
  </si>
  <si>
    <t>28427</t>
  </si>
  <si>
    <t>IÑIGUEZ MARTINES JOSE ALBERTO</t>
  </si>
  <si>
    <t>18/03/2016 19:53:45</t>
  </si>
  <si>
    <t>77:37</t>
  </si>
  <si>
    <t>44954</t>
  </si>
  <si>
    <t>PRISCO SUSANA BEATRIZ</t>
  </si>
  <si>
    <t>18/03/2016 19:52:32</t>
  </si>
  <si>
    <t>72:54</t>
  </si>
  <si>
    <t>22639</t>
  </si>
  <si>
    <t>18/03/2016 19:52:13</t>
  </si>
  <si>
    <t>18/03/2016 19:51:46</t>
  </si>
  <si>
    <t>CARDENAS PAOLA ANDREA</t>
  </si>
  <si>
    <t>18/03/2016 19:50:25</t>
  </si>
  <si>
    <t>74:41</t>
  </si>
  <si>
    <t>26889</t>
  </si>
  <si>
    <t>BARRIENTOS ELIGIA RAFAELA</t>
  </si>
  <si>
    <t>18/03/2016 19:49:36</t>
  </si>
  <si>
    <t>954</t>
  </si>
  <si>
    <t>HERRERA HECTOR DAMIAN</t>
  </si>
  <si>
    <t>18/03/2016 19:45:26</t>
  </si>
  <si>
    <t>65:21</t>
  </si>
  <si>
    <t>32518746</t>
  </si>
  <si>
    <t>PILAR ZERDA</t>
  </si>
  <si>
    <t>18/03/2016 18:52:53</t>
  </si>
  <si>
    <t>119:49</t>
  </si>
  <si>
    <t>8360</t>
  </si>
  <si>
    <t>ROMANO OMAR</t>
  </si>
  <si>
    <t>18/03/2016 18:51:28</t>
  </si>
  <si>
    <t>7837202</t>
  </si>
  <si>
    <t>LUCIA ORELLANO</t>
  </si>
  <si>
    <t>18/03/2016 18:50:19</t>
  </si>
  <si>
    <t>8357</t>
  </si>
  <si>
    <t>18/03/2016 18:49:59</t>
  </si>
  <si>
    <t>IGNACIO ROCA</t>
  </si>
  <si>
    <t>18/03/2016 18:48:58</t>
  </si>
  <si>
    <t>8358</t>
  </si>
  <si>
    <t>LUIS EUGENIO ROSALES</t>
  </si>
  <si>
    <t>18/03/2016 18:47:11</t>
  </si>
  <si>
    <t>84:47</t>
  </si>
  <si>
    <t>8364</t>
  </si>
  <si>
    <t>18/03/2016 18:46:11</t>
  </si>
  <si>
    <t>84:40</t>
  </si>
  <si>
    <t>8368</t>
  </si>
  <si>
    <t>TERESA RAMIREZ</t>
  </si>
  <si>
    <t>18/03/2016 18:02:25</t>
  </si>
  <si>
    <t>334</t>
  </si>
  <si>
    <t>DE ROSSI MARIANELLA</t>
  </si>
  <si>
    <t>18/03/2016 16:48:22</t>
  </si>
  <si>
    <t>65:55</t>
  </si>
  <si>
    <t>ORTIZ MAVIS  ANAHI</t>
  </si>
  <si>
    <t>18/03/2016 15:19:50</t>
  </si>
  <si>
    <t>67:45</t>
  </si>
  <si>
    <t>8457</t>
  </si>
  <si>
    <t>FERNANDEZ OSCAR FRANCISCO  52A</t>
  </si>
  <si>
    <t>18/03/2016 14:57:50</t>
  </si>
  <si>
    <t>01540</t>
  </si>
  <si>
    <t>CARLOS MARIA CASTILLO</t>
  </si>
  <si>
    <t>18/03/2016 14:46:29</t>
  </si>
  <si>
    <t>1:56</t>
  </si>
  <si>
    <t>702[PC01-0318101622]</t>
  </si>
  <si>
    <t>DELGADO LUZ MARINA 23A</t>
  </si>
  <si>
    <t>18/03/2016 14:43:17</t>
  </si>
  <si>
    <t>01541</t>
  </si>
  <si>
    <t>ENRIQUE PEREZ</t>
  </si>
  <si>
    <t>18/03/2016 14:39:57</t>
  </si>
  <si>
    <t>71:24</t>
  </si>
  <si>
    <t>14399422</t>
  </si>
  <si>
    <t>18/03/2016 14:38:57</t>
  </si>
  <si>
    <t>67:57</t>
  </si>
  <si>
    <t>CARBAJAL GABRIELA NOEL</t>
  </si>
  <si>
    <t>18/03/2016 14:29:34</t>
  </si>
  <si>
    <t>13279</t>
  </si>
  <si>
    <t>ROMERO PAULINA</t>
  </si>
  <si>
    <t>18/03/2016 14:27:58</t>
  </si>
  <si>
    <t>22527</t>
  </si>
  <si>
    <t>REGO MARTINEZ LUCIA NAIRA</t>
  </si>
  <si>
    <t>18/03/2016 14:26:46</t>
  </si>
  <si>
    <t>78:13</t>
  </si>
  <si>
    <t>44883</t>
  </si>
  <si>
    <t>PERALTA CATALINA</t>
  </si>
  <si>
    <t>18/03/2016 14:25:56</t>
  </si>
  <si>
    <t>78:12</t>
  </si>
  <si>
    <t>21376</t>
  </si>
  <si>
    <t>MILLAMAN NEHUEN ALEJANDRO</t>
  </si>
  <si>
    <t>18/03/2016 14:24:19</t>
  </si>
  <si>
    <t>78:14</t>
  </si>
  <si>
    <t>44147</t>
  </si>
  <si>
    <t>MILLABON GASTON DYLAN</t>
  </si>
  <si>
    <t>18/03/2016 14:23:38</t>
  </si>
  <si>
    <t>77:40</t>
  </si>
  <si>
    <t>32105$$$637026</t>
  </si>
  <si>
    <t>HOURCADE SZLAPELIS IKER BENJAMIN</t>
  </si>
  <si>
    <t>18/03/2016 14:22:35</t>
  </si>
  <si>
    <t>77:34</t>
  </si>
  <si>
    <t>44915</t>
  </si>
  <si>
    <t>LUIS IBRAHIN GIALLUCA</t>
  </si>
  <si>
    <t>18/03/2016 13:40:47</t>
  </si>
  <si>
    <t>69:55</t>
  </si>
  <si>
    <t>8361</t>
  </si>
  <si>
    <t>MARIA VIRGINIA MONTIVEROS</t>
  </si>
  <si>
    <t>18/03/2016 13:40:12</t>
  </si>
  <si>
    <t>69:48</t>
  </si>
  <si>
    <t>8362</t>
  </si>
  <si>
    <t>ORLANDO PEDRO ABEZU</t>
  </si>
  <si>
    <t>18/03/2016 13:37:59</t>
  </si>
  <si>
    <t>69:41</t>
  </si>
  <si>
    <t>8365</t>
  </si>
  <si>
    <t>JULIA ESTER ARAGON</t>
  </si>
  <si>
    <t>18/03/2016 13:34:22</t>
  </si>
  <si>
    <t>8367</t>
  </si>
  <si>
    <t>IBIS BEATRIZ MUNOZ</t>
  </si>
  <si>
    <t>18/03/2016 13:32:16</t>
  </si>
  <si>
    <t>70:27</t>
  </si>
  <si>
    <t>8369</t>
  </si>
  <si>
    <t>SONIA RUTH SUCULINI</t>
  </si>
  <si>
    <t>18/03/2016 13:31:04</t>
  </si>
  <si>
    <t>70:11</t>
  </si>
  <si>
    <t>8370</t>
  </si>
  <si>
    <t>HORACIO RISOTTI</t>
  </si>
  <si>
    <t>18/03/2016 13:29:33</t>
  </si>
  <si>
    <t>74:18</t>
  </si>
  <si>
    <t>8355</t>
  </si>
  <si>
    <t>ALBERTO SOLER</t>
  </si>
  <si>
    <t>18/03/2016 13:28:48</t>
  </si>
  <si>
    <t>8354</t>
  </si>
  <si>
    <t>MARIA CRISTINA CARNELLI</t>
  </si>
  <si>
    <t>18/03/2016 13:28:05</t>
  </si>
  <si>
    <t>8353</t>
  </si>
  <si>
    <t>18/03/2016 13:27:48</t>
  </si>
  <si>
    <t>CHELA MERCEDES VAILATTI</t>
  </si>
  <si>
    <t>18/03/2016 13:27:05</t>
  </si>
  <si>
    <t>44:38</t>
  </si>
  <si>
    <t>8371</t>
  </si>
  <si>
    <t>JORGE EDUARDO CORREA</t>
  </si>
  <si>
    <t>18/03/2016 13:26:11</t>
  </si>
  <si>
    <t>81:48</t>
  </si>
  <si>
    <t>8373</t>
  </si>
  <si>
    <t>LIDIA RAQUEL MACIEL</t>
  </si>
  <si>
    <t>18/03/2016 13:25:07</t>
  </si>
  <si>
    <t>45:9</t>
  </si>
  <si>
    <t>8374</t>
  </si>
  <si>
    <t>ADRIANA VANESA MOYANO</t>
  </si>
  <si>
    <t>18/03/2016 13:24:05</t>
  </si>
  <si>
    <t>8375</t>
  </si>
  <si>
    <t>CLAUDIA PAVICICH</t>
  </si>
  <si>
    <t>18/03/2016 12:30:29</t>
  </si>
  <si>
    <t>45:52</t>
  </si>
  <si>
    <t>15273 DFHH</t>
  </si>
  <si>
    <t>18/03/2016 12:29:01</t>
  </si>
  <si>
    <t>15274 SDFGGH</t>
  </si>
  <si>
    <t>INOSTROZA DI PARDO NOELIA ALEXANDRA</t>
  </si>
  <si>
    <t>18/03/2016 11:52:09</t>
  </si>
  <si>
    <t>8137[pacs1FIR-0318070904]</t>
  </si>
  <si>
    <t>18/03/2016 11:51:50</t>
  </si>
  <si>
    <t>VALDEZ MARIANO AGUSTIN</t>
  </si>
  <si>
    <t>18/03/2016 11:43:14</t>
  </si>
  <si>
    <t>44836$$$650906</t>
  </si>
  <si>
    <t>18/03/2016 11:42:55</t>
  </si>
  <si>
    <t>QUINTANA LEONARDO ARIEL</t>
  </si>
  <si>
    <t>18/03/2016 11:41:32</t>
  </si>
  <si>
    <t>2701</t>
  </si>
  <si>
    <t>QUEZADA MARIANA LIA</t>
  </si>
  <si>
    <t>18/03/2016 11:38:04</t>
  </si>
  <si>
    <t>1658</t>
  </si>
  <si>
    <t>18/03/2016 11:37:43</t>
  </si>
  <si>
    <t>PEREA NATALIA ANDREA</t>
  </si>
  <si>
    <t>18/03/2016 11:30:31</t>
  </si>
  <si>
    <t>44833</t>
  </si>
  <si>
    <t>18/03/2016 11:30:09</t>
  </si>
  <si>
    <t>1:24</t>
  </si>
  <si>
    <t>PASTRANA ABEL SANTIAGO</t>
  </si>
  <si>
    <t>18/03/2016 11:29:07</t>
  </si>
  <si>
    <t>44222</t>
  </si>
  <si>
    <t>18/03/2016 11:28:30</t>
  </si>
  <si>
    <t>LUGO NESTOR ARIEL</t>
  </si>
  <si>
    <t>18/03/2016 11:26:24</t>
  </si>
  <si>
    <t>1:47</t>
  </si>
  <si>
    <t>44852</t>
  </si>
  <si>
    <t>18/03/2016 11:25:57</t>
  </si>
  <si>
    <t>HERRERA LUIS MIGUEL</t>
  </si>
  <si>
    <t>18/03/2016 11:25:00</t>
  </si>
  <si>
    <t>44855</t>
  </si>
  <si>
    <t>18/03/2016 11:24:37</t>
  </si>
  <si>
    <t>DABO GUSTAVO MIGUEL</t>
  </si>
  <si>
    <t>18/03/2016 11:23:35</t>
  </si>
  <si>
    <t>2897</t>
  </si>
  <si>
    <t>ARIAS LUISA GERTRUDES</t>
  </si>
  <si>
    <t>18/03/2016 11:13:41</t>
  </si>
  <si>
    <t>100:49</t>
  </si>
  <si>
    <t>29482941</t>
  </si>
  <si>
    <t>CENTURION JULIO</t>
  </si>
  <si>
    <t>18/03/2016 11:11:05</t>
  </si>
  <si>
    <t>12705</t>
  </si>
  <si>
    <t>JUAN OTEIZA</t>
  </si>
  <si>
    <t>18/03/2016 10:40:30</t>
  </si>
  <si>
    <t>3:58</t>
  </si>
  <si>
    <t>15270BKJJK</t>
  </si>
  <si>
    <t>BELTRAN ESTER DEL VALLE</t>
  </si>
  <si>
    <t>18/03/2016 10:06:53</t>
  </si>
  <si>
    <t>1947</t>
  </si>
  <si>
    <t>VILLAGRAN ALBERTO ARIEL</t>
  </si>
  <si>
    <t>18/03/2016 10:04:28</t>
  </si>
  <si>
    <t>44870</t>
  </si>
  <si>
    <t>AVILA JORGE JEREMIAS</t>
  </si>
  <si>
    <t>18/03/2016 10:02:47</t>
  </si>
  <si>
    <t>44267</t>
  </si>
  <si>
    <t>SANTOS VICTOR PUCHETA</t>
  </si>
  <si>
    <t>18/03/2016 08:09:33</t>
  </si>
  <si>
    <t>2:12</t>
  </si>
  <si>
    <t>902[PC01-0318033602]</t>
  </si>
  <si>
    <t>FERNANDEZ EDULFO</t>
  </si>
  <si>
    <t>18/03/2016 07:54:51</t>
  </si>
  <si>
    <t>17:38</t>
  </si>
  <si>
    <t>12703</t>
  </si>
  <si>
    <t>18/03/2016 07:46:33</t>
  </si>
  <si>
    <t>4:28</t>
  </si>
  <si>
    <t>12701</t>
  </si>
  <si>
    <t>ANTONELLA VAZQUEZ</t>
  </si>
  <si>
    <t>17/03/2016 23:16:29</t>
  </si>
  <si>
    <t>83:24</t>
  </si>
  <si>
    <t>38905823</t>
  </si>
  <si>
    <t>MACARENA WILLIAMS</t>
  </si>
  <si>
    <t>17/03/2016 21:39:02</t>
  </si>
  <si>
    <t>82:11</t>
  </si>
  <si>
    <t>40110875</t>
  </si>
  <si>
    <t>BONIFACIO CARLA DANILA</t>
  </si>
  <si>
    <t>17/03/2016 21:37:56</t>
  </si>
  <si>
    <t>44835</t>
  </si>
  <si>
    <t>17/03/2016 21:36:49</t>
  </si>
  <si>
    <t>85:16</t>
  </si>
  <si>
    <t>40110875[osirix-0317172728]</t>
  </si>
  <si>
    <t>DE BRITO ALEJANDRA BEATRIZ</t>
  </si>
  <si>
    <t>17/03/2016 21:36:37</t>
  </si>
  <si>
    <t>21:24</t>
  </si>
  <si>
    <t>13563</t>
  </si>
  <si>
    <t>AGUILERA OMAR GUSTAVO</t>
  </si>
  <si>
    <t>17/03/2016 21:35:42</t>
  </si>
  <si>
    <t>26:49</t>
  </si>
  <si>
    <t>44828</t>
  </si>
  <si>
    <t>17/03/2016 21:34:25</t>
  </si>
  <si>
    <t>IGLESIAS MAXIMILIANO ADRIAN</t>
  </si>
  <si>
    <t>17/03/2016 21:33:14</t>
  </si>
  <si>
    <t>44825</t>
  </si>
  <si>
    <t>URIBE ROSARIO VALENTINA</t>
  </si>
  <si>
    <t>17/03/2016 21:32:26</t>
  </si>
  <si>
    <t>11223</t>
  </si>
  <si>
    <t>17/03/2016 21:32:03</t>
  </si>
  <si>
    <t>JAQUE FIORELLA GIOVANNA</t>
  </si>
  <si>
    <t>17/03/2016 21:29:55</t>
  </si>
  <si>
    <t>44818</t>
  </si>
  <si>
    <t>17/03/2016 21:29:34</t>
  </si>
  <si>
    <t>LASZESKI JOSUE FRANCISCO</t>
  </si>
  <si>
    <t>17/03/2016 21:22:22</t>
  </si>
  <si>
    <t>14:29</t>
  </si>
  <si>
    <t>44813</t>
  </si>
  <si>
    <t>SMART GALA JOSEFINA</t>
  </si>
  <si>
    <t>17/03/2016 21:21:25</t>
  </si>
  <si>
    <t>38554$$$650854</t>
  </si>
  <si>
    <t>MIRANDA HUGO MARIA</t>
  </si>
  <si>
    <t>17/03/2016 21:18:30</t>
  </si>
  <si>
    <t>63:17</t>
  </si>
  <si>
    <t>44266</t>
  </si>
  <si>
    <t>SANTANA ULISES JULIAN</t>
  </si>
  <si>
    <t>17/03/2016 21:16:55</t>
  </si>
  <si>
    <t>72:12</t>
  </si>
  <si>
    <t>43970</t>
  </si>
  <si>
    <t>PALACIOS ALFREDO JOSE</t>
  </si>
  <si>
    <t>17/03/2016 21:15:15</t>
  </si>
  <si>
    <t>70:55</t>
  </si>
  <si>
    <t>44145$$$650884</t>
  </si>
  <si>
    <t>SKERLAVAI SANDRA SILVINA</t>
  </si>
  <si>
    <t>17/03/2016 21:13:15</t>
  </si>
  <si>
    <t>71:44</t>
  </si>
  <si>
    <t>17559</t>
  </si>
  <si>
    <t>AGUILERA RUBEN ALEJANDRO</t>
  </si>
  <si>
    <t>17/03/2016 21:11:18</t>
  </si>
  <si>
    <t>44727</t>
  </si>
  <si>
    <t>DIEGO QUERZE</t>
  </si>
  <si>
    <t>17/03/2016 20:59:41</t>
  </si>
  <si>
    <t>13:20</t>
  </si>
  <si>
    <t>15262 ERYHEY</t>
  </si>
  <si>
    <t>FARIAS HUGO</t>
  </si>
  <si>
    <t>17/03/2016 19:57:30</t>
  </si>
  <si>
    <t>71:53</t>
  </si>
  <si>
    <t>10819395</t>
  </si>
  <si>
    <t>GUIDO VIDONE</t>
  </si>
  <si>
    <t>17/03/2016 19:50:16</t>
  </si>
  <si>
    <t>1:57</t>
  </si>
  <si>
    <t>12786546</t>
  </si>
  <si>
    <t>VERA JUANA ROSA</t>
  </si>
  <si>
    <t>17/03/2016 19:45:53</t>
  </si>
  <si>
    <t>23287</t>
  </si>
  <si>
    <t>VARGAS MARQUEZ HILDA ELENA</t>
  </si>
  <si>
    <t>17/03/2016 19:42:25</t>
  </si>
  <si>
    <t>20:52</t>
  </si>
  <si>
    <t>24849</t>
  </si>
  <si>
    <t>GEREZ JULIAN GABRIEL</t>
  </si>
  <si>
    <t>17/03/2016 19:40:18</t>
  </si>
  <si>
    <t>85:14</t>
  </si>
  <si>
    <t>36752715</t>
  </si>
  <si>
    <t>VALLEJOS NESTOR 49A</t>
  </si>
  <si>
    <t>17/03/2016 19:19:44</t>
  </si>
  <si>
    <t>8490</t>
  </si>
  <si>
    <t>SINFORIANA MARIA MARTINEZ</t>
  </si>
  <si>
    <t>17/03/2016 18:53:45</t>
  </si>
  <si>
    <t>2:43</t>
  </si>
  <si>
    <t>395</t>
  </si>
  <si>
    <t>VARGAS JESSICA CAROLA</t>
  </si>
  <si>
    <t>17/03/2016 18:49:23</t>
  </si>
  <si>
    <t>3:15</t>
  </si>
  <si>
    <t>44011</t>
  </si>
  <si>
    <t>SANTILLAN MARIA EVA</t>
  </si>
  <si>
    <t>17/03/2016 18:45:44</t>
  </si>
  <si>
    <t>43521</t>
  </si>
  <si>
    <t>PANDOLFI SUSANA MABEL</t>
  </si>
  <si>
    <t>17/03/2016 18:42:38</t>
  </si>
  <si>
    <t>21:47</t>
  </si>
  <si>
    <t>42779</t>
  </si>
  <si>
    <t>MUÑOZ MARIA DE LOS ANGELES</t>
  </si>
  <si>
    <t>17/03/2016 18:40:08</t>
  </si>
  <si>
    <t>41052</t>
  </si>
  <si>
    <t>17/03/2016 18:39:56</t>
  </si>
  <si>
    <t>21:31</t>
  </si>
  <si>
    <t>JUAREZ DAVID RUBEN</t>
  </si>
  <si>
    <t>17/03/2016 18:37:08</t>
  </si>
  <si>
    <t>20:55</t>
  </si>
  <si>
    <t>44231</t>
  </si>
  <si>
    <t>GIGARI JULIETA</t>
  </si>
  <si>
    <t>17/03/2016 18:34:44</t>
  </si>
  <si>
    <t>44427$$$650597</t>
  </si>
  <si>
    <t>GAJARDO FERNANDO</t>
  </si>
  <si>
    <t>17/03/2016 18:32:57</t>
  </si>
  <si>
    <t>44614</t>
  </si>
  <si>
    <t>CABRERA FERNANDEZ SONIA MARIA</t>
  </si>
  <si>
    <t>17/03/2016 18:31:58</t>
  </si>
  <si>
    <t>24310</t>
  </si>
  <si>
    <t>HELLMANN DEBORAH VANNINA</t>
  </si>
  <si>
    <t>17/03/2016 18:28:32</t>
  </si>
  <si>
    <t>44804</t>
  </si>
  <si>
    <t>MANCILLA FRANCISCO NICOLAS</t>
  </si>
  <si>
    <t>17/03/2016 18:13:58</t>
  </si>
  <si>
    <t>77:12</t>
  </si>
  <si>
    <t>44715</t>
  </si>
  <si>
    <t>17/03/2016 18:13:37</t>
  </si>
  <si>
    <t>17/03/2016 18:13:10</t>
  </si>
  <si>
    <t>77:11</t>
  </si>
  <si>
    <t>17/03/2016 18:12:51</t>
  </si>
  <si>
    <t>17/03/2016 18:12:03</t>
  </si>
  <si>
    <t>17/03/2016 18:11:38</t>
  </si>
  <si>
    <t>17/03/2016 18:11:04</t>
  </si>
  <si>
    <t>17/03/2016 18:10:49</t>
  </si>
  <si>
    <t>17/03/2016 18:08:36</t>
  </si>
  <si>
    <t>17/03/2016 18:08:16</t>
  </si>
  <si>
    <t>77:10</t>
  </si>
  <si>
    <t>PEREZ SEBASTIAN OMAR</t>
  </si>
  <si>
    <t>17/03/2016 18:07:11</t>
  </si>
  <si>
    <t>44719</t>
  </si>
  <si>
    <t>VIVIANA BORDA</t>
  </si>
  <si>
    <t>17/03/2016 18:06:55</t>
  </si>
  <si>
    <t>23:13</t>
  </si>
  <si>
    <t>8347</t>
  </si>
  <si>
    <t>OSCAR FAVERZANI</t>
  </si>
  <si>
    <t>17/03/2016 18:03:59</t>
  </si>
  <si>
    <t>8335</t>
  </si>
  <si>
    <t>17/03/2016 18:02:33</t>
  </si>
  <si>
    <t>CASTILLO CESAR M 31 A</t>
  </si>
  <si>
    <t>17/03/2016 17:49:37</t>
  </si>
  <si>
    <t>01462</t>
  </si>
  <si>
    <t>TERESA DEL VALLE CARMI</t>
  </si>
  <si>
    <t>17/03/2016 17:48:36</t>
  </si>
  <si>
    <t>998</t>
  </si>
  <si>
    <t>17/03/2016 17:48:32</t>
  </si>
  <si>
    <t>SANTOS PATRICIA DEL CARMEN</t>
  </si>
  <si>
    <t>17/03/2016 17:02:19</t>
  </si>
  <si>
    <t>43811</t>
  </si>
  <si>
    <t>RAMOS VIDAL ALELI FLORENCIA</t>
  </si>
  <si>
    <t>17/03/2016 17:01:03</t>
  </si>
  <si>
    <t>76:21</t>
  </si>
  <si>
    <t>42886</t>
  </si>
  <si>
    <t>NANCO LEONEL</t>
  </si>
  <si>
    <t>17/03/2016 16:50:14</t>
  </si>
  <si>
    <t>89:56</t>
  </si>
  <si>
    <t>42342</t>
  </si>
  <si>
    <t>JUAREZ MARIELA</t>
  </si>
  <si>
    <t>17/03/2016 16:47:07</t>
  </si>
  <si>
    <t>4866</t>
  </si>
  <si>
    <t>AQUINO ALEJANDRO OSCAR</t>
  </si>
  <si>
    <t>17/03/2016 16:44:06</t>
  </si>
  <si>
    <t>87:59</t>
  </si>
  <si>
    <t>16957032</t>
  </si>
  <si>
    <t>HENRIQUEZ MISAEL IGNACIO</t>
  </si>
  <si>
    <t>17/03/2016 16:43:19</t>
  </si>
  <si>
    <t>95:4</t>
  </si>
  <si>
    <t>42834</t>
  </si>
  <si>
    <t>PERALTA MATIAS NAHUEL</t>
  </si>
  <si>
    <t>17/03/2016 16:38:35</t>
  </si>
  <si>
    <t>78:33</t>
  </si>
  <si>
    <t>44786</t>
  </si>
  <si>
    <t>OVANDO WANDA MAITE</t>
  </si>
  <si>
    <t>17/03/2016 16:37:12</t>
  </si>
  <si>
    <t>78:32</t>
  </si>
  <si>
    <t>44740</t>
  </si>
  <si>
    <t>MONTOYA LIRIO JOSE IGNACIO</t>
  </si>
  <si>
    <t>17/03/2016 16:36:03</t>
  </si>
  <si>
    <t>78:26</t>
  </si>
  <si>
    <t>44433</t>
  </si>
  <si>
    <t>LUDDEN JOQUIN ALEJO</t>
  </si>
  <si>
    <t>17/03/2016 16:34:00</t>
  </si>
  <si>
    <t>44728</t>
  </si>
  <si>
    <t>HESS TOBIAS ARIEL</t>
  </si>
  <si>
    <t>17/03/2016 16:32:29</t>
  </si>
  <si>
    <t>78:25</t>
  </si>
  <si>
    <t>44723</t>
  </si>
  <si>
    <t>FREILE FERMIN</t>
  </si>
  <si>
    <t>17/03/2016 16:31:36</t>
  </si>
  <si>
    <t>17919</t>
  </si>
  <si>
    <t>17/03/2016 16:29:54</t>
  </si>
  <si>
    <t>AGUILAR LUCIANA BELEN</t>
  </si>
  <si>
    <t>17/03/2016 16:28:40</t>
  </si>
  <si>
    <t>24149</t>
  </si>
  <si>
    <t>17/03/2016 16:27:39</t>
  </si>
  <si>
    <t>MIÑO GREGORIA F 73 A</t>
  </si>
  <si>
    <t>17/03/2016 13:54:08</t>
  </si>
  <si>
    <t>01490</t>
  </si>
  <si>
    <t>DORA CARMEN SEGOVIA</t>
  </si>
  <si>
    <t>17/03/2016 13:52:21</t>
  </si>
  <si>
    <t>723[PC01-0317054743]</t>
  </si>
  <si>
    <t>17/03/2016 13:50:50</t>
  </si>
  <si>
    <t>BELTRAN FERNANDA 18A</t>
  </si>
  <si>
    <t>17/03/2016 13:27:46</t>
  </si>
  <si>
    <t>8462</t>
  </si>
  <si>
    <t>JUHASZ RODOLFO</t>
  </si>
  <si>
    <t>17/03/2016 12:32:03</t>
  </si>
  <si>
    <t>189:44</t>
  </si>
  <si>
    <t>16325762</t>
  </si>
  <si>
    <t>REY JOSE MARIA</t>
  </si>
  <si>
    <t>17/03/2016 12:23:45</t>
  </si>
  <si>
    <t>44096</t>
  </si>
  <si>
    <t>FERNANDEZ ROXANA</t>
  </si>
  <si>
    <t>17/03/2016 11:14:43</t>
  </si>
  <si>
    <t>12652</t>
  </si>
  <si>
    <t>RODRIGUEZ MILVA AROMA</t>
  </si>
  <si>
    <t>17/03/2016 10:34:32</t>
  </si>
  <si>
    <t>4:12</t>
  </si>
  <si>
    <t>12700</t>
  </si>
  <si>
    <t>PRIETO ELMA</t>
  </si>
  <si>
    <t>17/03/2016 10:32:48</t>
  </si>
  <si>
    <t>12658</t>
  </si>
  <si>
    <t>OZUNA CRISTINA</t>
  </si>
  <si>
    <t>17/03/2016 10:32:05</t>
  </si>
  <si>
    <t>12655[osirix-0317055842]</t>
  </si>
  <si>
    <t>RETAMAR PERLA</t>
  </si>
  <si>
    <t>17/03/2016 10:31:33</t>
  </si>
  <si>
    <t>81:29</t>
  </si>
  <si>
    <t>12654</t>
  </si>
  <si>
    <t>MENDOZA ZUBELSA</t>
  </si>
  <si>
    <t>17/03/2016 10:30:56</t>
  </si>
  <si>
    <t>12657</t>
  </si>
  <si>
    <t>RIOS ROJAS FRESIA DEL CARMEN</t>
  </si>
  <si>
    <t>17/03/2016 09:47:08</t>
  </si>
  <si>
    <t>27:12</t>
  </si>
  <si>
    <t>93660008</t>
  </si>
  <si>
    <t>17/03/2016 09:46:29</t>
  </si>
  <si>
    <t>40081</t>
  </si>
  <si>
    <t>MARIA DEL CAMEN GARCIA</t>
  </si>
  <si>
    <t>16/03/2016 22:49:00</t>
  </si>
  <si>
    <t>36:38</t>
  </si>
  <si>
    <t>10185432</t>
  </si>
  <si>
    <t>CLAUDIO ZANINO</t>
  </si>
  <si>
    <t>16/03/2016 22:45:24</t>
  </si>
  <si>
    <t>8322</t>
  </si>
  <si>
    <t>RENTZ DAFNE NATALIA</t>
  </si>
  <si>
    <t>16/03/2016 22:43:04</t>
  </si>
  <si>
    <t>21:13</t>
  </si>
  <si>
    <t>44310</t>
  </si>
  <si>
    <t>ANA MARIA ELBEY</t>
  </si>
  <si>
    <t>16/03/2016 22:04:29</t>
  </si>
  <si>
    <t>37:45</t>
  </si>
  <si>
    <t>4791046</t>
  </si>
  <si>
    <t>16/03/2016 22:02:20</t>
  </si>
  <si>
    <t>37:38</t>
  </si>
  <si>
    <t>16/03/2016 22:00:44</t>
  </si>
  <si>
    <t>37:33</t>
  </si>
  <si>
    <t>SCARO FRANCISCO</t>
  </si>
  <si>
    <t>16/03/2016 21:11:39</t>
  </si>
  <si>
    <t>86:7</t>
  </si>
  <si>
    <t>30387227</t>
  </si>
  <si>
    <t>16/03/2016 21:11:20</t>
  </si>
  <si>
    <t>86:13</t>
  </si>
  <si>
    <t>jorge rodriguez</t>
  </si>
  <si>
    <t>16/03/2016 21:02:16</t>
  </si>
  <si>
    <t>8341</t>
  </si>
  <si>
    <t>16/03/2016 21:01:56</t>
  </si>
  <si>
    <t>PAMELA SANCHEZ</t>
  </si>
  <si>
    <t>16/03/2016 21:00:01</t>
  </si>
  <si>
    <t>8350[CRPACSCA-0316135956]</t>
  </si>
  <si>
    <t>ENZO BAUZON</t>
  </si>
  <si>
    <t>16/03/2016 20:59:24</t>
  </si>
  <si>
    <t>8349</t>
  </si>
  <si>
    <t>16/03/2016 20:59:04</t>
  </si>
  <si>
    <t>16/03/2016 20:58:23</t>
  </si>
  <si>
    <t>RISATTI AGUSTIN</t>
  </si>
  <si>
    <t>16/03/2016 20:57:12</t>
  </si>
  <si>
    <t>143:28</t>
  </si>
  <si>
    <t>8345</t>
  </si>
  <si>
    <t>DAIANA MATTALIA</t>
  </si>
  <si>
    <t>16/03/2016 20:56:09</t>
  </si>
  <si>
    <t>8339</t>
  </si>
  <si>
    <t>RICARDO PEREYRA</t>
  </si>
  <si>
    <t>16/03/2016 20:54:44</t>
  </si>
  <si>
    <t>8340</t>
  </si>
  <si>
    <t>ELSA MORA</t>
  </si>
  <si>
    <t>16/03/2016 20:53:47</t>
  </si>
  <si>
    <t>22:33</t>
  </si>
  <si>
    <t>8336</t>
  </si>
  <si>
    <t>16/03/2016 20:53:23</t>
  </si>
  <si>
    <t>22:17</t>
  </si>
  <si>
    <t>NORMA ROMERO</t>
  </si>
  <si>
    <t>16/03/2016 20:52:01</t>
  </si>
  <si>
    <t>8334</t>
  </si>
  <si>
    <t>NOEMI SOFI BAIGORRIA</t>
  </si>
  <si>
    <t>16/03/2016 20:51:20</t>
  </si>
  <si>
    <t>8333</t>
  </si>
  <si>
    <t>ISABEL SCOLLY</t>
  </si>
  <si>
    <t>16/03/2016 20:50:14</t>
  </si>
  <si>
    <t>8332.</t>
  </si>
  <si>
    <t>16/03/2016 20:49:45</t>
  </si>
  <si>
    <t>GLADYS GONZALEZ</t>
  </si>
  <si>
    <t>16/03/2016 20:49:01</t>
  </si>
  <si>
    <t>21:59</t>
  </si>
  <si>
    <t>8331</t>
  </si>
  <si>
    <t>GARCIA CELESTINO ALBINO</t>
  </si>
  <si>
    <t>16/03/2016 20:36:56</t>
  </si>
  <si>
    <t>14:33</t>
  </si>
  <si>
    <t>01482</t>
  </si>
  <si>
    <t>ISAC FRANCISCO CUADRADO</t>
  </si>
  <si>
    <t>16/03/2016 20:34:55</t>
  </si>
  <si>
    <t>780[PC01-0316153042]</t>
  </si>
  <si>
    <t>16/03/2016 20:33:32</t>
  </si>
  <si>
    <t>VILLABLANCA DEL VALLE REBECA RAQUEL</t>
  </si>
  <si>
    <t>16/03/2016 20:32:14</t>
  </si>
  <si>
    <t>30937</t>
  </si>
  <si>
    <t>BRIGIDA MIRTA SEGOVIA</t>
  </si>
  <si>
    <t>16/03/2016 20:12:48</t>
  </si>
  <si>
    <t>790[PC01-0316154617]</t>
  </si>
  <si>
    <t>IBARRA EVELYN</t>
  </si>
  <si>
    <t>16/03/2016 20:01:24</t>
  </si>
  <si>
    <t>12655</t>
  </si>
  <si>
    <t>SOTO BRENDA DAMARIS</t>
  </si>
  <si>
    <t>16/03/2016 19:45:12</t>
  </si>
  <si>
    <t>38:10</t>
  </si>
  <si>
    <t>37401188</t>
  </si>
  <si>
    <t>SEGUEL VERONICA</t>
  </si>
  <si>
    <t>16/03/2016 19:44:28</t>
  </si>
  <si>
    <t>45:3</t>
  </si>
  <si>
    <t>35311735</t>
  </si>
  <si>
    <t>ROSALES MIGUEL ANGEL</t>
  </si>
  <si>
    <t>16/03/2016 19:26:24</t>
  </si>
  <si>
    <t>24:25</t>
  </si>
  <si>
    <t>44667</t>
  </si>
  <si>
    <t>16/03/2016 19:25:49</t>
  </si>
  <si>
    <t>MIRANDA BAUDILIO MATIAS</t>
  </si>
  <si>
    <t>16/03/2016 19:23:53</t>
  </si>
  <si>
    <t>44661</t>
  </si>
  <si>
    <t>NAZER LUANA VALENTINA</t>
  </si>
  <si>
    <t>16/03/2016 19:22:38</t>
  </si>
  <si>
    <t>48:16</t>
  </si>
  <si>
    <t>44657</t>
  </si>
  <si>
    <t>OVIEDO MERCELO DAVID</t>
  </si>
  <si>
    <t>16/03/2016 19:21:15</t>
  </si>
  <si>
    <t>44652</t>
  </si>
  <si>
    <t>16/03/2016 19:20:20</t>
  </si>
  <si>
    <t>VENTER VIRGINIA</t>
  </si>
  <si>
    <t>16/03/2016 19:18:21</t>
  </si>
  <si>
    <t>24:30</t>
  </si>
  <si>
    <t>34206</t>
  </si>
  <si>
    <t>VALDERRAMA ALAIN VALENTINO</t>
  </si>
  <si>
    <t>16/03/2016 19:17:23</t>
  </si>
  <si>
    <t>3:19</t>
  </si>
  <si>
    <t>44643</t>
  </si>
  <si>
    <t>QUARRES DAFNE ARIANA AGUSTINA</t>
  </si>
  <si>
    <t>16/03/2016 19:16:32</t>
  </si>
  <si>
    <t>37030</t>
  </si>
  <si>
    <t>BAREILLES CARLOS OMAR</t>
  </si>
  <si>
    <t>16/03/2016 19:15:42</t>
  </si>
  <si>
    <t>44634</t>
  </si>
  <si>
    <t>HERMOSO THIAGO</t>
  </si>
  <si>
    <t>16/03/2016 19:15:04</t>
  </si>
  <si>
    <t>25:35</t>
  </si>
  <si>
    <t>42792</t>
  </si>
  <si>
    <t>URIBE VILLARROEL ALICIA DEL CARMEN</t>
  </si>
  <si>
    <t>16/03/2016 19:12:42</t>
  </si>
  <si>
    <t>31080</t>
  </si>
  <si>
    <t>CASTANO MARIA EUGENIA</t>
  </si>
  <si>
    <t>16/03/2016 19:11:14</t>
  </si>
  <si>
    <t>3827</t>
  </si>
  <si>
    <t>ALVAREZ SONIA MABEL</t>
  </si>
  <si>
    <t>16/03/2016 19:09:08</t>
  </si>
  <si>
    <t>15383</t>
  </si>
  <si>
    <t>VERA GASTON ALEJANDRO</t>
  </si>
  <si>
    <t>16/03/2016 19:08:22</t>
  </si>
  <si>
    <t>42386</t>
  </si>
  <si>
    <t>ALMIRON GASPAR</t>
  </si>
  <si>
    <t>16/03/2016 19:07:46</t>
  </si>
  <si>
    <t>22:11</t>
  </si>
  <si>
    <t>012647</t>
  </si>
  <si>
    <t>SOSA JUAN PABLO</t>
  </si>
  <si>
    <t>16/03/2016 19:07:28</t>
  </si>
  <si>
    <t>38:50</t>
  </si>
  <si>
    <t>44373</t>
  </si>
  <si>
    <t>16/03/2016 19:02:13</t>
  </si>
  <si>
    <t>123:34</t>
  </si>
  <si>
    <t>16/03/2016 18:58:07</t>
  </si>
  <si>
    <t>12647</t>
  </si>
  <si>
    <t>16/03/2016 18:49:04</t>
  </si>
  <si>
    <t>ALDO 34A MAIDANA</t>
  </si>
  <si>
    <t>16/03/2016 18:33:37</t>
  </si>
  <si>
    <t>9544</t>
  </si>
  <si>
    <t>MARICEL PALACIO</t>
  </si>
  <si>
    <t>16/03/2016 18:32:59</t>
  </si>
  <si>
    <t>9546</t>
  </si>
  <si>
    <t>VALDEZ AUDELINA ANDREA</t>
  </si>
  <si>
    <t>16/03/2016 16:53:47</t>
  </si>
  <si>
    <t>47:50</t>
  </si>
  <si>
    <t>22541529</t>
  </si>
  <si>
    <t>TORIBIO NICOLAS DAVID</t>
  </si>
  <si>
    <t>16/03/2016 16:53:11</t>
  </si>
  <si>
    <t>36840352</t>
  </si>
  <si>
    <t>VIDAL ROMINA VALERIA</t>
  </si>
  <si>
    <t>16/03/2016 15:27:09</t>
  </si>
  <si>
    <t>136:56</t>
  </si>
  <si>
    <t>44345</t>
  </si>
  <si>
    <t>16/03/2016 15:26:46</t>
  </si>
  <si>
    <t>137:3</t>
  </si>
  <si>
    <t>LIBRALESSO PABLO ANDRES</t>
  </si>
  <si>
    <t>16/03/2016 15:25:43</t>
  </si>
  <si>
    <t>43917</t>
  </si>
  <si>
    <t>16/03/2016 15:25:27</t>
  </si>
  <si>
    <t>URIGO CAAMINA PABLO ARIEL</t>
  </si>
  <si>
    <t>16/03/2016 14:27:29</t>
  </si>
  <si>
    <t>31320</t>
  </si>
  <si>
    <t>CANIZA MARTA ADELA</t>
  </si>
  <si>
    <t>16/03/2016 13:43:38</t>
  </si>
  <si>
    <t>39998</t>
  </si>
  <si>
    <t>16/03/2016 13:43:05</t>
  </si>
  <si>
    <t>PANE BIANCA DAIANA</t>
  </si>
  <si>
    <t>16/03/2016 13:17:34</t>
  </si>
  <si>
    <t>30:14</t>
  </si>
  <si>
    <t>44560$$$650585</t>
  </si>
  <si>
    <t>16/03/2016 13:17:02</t>
  </si>
  <si>
    <t>30:13</t>
  </si>
  <si>
    <t>OLAVARRIA VELASQUEZ NESTOR ELADIO</t>
  </si>
  <si>
    <t>16/03/2016 13:16:13</t>
  </si>
  <si>
    <t>10790</t>
  </si>
  <si>
    <t>OJEDA SANCHEZ LORENZO OSCAR ALBERTO</t>
  </si>
  <si>
    <t>16/03/2016 13:14:33</t>
  </si>
  <si>
    <t>42918</t>
  </si>
  <si>
    <t>MOLINA MAXIMO GAEL</t>
  </si>
  <si>
    <t>16/03/2016 13:13:32</t>
  </si>
  <si>
    <t>44506</t>
  </si>
  <si>
    <t>HERNANDEZ JUAN GABRIEL</t>
  </si>
  <si>
    <t>16/03/2016 13:12:33</t>
  </si>
  <si>
    <t>51:28</t>
  </si>
  <si>
    <t>44336</t>
  </si>
  <si>
    <t>FLORES DOMINGO ALFONSO</t>
  </si>
  <si>
    <t>16/03/2016 13:10:01</t>
  </si>
  <si>
    <t>50:51</t>
  </si>
  <si>
    <t>22401</t>
  </si>
  <si>
    <t>CURINAO MATIAS NAHUEL</t>
  </si>
  <si>
    <t>16/03/2016 13:07:43</t>
  </si>
  <si>
    <t>30:12</t>
  </si>
  <si>
    <t>17800</t>
  </si>
  <si>
    <t>CASAS GUEVARA RAMONA  DEL CARMEN</t>
  </si>
  <si>
    <t>16/03/2016 13:06:53</t>
  </si>
  <si>
    <t>30:11</t>
  </si>
  <si>
    <t>33685</t>
  </si>
  <si>
    <t>BAYON FIORELLA NAHIR</t>
  </si>
  <si>
    <t>16/03/2016 13:05:09</t>
  </si>
  <si>
    <t>30:10</t>
  </si>
  <si>
    <t>15179</t>
  </si>
  <si>
    <t>PALACIO LUIS MARIA</t>
  </si>
  <si>
    <t>16/03/2016 12:38:33</t>
  </si>
  <si>
    <t>22885</t>
  </si>
  <si>
    <t>PAULINO AYASTUY</t>
  </si>
  <si>
    <t>16/03/2016 12:08:40</t>
  </si>
  <si>
    <t>45:11</t>
  </si>
  <si>
    <t>15346 FJH</t>
  </si>
  <si>
    <t>16/03/2016 12:06:57</t>
  </si>
  <si>
    <t>45:23</t>
  </si>
  <si>
    <t>15254 DGJHJ</t>
  </si>
  <si>
    <t>HILDA IBAÑEZ</t>
  </si>
  <si>
    <t>16/03/2016 12:04:03</t>
  </si>
  <si>
    <t>152556 EHHY</t>
  </si>
  <si>
    <t>SISI DOMINGO</t>
  </si>
  <si>
    <t>16/03/2016 11:42:29</t>
  </si>
  <si>
    <t>12653</t>
  </si>
  <si>
    <t>MARTINEFSKY LILIANA ISABEL</t>
  </si>
  <si>
    <t>16/03/2016 11:42:19</t>
  </si>
  <si>
    <t>5:58</t>
  </si>
  <si>
    <t>43865</t>
  </si>
  <si>
    <t>JORGE WALTER GIL</t>
  </si>
  <si>
    <t>16/03/2016 11:03:22</t>
  </si>
  <si>
    <t>12:41</t>
  </si>
  <si>
    <t>8329</t>
  </si>
  <si>
    <t>MABEL LIMA</t>
  </si>
  <si>
    <t>16/03/2016 10:34:41</t>
  </si>
  <si>
    <t>15255 SGG</t>
  </si>
  <si>
    <t>EVA JULIA PALAZZO</t>
  </si>
  <si>
    <t>16/03/2016 10:33:49</t>
  </si>
  <si>
    <t>8330</t>
  </si>
  <si>
    <t>SERGIO CHIAPINNI</t>
  </si>
  <si>
    <t>16/03/2016 10:32:55</t>
  </si>
  <si>
    <t>8325</t>
  </si>
  <si>
    <t>BOGADO ANGELINA</t>
  </si>
  <si>
    <t>16/03/2016 10:32:02</t>
  </si>
  <si>
    <t>12650</t>
  </si>
  <si>
    <t>ROGELIO CARMARGO</t>
  </si>
  <si>
    <t>16/03/2016 10:31:56</t>
  </si>
  <si>
    <t>8326</t>
  </si>
  <si>
    <t>16/03/2016 10:30:45</t>
  </si>
  <si>
    <t>MARIA LAURA ARAYES</t>
  </si>
  <si>
    <t>16/03/2016 10:29:35</t>
  </si>
  <si>
    <t>8321</t>
  </si>
  <si>
    <t>DARDO VICTOR OROZ</t>
  </si>
  <si>
    <t>16/03/2016 10:28:30</t>
  </si>
  <si>
    <t>11:36</t>
  </si>
  <si>
    <t>8320</t>
  </si>
  <si>
    <t>16/03/2016 10:28:08</t>
  </si>
  <si>
    <t>11:28</t>
  </si>
  <si>
    <t>CESAR 34A SAND</t>
  </si>
  <si>
    <t>16/03/2016 10:17:40</t>
  </si>
  <si>
    <t>9541</t>
  </si>
  <si>
    <t>VELAZQUEZ EALTE</t>
  </si>
  <si>
    <t>16/03/2016 09:36:19</t>
  </si>
  <si>
    <t>6:14</t>
  </si>
  <si>
    <t>12648</t>
  </si>
  <si>
    <t>VICCINI ALAN JOSE</t>
  </si>
  <si>
    <t>16/03/2016 09:35:04</t>
  </si>
  <si>
    <t>12643</t>
  </si>
  <si>
    <t>LOPEZ KUKENSHENER KATYA ANOUK</t>
  </si>
  <si>
    <t>16/03/2016 09:32:52</t>
  </si>
  <si>
    <t>44500</t>
  </si>
  <si>
    <t>16/03/2016 09:32:34</t>
  </si>
  <si>
    <t>NIETO MAURICIO DANIEL</t>
  </si>
  <si>
    <t>16/03/2016 09:28:26</t>
  </si>
  <si>
    <t>6:54</t>
  </si>
  <si>
    <t>44475</t>
  </si>
  <si>
    <t>MARIANA DUARTE</t>
  </si>
  <si>
    <t>16/03/2016 09:20:13</t>
  </si>
  <si>
    <t>500[PC01-0316045704]</t>
  </si>
  <si>
    <t>LOPEZ OSCAR</t>
  </si>
  <si>
    <t>16/03/2016 09:13:32</t>
  </si>
  <si>
    <t>13:6</t>
  </si>
  <si>
    <t>1523</t>
  </si>
  <si>
    <t>INDRA TORRES</t>
  </si>
  <si>
    <t>16/03/2016 03:27:57</t>
  </si>
  <si>
    <t>39155935</t>
  </si>
  <si>
    <t>NELSON PAINEPIL</t>
  </si>
  <si>
    <t>16/03/2016 03:21:12</t>
  </si>
  <si>
    <t>35597660</t>
  </si>
  <si>
    <t>VERA MIRIAM IVON</t>
  </si>
  <si>
    <t>15/03/2016 21:12:19</t>
  </si>
  <si>
    <t>10767</t>
  </si>
  <si>
    <t>SIMOS RODRIGO ARIEL</t>
  </si>
  <si>
    <t>15/03/2016 21:04:52</t>
  </si>
  <si>
    <t>59:49</t>
  </si>
  <si>
    <t>20070</t>
  </si>
  <si>
    <t>MOYA NANCY EDITH</t>
  </si>
  <si>
    <t>15/03/2016 21:02:42</t>
  </si>
  <si>
    <t>3461</t>
  </si>
  <si>
    <t>VARAS COLQUE MIGUEL</t>
  </si>
  <si>
    <t>15/03/2016 21:01:22</t>
  </si>
  <si>
    <t>44477</t>
  </si>
  <si>
    <t>ROMERO ANDRES ESTEBAN</t>
  </si>
  <si>
    <t>15/03/2016 20:58:10</t>
  </si>
  <si>
    <t>8110[pacs1FIR-0315122404]</t>
  </si>
  <si>
    <t>PEREZ LUCIANO EMANUEL</t>
  </si>
  <si>
    <t>15/03/2016 20:55:59</t>
  </si>
  <si>
    <t>41116</t>
  </si>
  <si>
    <t>OTTULICH PABLO SEBASTIAN</t>
  </si>
  <si>
    <t>15/03/2016 20:54:52</t>
  </si>
  <si>
    <t>43753</t>
  </si>
  <si>
    <t>OJEDA THELMA JOHANNA</t>
  </si>
  <si>
    <t>15/03/2016 20:53:55</t>
  </si>
  <si>
    <t>33108</t>
  </si>
  <si>
    <t>15/03/2016 20:53:38</t>
  </si>
  <si>
    <t>20:23</t>
  </si>
  <si>
    <t>15/03/2016 20:52:45</t>
  </si>
  <si>
    <t>15/03/2016 20:52:28</t>
  </si>
  <si>
    <t>15/03/2016 20:51:51</t>
  </si>
  <si>
    <t>20:22</t>
  </si>
  <si>
    <t>15/03/2016 20:51:26</t>
  </si>
  <si>
    <t>15/03/2016 20:48:20</t>
  </si>
  <si>
    <t>MARES LEVIS GRACIELA</t>
  </si>
  <si>
    <t>15/03/2016 20:47:26</t>
  </si>
  <si>
    <t>22:30</t>
  </si>
  <si>
    <t>12010</t>
  </si>
  <si>
    <t>LUNA VERONICA CEFERINA CRISTINA</t>
  </si>
  <si>
    <t>15/03/2016 20:46:39</t>
  </si>
  <si>
    <t>42755</t>
  </si>
  <si>
    <t>15/03/2016 20:46:23</t>
  </si>
  <si>
    <t>GUZMAN HAROS MARIANA AYLEN</t>
  </si>
  <si>
    <t>15/03/2016 20:45:20</t>
  </si>
  <si>
    <t>44476</t>
  </si>
  <si>
    <t>FLORES SAAVEDRA VICTORIA IVANA</t>
  </si>
  <si>
    <t>15/03/2016 20:38:16</t>
  </si>
  <si>
    <t>24:5</t>
  </si>
  <si>
    <t>44470</t>
  </si>
  <si>
    <t>FERNANDEZ FLORES VALENTINA</t>
  </si>
  <si>
    <t>15/03/2016 20:37:20</t>
  </si>
  <si>
    <t>3032</t>
  </si>
  <si>
    <t>CHICAHUALA MILENA JUDITH</t>
  </si>
  <si>
    <t>15/03/2016 20:35:36</t>
  </si>
  <si>
    <t>29962</t>
  </si>
  <si>
    <t>15/03/2016 20:35:10</t>
  </si>
  <si>
    <t>CARDONATTI HELGUERO BAUTISTA</t>
  </si>
  <si>
    <t>15/03/2016 20:33:44</t>
  </si>
  <si>
    <t>49:57</t>
  </si>
  <si>
    <t>44464</t>
  </si>
  <si>
    <t>CARCAMO DAIRA ANTONELLA</t>
  </si>
  <si>
    <t>15/03/2016 20:32:24</t>
  </si>
  <si>
    <t>19514</t>
  </si>
  <si>
    <t>BALBUENA MARRERO MIRKO TAHIEL</t>
  </si>
  <si>
    <t>15/03/2016 20:31:01</t>
  </si>
  <si>
    <t>44456</t>
  </si>
  <si>
    <t>GOMEZ RAUL</t>
  </si>
  <si>
    <t>15/03/2016 19:52:11</t>
  </si>
  <si>
    <t>23:15</t>
  </si>
  <si>
    <t>12134093[AE_TITLE-0315153914]</t>
  </si>
  <si>
    <t>BENITEZ BACILIA</t>
  </si>
  <si>
    <t>15/03/2016 19:45:46</t>
  </si>
  <si>
    <t>12642</t>
  </si>
  <si>
    <t>RODRIGUEZ BAUTISTA</t>
  </si>
  <si>
    <t>15/03/2016 19:24:03</t>
  </si>
  <si>
    <t>48824762</t>
  </si>
  <si>
    <t>ALVAREZ CLAUDIA</t>
  </si>
  <si>
    <t>15/03/2016 19:21:43</t>
  </si>
  <si>
    <t>22:22</t>
  </si>
  <si>
    <t>26374243</t>
  </si>
  <si>
    <t>ALDANA HUENCHUNAO</t>
  </si>
  <si>
    <t>15/03/2016 18:21:49</t>
  </si>
  <si>
    <t>43466593</t>
  </si>
  <si>
    <t>15/03/2016 18:14:55</t>
  </si>
  <si>
    <t>23:51</t>
  </si>
  <si>
    <t>OSCAR JURI</t>
  </si>
  <si>
    <t>15/03/2016 17:59:14</t>
  </si>
  <si>
    <t>38:41</t>
  </si>
  <si>
    <t>15242 HGK</t>
  </si>
  <si>
    <t>RAUL CIPOLLONE</t>
  </si>
  <si>
    <t>15/03/2016 17:57:08</t>
  </si>
  <si>
    <t>15245 SDFGFG</t>
  </si>
  <si>
    <t>MERCADO CECILIA LORENA</t>
  </si>
  <si>
    <t>15/03/2016 17:55:46</t>
  </si>
  <si>
    <t>44308</t>
  </si>
  <si>
    <t>RAFAEL CONTI</t>
  </si>
  <si>
    <t>15/03/2016 17:54:53</t>
  </si>
  <si>
    <t>15248 DHHG</t>
  </si>
  <si>
    <t>15/03/2016 17:40:43</t>
  </si>
  <si>
    <t>15/03/2016 17:40:26</t>
  </si>
  <si>
    <t>15/03/2016 17:39:07</t>
  </si>
  <si>
    <t>26:46</t>
  </si>
  <si>
    <t>MALDONADO LAUTARO</t>
  </si>
  <si>
    <t>15/03/2016 16:26:14</t>
  </si>
  <si>
    <t>44430</t>
  </si>
  <si>
    <t>15/03/2016 16:25:41</t>
  </si>
  <si>
    <t>GORDILLO FIGUEREDO JOSELYN NOEMI</t>
  </si>
  <si>
    <t>15/03/2016 16:23:34</t>
  </si>
  <si>
    <t>29:41</t>
  </si>
  <si>
    <t>43910</t>
  </si>
  <si>
    <t>15/03/2016 16:23:17</t>
  </si>
  <si>
    <t>ARANEDA CAROLINA ABIGAIL</t>
  </si>
  <si>
    <t>15/03/2016 16:21:07</t>
  </si>
  <si>
    <t>44431</t>
  </si>
  <si>
    <t>REINOSO VASQUEZ DAIRA</t>
  </si>
  <si>
    <t>15/03/2016 16:05:30</t>
  </si>
  <si>
    <t>44047</t>
  </si>
  <si>
    <t>MOTIEL LIDIA GRACIELA  F60</t>
  </si>
  <si>
    <t>15/03/2016 15:55:01</t>
  </si>
  <si>
    <t>01493</t>
  </si>
  <si>
    <t>ARAVENA MERCEDES</t>
  </si>
  <si>
    <t>15/03/2016 15:54:29</t>
  </si>
  <si>
    <t>18383121</t>
  </si>
  <si>
    <t>JUANA FRANCISCA VALLEJOS</t>
  </si>
  <si>
    <t>15/03/2016 15:52:49</t>
  </si>
  <si>
    <t>600</t>
  </si>
  <si>
    <t>MARIA ANGELICA GONZALEZ</t>
  </si>
  <si>
    <t>15/03/2016 15:52:02</t>
  </si>
  <si>
    <t>304</t>
  </si>
  <si>
    <t>15/03/2016 15:51:23</t>
  </si>
  <si>
    <t>OLGA IGNACIA GIGLIONI</t>
  </si>
  <si>
    <t>15/03/2016 15:15:30</t>
  </si>
  <si>
    <t>987[PC01-0314162803]</t>
  </si>
  <si>
    <t>15/03/2016 15:14:55</t>
  </si>
  <si>
    <t>VERA VERA JOSE ABEL</t>
  </si>
  <si>
    <t>15/03/2016 14:58:19</t>
  </si>
  <si>
    <t>44151</t>
  </si>
  <si>
    <t>15/03/2016 14:57:47</t>
  </si>
  <si>
    <t>15/03/2016 14:57:25</t>
  </si>
  <si>
    <t>15/03/2016 14:56:04</t>
  </si>
  <si>
    <t>15/03/2016 14:55:35</t>
  </si>
  <si>
    <t>CARDENAS CARDENAS MARIA FILOMENA</t>
  </si>
  <si>
    <t>15/03/2016 14:53:07</t>
  </si>
  <si>
    <t>7:1</t>
  </si>
  <si>
    <t>40999</t>
  </si>
  <si>
    <t>15/03/2016 14:52:32</t>
  </si>
  <si>
    <t>7:4</t>
  </si>
  <si>
    <t>15/03/2016 14:51:54</t>
  </si>
  <si>
    <t>7:6</t>
  </si>
  <si>
    <t>15/03/2016 14:51:16</t>
  </si>
  <si>
    <t>15/03/2016 14:50:17</t>
  </si>
  <si>
    <t>ACEVEDO LAGROTTA LUZ AYMARA</t>
  </si>
  <si>
    <t>15/03/2016 14:30:55</t>
  </si>
  <si>
    <t>25:45</t>
  </si>
  <si>
    <t>44398</t>
  </si>
  <si>
    <t>ROBLEDO LAUTARO TOMAS</t>
  </si>
  <si>
    <t>15/03/2016 14:29:24</t>
  </si>
  <si>
    <t>44361</t>
  </si>
  <si>
    <t>15/03/2016 14:29:06</t>
  </si>
  <si>
    <t>15/03/2016 14:28:31</t>
  </si>
  <si>
    <t>NOHRA BARRERA CANDELA EMILIA</t>
  </si>
  <si>
    <t>15/03/2016 14:26:49</t>
  </si>
  <si>
    <t>44341</t>
  </si>
  <si>
    <t>OROZCO MORALES CAMILA</t>
  </si>
  <si>
    <t>15/03/2016 14:25:56</t>
  </si>
  <si>
    <t>44340</t>
  </si>
  <si>
    <t>ROBLES VERA BRISA JAEL</t>
  </si>
  <si>
    <t>15/03/2016 14:25:03</t>
  </si>
  <si>
    <t>40258</t>
  </si>
  <si>
    <t>SOTO PABLA DE LA CRUZ</t>
  </si>
  <si>
    <t>15/03/2016 14:20:29</t>
  </si>
  <si>
    <t>7668</t>
  </si>
  <si>
    <t>ITATI LUCILA RAMIREZ</t>
  </si>
  <si>
    <t>15/03/2016 13:52:40</t>
  </si>
  <si>
    <t>999</t>
  </si>
  <si>
    <t>MACIEL CARLOS MIGUEL  46A</t>
  </si>
  <si>
    <t>15/03/2016 13:11:54</t>
  </si>
  <si>
    <t>01350</t>
  </si>
  <si>
    <t>MARIA MANAVELLA</t>
  </si>
  <si>
    <t>15/03/2016 13:07:57</t>
  </si>
  <si>
    <t>6490631</t>
  </si>
  <si>
    <t>15/03/2016 13:06:34</t>
  </si>
  <si>
    <t>31:48</t>
  </si>
  <si>
    <t>BALDOVINO RODOLFO</t>
  </si>
  <si>
    <t>15/03/2016 12:46:55</t>
  </si>
  <si>
    <t>12640</t>
  </si>
  <si>
    <t>GONZALEZ CARLOS EZEQUIEL</t>
  </si>
  <si>
    <t>15/03/2016 12:42:33</t>
  </si>
  <si>
    <t>28:57</t>
  </si>
  <si>
    <t>36407909</t>
  </si>
  <si>
    <t>ESCOBAR LINO</t>
  </si>
  <si>
    <t>15/03/2016 12:17:36</t>
  </si>
  <si>
    <t>29:9</t>
  </si>
  <si>
    <t>12638</t>
  </si>
  <si>
    <t>OSCAR MUNOZ</t>
  </si>
  <si>
    <t>15/03/2016 12:01:04</t>
  </si>
  <si>
    <t>8319</t>
  </si>
  <si>
    <t>LUCIA ZELLANE</t>
  </si>
  <si>
    <t>15/03/2016 12:00:02</t>
  </si>
  <si>
    <t>8239</t>
  </si>
  <si>
    <t>15/03/2016 11:59:42</t>
  </si>
  <si>
    <t>32:51</t>
  </si>
  <si>
    <t>GUSTAVO JAVIER ARANDA</t>
  </si>
  <si>
    <t>15/03/2016 11:30:05</t>
  </si>
  <si>
    <t>986</t>
  </si>
  <si>
    <t>GONZALEZ MARIA DEL CARMEN</t>
  </si>
  <si>
    <t>15/03/2016 11:09:41</t>
  </si>
  <si>
    <t>30:27</t>
  </si>
  <si>
    <t>23785634</t>
  </si>
  <si>
    <t>PORTILLO MYRIAM ANDREA</t>
  </si>
  <si>
    <t>15/03/2016 11:08:55</t>
  </si>
  <si>
    <t>45:24</t>
  </si>
  <si>
    <t>23606117</t>
  </si>
  <si>
    <t>POVOLO CARLOS M 55A</t>
  </si>
  <si>
    <t>15/03/2016 11:08:49</t>
  </si>
  <si>
    <t>01487</t>
  </si>
  <si>
    <t>LERME MONICA F 45 A</t>
  </si>
  <si>
    <t>15/03/2016 10:18:28</t>
  </si>
  <si>
    <t>01429</t>
  </si>
  <si>
    <t>MARTINEZ HECTOR</t>
  </si>
  <si>
    <t>15/03/2016 10:12:07</t>
  </si>
  <si>
    <t>12:53</t>
  </si>
  <si>
    <t>12631</t>
  </si>
  <si>
    <t>RUEDA FERNANDO</t>
  </si>
  <si>
    <t>15/03/2016 10:11:22</t>
  </si>
  <si>
    <t>12:55</t>
  </si>
  <si>
    <t>12632</t>
  </si>
  <si>
    <t>LAGRU SISTERNA NAHUEL</t>
  </si>
  <si>
    <t>15/03/2016 10:09:22</t>
  </si>
  <si>
    <t>2:30</t>
  </si>
  <si>
    <t>12636</t>
  </si>
  <si>
    <t>COLMAN GRACIELA</t>
  </si>
  <si>
    <t>15/03/2016 10:08:45</t>
  </si>
  <si>
    <t>12634</t>
  </si>
  <si>
    <t>GUTIERREZ DORA</t>
  </si>
  <si>
    <t>15/03/2016 06:29:17</t>
  </si>
  <si>
    <t>012630</t>
  </si>
  <si>
    <t>GLADYS SCHENFELD</t>
  </si>
  <si>
    <t>15/03/2016 02:33:09</t>
  </si>
  <si>
    <t>38:54</t>
  </si>
  <si>
    <t>14320122</t>
  </si>
  <si>
    <t>CELINA BEATRIZ BRIZUELA</t>
  </si>
  <si>
    <t>15/03/2016 02:31:11</t>
  </si>
  <si>
    <t>35592164</t>
  </si>
  <si>
    <t>VICTOR RODRIGUEZ</t>
  </si>
  <si>
    <t>15/03/2016 00:25:30</t>
  </si>
  <si>
    <t>39:49</t>
  </si>
  <si>
    <t>8393893</t>
  </si>
  <si>
    <t>15/03/2016 00:24:20</t>
  </si>
  <si>
    <t>39:42</t>
  </si>
  <si>
    <t>JUAN PABLO PEÑA</t>
  </si>
  <si>
    <t>14/03/2016 23:35:56</t>
  </si>
  <si>
    <t>33849058</t>
  </si>
  <si>
    <t>SERGIO CALVO</t>
  </si>
  <si>
    <t>14/03/2016 23:34:22</t>
  </si>
  <si>
    <t>33530602</t>
  </si>
  <si>
    <t>14/03/2016 21:51:49</t>
  </si>
  <si>
    <t>38:42</t>
  </si>
  <si>
    <t>MONSALVO MAURO MARTIN</t>
  </si>
  <si>
    <t>14/03/2016 21:50:53</t>
  </si>
  <si>
    <t>22:6</t>
  </si>
  <si>
    <t>43745</t>
  </si>
  <si>
    <t>14/03/2016 21:49:24</t>
  </si>
  <si>
    <t>AGUILLEIRO INSUA VICENTE</t>
  </si>
  <si>
    <t>14/03/2016 21:48:32</t>
  </si>
  <si>
    <t>44317</t>
  </si>
  <si>
    <t>VITA MARIA CRISTINA</t>
  </si>
  <si>
    <t>14/03/2016 21:47:24</t>
  </si>
  <si>
    <t>16481</t>
  </si>
  <si>
    <t>14/03/2016 21:46:58</t>
  </si>
  <si>
    <t>20:42</t>
  </si>
  <si>
    <t>HERRERA CECILIA MARIBEL</t>
  </si>
  <si>
    <t>14/03/2016 21:45:45</t>
  </si>
  <si>
    <t>20:47</t>
  </si>
  <si>
    <t>44312</t>
  </si>
  <si>
    <t>14/03/2016 21:43:46</t>
  </si>
  <si>
    <t>14/03/2016 21:43:18</t>
  </si>
  <si>
    <t>14/03/2016 21:40:31</t>
  </si>
  <si>
    <t>25:27</t>
  </si>
  <si>
    <t>CONTRERAS PACIFICO SALOMON</t>
  </si>
  <si>
    <t>14/03/2016 21:39:36</t>
  </si>
  <si>
    <t>25:23</t>
  </si>
  <si>
    <t>44301</t>
  </si>
  <si>
    <t>STASSI BARBARA SOLEDAD</t>
  </si>
  <si>
    <t>14/03/2016 21:38:30</t>
  </si>
  <si>
    <t>40849</t>
  </si>
  <si>
    <t>LAGO CARLOS ALBERTO</t>
  </si>
  <si>
    <t>14/03/2016 21:36:18</t>
  </si>
  <si>
    <t>45:20</t>
  </si>
  <si>
    <t>44285</t>
  </si>
  <si>
    <t>14/03/2016 21:35:24</t>
  </si>
  <si>
    <t>GOMEZ JUAN CRUZ</t>
  </si>
  <si>
    <t>14/03/2016 21:34:32</t>
  </si>
  <si>
    <t>44276</t>
  </si>
  <si>
    <t>14/03/2016 21:34:13</t>
  </si>
  <si>
    <t>MAYORGA SANTIAGO</t>
  </si>
  <si>
    <t>14/03/2016 21:31:56</t>
  </si>
  <si>
    <t>44269</t>
  </si>
  <si>
    <t>BUSTAMANTE DIEGO ARMANDO</t>
  </si>
  <si>
    <t>14/03/2016 21:29:52</t>
  </si>
  <si>
    <t>44265</t>
  </si>
  <si>
    <t>IRUSTA JUAN FRANCISCO</t>
  </si>
  <si>
    <t>14/03/2016 21:28:52</t>
  </si>
  <si>
    <t>45:22</t>
  </si>
  <si>
    <t>44251</t>
  </si>
  <si>
    <t>DE LA CRUZ CANELO OLIVERKIS</t>
  </si>
  <si>
    <t>14/03/2016 21:28:11</t>
  </si>
  <si>
    <t>45:19</t>
  </si>
  <si>
    <t>44248</t>
  </si>
  <si>
    <t>SLAGTER ANITA ELISA</t>
  </si>
  <si>
    <t>14/03/2016 21:27:30</t>
  </si>
  <si>
    <t>45:13</t>
  </si>
  <si>
    <t>30649</t>
  </si>
  <si>
    <t>LLANQUIN PAILLACAR ROSA ESTER</t>
  </si>
  <si>
    <t>14/03/2016 21:26:18</t>
  </si>
  <si>
    <t>44241</t>
  </si>
  <si>
    <t>14/03/2016 21:25:46</t>
  </si>
  <si>
    <t>ROMANOS NAZARENA</t>
  </si>
  <si>
    <t>14/03/2016 21:24:23</t>
  </si>
  <si>
    <t>44:52</t>
  </si>
  <si>
    <t>44237</t>
  </si>
  <si>
    <t>CIOCCOLANTI DIAZ MONICA GRACIELA</t>
  </si>
  <si>
    <t>14/03/2016 21:22:19</t>
  </si>
  <si>
    <t>25:41</t>
  </si>
  <si>
    <t>23930</t>
  </si>
  <si>
    <t>14/03/2016 21:21:46</t>
  </si>
  <si>
    <t>14/03/2016 21:21:04</t>
  </si>
  <si>
    <t>14/03/2016 21:20:29</t>
  </si>
  <si>
    <t>PRATTI CRISTIAN ALEXIS</t>
  </si>
  <si>
    <t>14/03/2016 21:13:24</t>
  </si>
  <si>
    <t>26:2</t>
  </si>
  <si>
    <t>26070</t>
  </si>
  <si>
    <t>ESSEDIN RIVAL LILIDE DEL CARMEN</t>
  </si>
  <si>
    <t>14/03/2016 20:59:50</t>
  </si>
  <si>
    <t>42:55</t>
  </si>
  <si>
    <t>44230</t>
  </si>
  <si>
    <t>ANTOFF VICTOR JOEL</t>
  </si>
  <si>
    <t>14/03/2016 20:58:55</t>
  </si>
  <si>
    <t>42:52</t>
  </si>
  <si>
    <t>13210</t>
  </si>
  <si>
    <t>SEKULIN FRANCO EMANUEL</t>
  </si>
  <si>
    <t>14/03/2016 20:57:35</t>
  </si>
  <si>
    <t>42:49</t>
  </si>
  <si>
    <t>42857</t>
  </si>
  <si>
    <t>MONTERO ROSA</t>
  </si>
  <si>
    <t>14/03/2016 20:56:25</t>
  </si>
  <si>
    <t>42:37</t>
  </si>
  <si>
    <t>16969</t>
  </si>
  <si>
    <t>14/03/2016 20:55:54</t>
  </si>
  <si>
    <t>42:34</t>
  </si>
  <si>
    <t>14/03/2016 20:55:21</t>
  </si>
  <si>
    <t>CASARINO MARCELO EDUARDO</t>
  </si>
  <si>
    <t>14/03/2016 20:32:55</t>
  </si>
  <si>
    <t>42385</t>
  </si>
  <si>
    <t>GOMEZ JUAN TOLENTINO</t>
  </si>
  <si>
    <t>14/03/2016 20:31:53</t>
  </si>
  <si>
    <t>44186</t>
  </si>
  <si>
    <t>ASUNCION ROSA CACERES</t>
  </si>
  <si>
    <t>14/03/2016 20:31:15</t>
  </si>
  <si>
    <t>524</t>
  </si>
  <si>
    <t>MARTINEZ ANTONELLA ALDANA</t>
  </si>
  <si>
    <t>14/03/2016 20:30:39</t>
  </si>
  <si>
    <t>44180</t>
  </si>
  <si>
    <t>14/03/2016 20:30:19</t>
  </si>
  <si>
    <t>14/03/2016 20:28:57</t>
  </si>
  <si>
    <t>47:14</t>
  </si>
  <si>
    <t>PALINDRA BELEN</t>
  </si>
  <si>
    <t>14/03/2016 20:25:36</t>
  </si>
  <si>
    <t>44171</t>
  </si>
  <si>
    <t>NICOLAS ALBERTO</t>
  </si>
  <si>
    <t>14/03/2016 20:24:18</t>
  </si>
  <si>
    <t>26:57</t>
  </si>
  <si>
    <t>44168</t>
  </si>
  <si>
    <t>VALDEBENITO VIDAL FELICINDA</t>
  </si>
  <si>
    <t>14/03/2016 20:23:38</t>
  </si>
  <si>
    <t>42718$$$650224</t>
  </si>
  <si>
    <t>NONQUE CONTRERAS CARMEN LIDIA</t>
  </si>
  <si>
    <t>14/03/2016 20:22:41</t>
  </si>
  <si>
    <t>44164</t>
  </si>
  <si>
    <t>LARA ROSA ALBA</t>
  </si>
  <si>
    <t>14/03/2016 20:21:35</t>
  </si>
  <si>
    <t>32599</t>
  </si>
  <si>
    <t>BROOKS ROBERTO ALFREDO</t>
  </si>
  <si>
    <t>14/03/2016 20:19:29</t>
  </si>
  <si>
    <t>12:46</t>
  </si>
  <si>
    <t>42273</t>
  </si>
  <si>
    <t>14/03/2016 20:18:52</t>
  </si>
  <si>
    <t>12:45</t>
  </si>
  <si>
    <t>14/03/2016 19:59:47</t>
  </si>
  <si>
    <t>CARRASCO LIDIA LEONTINA</t>
  </si>
  <si>
    <t>14/03/2016 19:59:18</t>
  </si>
  <si>
    <t>29815</t>
  </si>
  <si>
    <t>SALVADOR FERNANDEZ</t>
  </si>
  <si>
    <t>14/03/2016 19:30:07</t>
  </si>
  <si>
    <t>8316</t>
  </si>
  <si>
    <t>ENRIQUE GIMENEZ</t>
  </si>
  <si>
    <t>14/03/2016 19:29:27</t>
  </si>
  <si>
    <t>23:25</t>
  </si>
  <si>
    <t>8314</t>
  </si>
  <si>
    <t>14/03/2016 19:29:06</t>
  </si>
  <si>
    <t>SELTZER JUAN</t>
  </si>
  <si>
    <t>14/03/2016 19:28:40</t>
  </si>
  <si>
    <t>12629</t>
  </si>
  <si>
    <t>ESCALANTE EMANUEL</t>
  </si>
  <si>
    <t>14/03/2016 19:07:34</t>
  </si>
  <si>
    <t>12627</t>
  </si>
  <si>
    <t>14/03/2016 18:44:59</t>
  </si>
  <si>
    <t>GLORIA CELOTTO</t>
  </si>
  <si>
    <t>14/03/2016 18:40:06</t>
  </si>
  <si>
    <t>41:32</t>
  </si>
  <si>
    <t>15241 DFDH</t>
  </si>
  <si>
    <t>FILOMENA MANDAGLIO</t>
  </si>
  <si>
    <t>14/03/2016 18:38:38</t>
  </si>
  <si>
    <t>15235 FGDG</t>
  </si>
  <si>
    <t>MABEL FRANCISCO</t>
  </si>
  <si>
    <t>14/03/2016 18:34:48</t>
  </si>
  <si>
    <t>15237 BGJHJ</t>
  </si>
  <si>
    <t>14/03/2016 18:33:40</t>
  </si>
  <si>
    <t>46:41</t>
  </si>
  <si>
    <t>15237 SDFG</t>
  </si>
  <si>
    <t>CASTILLO GABINO</t>
  </si>
  <si>
    <t>14/03/2016 18:29:01</t>
  </si>
  <si>
    <t>12626</t>
  </si>
  <si>
    <t>SALAZAR LIDIA</t>
  </si>
  <si>
    <t>14/03/2016 18:27:09</t>
  </si>
  <si>
    <t>10657807</t>
  </si>
  <si>
    <t>14/03/2016 18:09:41</t>
  </si>
  <si>
    <t>12625</t>
  </si>
  <si>
    <t>14/03/2016 18:05:29</t>
  </si>
  <si>
    <t>ZALAZAR GONZALO ALBERTO</t>
  </si>
  <si>
    <t>14/03/2016 16:32:58</t>
  </si>
  <si>
    <t>48:34</t>
  </si>
  <si>
    <t>34405636</t>
  </si>
  <si>
    <t>RIOS JUAN ANDRES</t>
  </si>
  <si>
    <t>14/03/2016 16:30:05</t>
  </si>
  <si>
    <t>15:48</t>
  </si>
  <si>
    <t>34406703</t>
  </si>
  <si>
    <t>CABALLERO MARIA VICTORIA F 34 A</t>
  </si>
  <si>
    <t>14/03/2016 16:01:43</t>
  </si>
  <si>
    <t>01479</t>
  </si>
  <si>
    <t>SALAZAR GALLEGOS PETRONILA DEL CARMEN</t>
  </si>
  <si>
    <t>14/03/2016 15:57:16</t>
  </si>
  <si>
    <t>43591</t>
  </si>
  <si>
    <t>14/03/2016 15:56:53</t>
  </si>
  <si>
    <t>SCHWEIGHOFER CARLOS ADRIEL</t>
  </si>
  <si>
    <t>14/03/2016 15:55:41</t>
  </si>
  <si>
    <t>30:46</t>
  </si>
  <si>
    <t>20950</t>
  </si>
  <si>
    <t>PAREDES ARIANA NAHIR</t>
  </si>
  <si>
    <t>14/03/2016 15:54:33</t>
  </si>
  <si>
    <t>43741</t>
  </si>
  <si>
    <t>REMOLCOY JOSE RAMON</t>
  </si>
  <si>
    <t>14/03/2016 15:52:57</t>
  </si>
  <si>
    <t>30:47</t>
  </si>
  <si>
    <t>6509</t>
  </si>
  <si>
    <t>AVILA HORACIO ANDRES</t>
  </si>
  <si>
    <t>14/03/2016 15:51:19</t>
  </si>
  <si>
    <t>43876</t>
  </si>
  <si>
    <t>ROMERO RAMOS MELANI ABIGAIL</t>
  </si>
  <si>
    <t>14/03/2016 15:42:23</t>
  </si>
  <si>
    <t>30:58</t>
  </si>
  <si>
    <t>42360</t>
  </si>
  <si>
    <t>ARENOSTO MARIA</t>
  </si>
  <si>
    <t>14/03/2016 15:42:05</t>
  </si>
  <si>
    <t>27:37</t>
  </si>
  <si>
    <t>92447570</t>
  </si>
  <si>
    <t>14/03/2016 15:39:35</t>
  </si>
  <si>
    <t>DELLA CORNA IAN BENJAMIN</t>
  </si>
  <si>
    <t>14/03/2016 15:39:03</t>
  </si>
  <si>
    <t>64:51</t>
  </si>
  <si>
    <t>41146</t>
  </si>
  <si>
    <t>14/03/2016 15:39:02</t>
  </si>
  <si>
    <t>STOLTZING MARIA SUSANA GRACIELA</t>
  </si>
  <si>
    <t>14/03/2016 15:37:14</t>
  </si>
  <si>
    <t>42332</t>
  </si>
  <si>
    <t>FLEITAS MAR M60 A</t>
  </si>
  <si>
    <t>14/03/2016 14:59:47</t>
  </si>
  <si>
    <t>01477</t>
  </si>
  <si>
    <t>IDILIO LAFITTE</t>
  </si>
  <si>
    <t>14/03/2016 13:37:08</t>
  </si>
  <si>
    <t>8302</t>
  </si>
  <si>
    <t>14/03/2016 13:36:49</t>
  </si>
  <si>
    <t>30:41</t>
  </si>
  <si>
    <t>VIVIANA NOEMI AGUIAR</t>
  </si>
  <si>
    <t>14/03/2016 13:34:39</t>
  </si>
  <si>
    <t>8313</t>
  </si>
  <si>
    <t>ANA RAMONA RODRIGUEZ</t>
  </si>
  <si>
    <t>14/03/2016 13:33:03</t>
  </si>
  <si>
    <t>54:22</t>
  </si>
  <si>
    <t>8312</t>
  </si>
  <si>
    <t>ROSA GRACIELA SOSA</t>
  </si>
  <si>
    <t>14/03/2016 13:31:52</t>
  </si>
  <si>
    <t>8311</t>
  </si>
  <si>
    <t>MARIA LUISA ADARO</t>
  </si>
  <si>
    <t>14/03/2016 13:30:25</t>
  </si>
  <si>
    <t>8308</t>
  </si>
  <si>
    <t>ALEX DOMINGUEZ</t>
  </si>
  <si>
    <t>14/03/2016 13:26:02</t>
  </si>
  <si>
    <t>57:23</t>
  </si>
  <si>
    <t>15223KJM</t>
  </si>
  <si>
    <t>ROBERTO ROQUE FIGUEROA</t>
  </si>
  <si>
    <t>14/03/2016 13:23:59</t>
  </si>
  <si>
    <t>8307</t>
  </si>
  <si>
    <t>ANA DEL CARMEN LIENDO</t>
  </si>
  <si>
    <t>14/03/2016 13:22:55</t>
  </si>
  <si>
    <t>8299</t>
  </si>
  <si>
    <t>14/03/2016 13:22:32</t>
  </si>
  <si>
    <t>MATILDE INES REYNOSO</t>
  </si>
  <si>
    <t>14/03/2016 13:21:16</t>
  </si>
  <si>
    <t>8304</t>
  </si>
  <si>
    <t>MARIA CRISTINA AVILA</t>
  </si>
  <si>
    <t>14/03/2016 13:20:10</t>
  </si>
  <si>
    <t>8303</t>
  </si>
  <si>
    <t>ALBERTO OSANDON</t>
  </si>
  <si>
    <t>14/03/2016 13:18:54</t>
  </si>
  <si>
    <t>8301</t>
  </si>
  <si>
    <t>14/03/2016 13:18:01</t>
  </si>
  <si>
    <t>30:30</t>
  </si>
  <si>
    <t>ELVIRA ANTONIA ORELLANO</t>
  </si>
  <si>
    <t>14/03/2016 13:14:24</t>
  </si>
  <si>
    <t>30:26</t>
  </si>
  <si>
    <t>8297</t>
  </si>
  <si>
    <t>14/03/2016 13:14:06</t>
  </si>
  <si>
    <t>30:15</t>
  </si>
  <si>
    <t>14/03/2016 13:11:52</t>
  </si>
  <si>
    <t>8300</t>
  </si>
  <si>
    <t>ELOY AGUERO</t>
  </si>
  <si>
    <t>14/03/2016 12:44:06</t>
  </si>
  <si>
    <t>30:33</t>
  </si>
  <si>
    <t>BEATRIZ MARZOCCHI</t>
  </si>
  <si>
    <t>14/03/2016 12:42:52</t>
  </si>
  <si>
    <t>8293</t>
  </si>
  <si>
    <t>FERNANDO ALFREDO JOFRE</t>
  </si>
  <si>
    <t>14/03/2016 12:41:46</t>
  </si>
  <si>
    <t>8286</t>
  </si>
  <si>
    <t>NORIS LIBERTAD APPIANO</t>
  </si>
  <si>
    <t>14/03/2016 12:40:29</t>
  </si>
  <si>
    <t>19:47</t>
  </si>
  <si>
    <t>8285</t>
  </si>
  <si>
    <t>LUCIANO MARCHISONE</t>
  </si>
  <si>
    <t>14/03/2016 12:39:19</t>
  </si>
  <si>
    <t>8267[CRPACSCA-0314051739]</t>
  </si>
  <si>
    <t>AMALIA PERADOTTO</t>
  </si>
  <si>
    <t>14/03/2016 12:19:30</t>
  </si>
  <si>
    <t>00341890</t>
  </si>
  <si>
    <t>14/03/2016 12:10:26</t>
  </si>
  <si>
    <t>58:26</t>
  </si>
  <si>
    <t>ERMINDA RODRIGUEZ</t>
  </si>
  <si>
    <t>14/03/2016 11:37:04</t>
  </si>
  <si>
    <t>15233 FHGDFH</t>
  </si>
  <si>
    <t>CLAUDIO MERELLO</t>
  </si>
  <si>
    <t>14/03/2016 11:36:12</t>
  </si>
  <si>
    <t>15231SGDFH</t>
  </si>
  <si>
    <t>TOLABA CHOSCO RICARDO JULIAN</t>
  </si>
  <si>
    <t>14/03/2016 11:03:01</t>
  </si>
  <si>
    <t>12623</t>
  </si>
  <si>
    <t>JORGE EDUARDO CARDARELLI</t>
  </si>
  <si>
    <t>14/03/2016 10:01:55</t>
  </si>
  <si>
    <t>8289</t>
  </si>
  <si>
    <t>14/03/2016 10:01:19</t>
  </si>
  <si>
    <t>12:22</t>
  </si>
  <si>
    <t>CAMEJO ESTEFANIA</t>
  </si>
  <si>
    <t>14/03/2016 09:54:30</t>
  </si>
  <si>
    <t>33:13</t>
  </si>
  <si>
    <t>49018143</t>
  </si>
  <si>
    <t>14/03/2016 09:29:24</t>
  </si>
  <si>
    <t>8281</t>
  </si>
  <si>
    <t>MIGUEL ANGEL LAURIA</t>
  </si>
  <si>
    <t>14/03/2016 09:27:42</t>
  </si>
  <si>
    <t>14:51</t>
  </si>
  <si>
    <t>8274</t>
  </si>
  <si>
    <t>DIONICIA ELVA GUTIERREZ</t>
  </si>
  <si>
    <t>14/03/2016 09:22:50</t>
  </si>
  <si>
    <t>8283</t>
  </si>
  <si>
    <t>OMAR IGNACIO ALTAMIRANO</t>
  </si>
  <si>
    <t>14/03/2016 09:21:55</t>
  </si>
  <si>
    <t>8282</t>
  </si>
  <si>
    <t>14/03/2016 09:21:35</t>
  </si>
  <si>
    <t>JORGE MILES</t>
  </si>
  <si>
    <t>14/03/2016 09:20:21</t>
  </si>
  <si>
    <t>14:47</t>
  </si>
  <si>
    <t>8279[CRPACSCA-0311063717]</t>
  </si>
  <si>
    <t>ANGELICA MANSILLA</t>
  </si>
  <si>
    <t>14/03/2016 09:19:23</t>
  </si>
  <si>
    <t>21:56</t>
  </si>
  <si>
    <t>8277</t>
  </si>
  <si>
    <t>14/03/2016 09:18:56</t>
  </si>
  <si>
    <t>21:54</t>
  </si>
  <si>
    <t>LUGO JUANA</t>
  </si>
  <si>
    <t>14/03/2016 09:06:37</t>
  </si>
  <si>
    <t>12619</t>
  </si>
  <si>
    <t>MINO EMA</t>
  </si>
  <si>
    <t>14/03/2016 09:05:47</t>
  </si>
  <si>
    <t>12622</t>
  </si>
  <si>
    <t>OVIEDO OSIRIS</t>
  </si>
  <si>
    <t>14/03/2016 07:49:18</t>
  </si>
  <si>
    <t>303[PC01-0312044943]</t>
  </si>
  <si>
    <t>FERNANDEZ RAMON</t>
  </si>
  <si>
    <t>14/03/2016 07:35:43</t>
  </si>
  <si>
    <t>4:26</t>
  </si>
  <si>
    <t>12621</t>
  </si>
  <si>
    <t>Montañez Nestor</t>
  </si>
  <si>
    <t>13/03/2016 20:24:26</t>
  </si>
  <si>
    <t>11111</t>
  </si>
  <si>
    <t>ELSA GRACIELA CARRIZO</t>
  </si>
  <si>
    <t>12/03/2016 19:55:44</t>
  </si>
  <si>
    <t>62:4</t>
  </si>
  <si>
    <t>13823601</t>
  </si>
  <si>
    <t>ADRIANA PERALTA</t>
  </si>
  <si>
    <t>12/03/2016 19:52:13</t>
  </si>
  <si>
    <t>83:31</t>
  </si>
  <si>
    <t>17003982</t>
  </si>
  <si>
    <t>BUFFET LUISA ALBINA</t>
  </si>
  <si>
    <t>12/03/2016 12:18:42</t>
  </si>
  <si>
    <t>66:46</t>
  </si>
  <si>
    <t>6358630</t>
  </si>
  <si>
    <t>12/03/2016 12:18:00</t>
  </si>
  <si>
    <t>66:45</t>
  </si>
  <si>
    <t>ROLDAN GUSTAVO JOSE MAXIMO</t>
  </si>
  <si>
    <t>12/03/2016 11:58:25</t>
  </si>
  <si>
    <t>59:3</t>
  </si>
  <si>
    <t>43649</t>
  </si>
  <si>
    <t>GRASMUCK JULIA</t>
  </si>
  <si>
    <t>12/03/2016 11:36:50</t>
  </si>
  <si>
    <t>102:28</t>
  </si>
  <si>
    <t>13815495</t>
  </si>
  <si>
    <t>JUANA ANGELICA MOREYRA</t>
  </si>
  <si>
    <t>12/03/2016 11:01:17</t>
  </si>
  <si>
    <t>987</t>
  </si>
  <si>
    <t>DORA MARTA VEIGAS</t>
  </si>
  <si>
    <t>12/03/2016 10:58:26</t>
  </si>
  <si>
    <t>53:59</t>
  </si>
  <si>
    <t>335[PC01-0311162030]</t>
  </si>
  <si>
    <t>12/03/2016 10:57:17</t>
  </si>
  <si>
    <t>4:59</t>
  </si>
  <si>
    <t>MARIA CRISTINA AYALA</t>
  </si>
  <si>
    <t>12/03/2016 10:56:38</t>
  </si>
  <si>
    <t>2:36</t>
  </si>
  <si>
    <t>400</t>
  </si>
  <si>
    <t>12/03/2016 10:55:38</t>
  </si>
  <si>
    <t>2:45</t>
  </si>
  <si>
    <t>SUAREZ CAROLINA ANDREA</t>
  </si>
  <si>
    <t>12/03/2016 10:31:08</t>
  </si>
  <si>
    <t>44101</t>
  </si>
  <si>
    <t>RIMA BRENDA CAROLINA</t>
  </si>
  <si>
    <t>12/03/2016 10:29:48</t>
  </si>
  <si>
    <t>37:52</t>
  </si>
  <si>
    <t>44098</t>
  </si>
  <si>
    <t>FERNANDEZ NANCY VIVIANA</t>
  </si>
  <si>
    <t>12/03/2016 10:28:18</t>
  </si>
  <si>
    <t>44097</t>
  </si>
  <si>
    <t>PELLEGRINO VIVIANA CLAUDIA</t>
  </si>
  <si>
    <t>12/03/2016 10:27:36</t>
  </si>
  <si>
    <t>4181</t>
  </si>
  <si>
    <t>12/03/2016 10:27:19</t>
  </si>
  <si>
    <t>37:54</t>
  </si>
  <si>
    <t>MODON MARIA DE LOS ANGELES</t>
  </si>
  <si>
    <t>12/03/2016 10:25:46</t>
  </si>
  <si>
    <t>36:28</t>
  </si>
  <si>
    <t>44091</t>
  </si>
  <si>
    <t>12/03/2016 10:24:51</t>
  </si>
  <si>
    <t>36:30</t>
  </si>
  <si>
    <t>12/03/2016 10:24:13</t>
  </si>
  <si>
    <t>36:31</t>
  </si>
  <si>
    <t>MERCADO MARIO RAUL</t>
  </si>
  <si>
    <t>12/03/2016 10:01:57</t>
  </si>
  <si>
    <t>43892</t>
  </si>
  <si>
    <t>LUCAS MONZON</t>
  </si>
  <si>
    <t>12/03/2016 09:58:28</t>
  </si>
  <si>
    <t>15226YHG</t>
  </si>
  <si>
    <t>SUTHERLAND ENA ISABEL</t>
  </si>
  <si>
    <t>12/03/2016 09:57:54</t>
  </si>
  <si>
    <t>61:2</t>
  </si>
  <si>
    <t>44083</t>
  </si>
  <si>
    <t>GONZALEZ MONICA ELENA</t>
  </si>
  <si>
    <t>12/03/2016 09:56:09</t>
  </si>
  <si>
    <t>36:34</t>
  </si>
  <si>
    <t>35723</t>
  </si>
  <si>
    <t>SAN ROMAN JOSEFA BLANCA</t>
  </si>
  <si>
    <t>12/03/2016 09:52:35</t>
  </si>
  <si>
    <t>14271</t>
  </si>
  <si>
    <t>12/03/2016 09:52:12</t>
  </si>
  <si>
    <t>CASTRO LELIS DOLORES</t>
  </si>
  <si>
    <t>12/03/2016 09:43:53</t>
  </si>
  <si>
    <t>36:49</t>
  </si>
  <si>
    <t>21460</t>
  </si>
  <si>
    <t>SZLAPELIZ MARIMO BENJAMIN</t>
  </si>
  <si>
    <t>12/03/2016 09:43:01</t>
  </si>
  <si>
    <t>5:12</t>
  </si>
  <si>
    <t>44065</t>
  </si>
  <si>
    <t>12/03/2016 09:42:34</t>
  </si>
  <si>
    <t>RIBEIRO DUARTE JOAO</t>
  </si>
  <si>
    <t>12/03/2016 09:41:38</t>
  </si>
  <si>
    <t>44061</t>
  </si>
  <si>
    <t>SANCHEZ DEMIAN AURIN</t>
  </si>
  <si>
    <t>12/03/2016 09:35:03</t>
  </si>
  <si>
    <t>54:29</t>
  </si>
  <si>
    <t>42446</t>
  </si>
  <si>
    <t>CHICAHUALA AGUILAR ARIADNA</t>
  </si>
  <si>
    <t>12/03/2016 09:32:55</t>
  </si>
  <si>
    <t>35051$$$650097</t>
  </si>
  <si>
    <t>PERICHON MARIA OFELIA F</t>
  </si>
  <si>
    <t>12/03/2016 09:29:11</t>
  </si>
  <si>
    <t>01408</t>
  </si>
  <si>
    <t>ERNT DORA EDITH</t>
  </si>
  <si>
    <t>12/03/2016 09:26:14</t>
  </si>
  <si>
    <t>012617</t>
  </si>
  <si>
    <t>ORELLANA LAURA</t>
  </si>
  <si>
    <t>12/03/2016 08:33:33</t>
  </si>
  <si>
    <t>22204554</t>
  </si>
  <si>
    <t>VIEGAS DORA F 74</t>
  </si>
  <si>
    <t>11/03/2016 21:18:04</t>
  </si>
  <si>
    <t>71:32</t>
  </si>
  <si>
    <t>014560</t>
  </si>
  <si>
    <t>MEDINA ALBERTO BONIFACIO M64 A</t>
  </si>
  <si>
    <t>11/03/2016 21:16:58</t>
  </si>
  <si>
    <t>14:0</t>
  </si>
  <si>
    <t>01260</t>
  </si>
  <si>
    <t>ROXANA NATALIA BOLO</t>
  </si>
  <si>
    <t>11/03/2016 21:16:14</t>
  </si>
  <si>
    <t>506[PC01-0311161045]</t>
  </si>
  <si>
    <t>VALERIANA LEMES</t>
  </si>
  <si>
    <t>11/03/2016 21:10:02</t>
  </si>
  <si>
    <t>336[PC01-0311135551]</t>
  </si>
  <si>
    <t>VICTORIA NAVARRETE</t>
  </si>
  <si>
    <t>11/03/2016 21:01:27</t>
  </si>
  <si>
    <t>106:49</t>
  </si>
  <si>
    <t>4198546</t>
  </si>
  <si>
    <t>ROJAS VIRGILIA</t>
  </si>
  <si>
    <t>11/03/2016 20:18:11</t>
  </si>
  <si>
    <t>1753 28 CEREBRO</t>
  </si>
  <si>
    <t>ELIZATHE ESTHER</t>
  </si>
  <si>
    <t>11/03/2016 19:47:04</t>
  </si>
  <si>
    <t>1752 81 OIDOS</t>
  </si>
  <si>
    <t>PEDROSA LEOPOLDO</t>
  </si>
  <si>
    <t>11/03/2016 18:41:27</t>
  </si>
  <si>
    <t>1751 34 HOMBRO DER</t>
  </si>
  <si>
    <t>TC-HIPÓFISIS</t>
  </si>
  <si>
    <t>GABRIELA MONTENEGRO</t>
  </si>
  <si>
    <t>11/03/2016 18:10:09</t>
  </si>
  <si>
    <t>69:17</t>
  </si>
  <si>
    <t>15211 SDFGS</t>
  </si>
  <si>
    <t>TOMAS 57A VILLAVERDE</t>
  </si>
  <si>
    <t>11/03/2016 17:52:07</t>
  </si>
  <si>
    <t>9509</t>
  </si>
  <si>
    <t>FADEL RODOLFO TOMAS</t>
  </si>
  <si>
    <t>11/03/2016 17:12:48</t>
  </si>
  <si>
    <t>44055</t>
  </si>
  <si>
    <t>11/03/2016 17:12:15</t>
  </si>
  <si>
    <t>77:45</t>
  </si>
  <si>
    <t>FERNANDEZ PEREZ PAULINA</t>
  </si>
  <si>
    <t>11/03/2016 17:08:38</t>
  </si>
  <si>
    <t>9345</t>
  </si>
  <si>
    <t>RIERA TORRACA VALENTINO</t>
  </si>
  <si>
    <t>11/03/2016 17:07:25</t>
  </si>
  <si>
    <t>77:44</t>
  </si>
  <si>
    <t>44049</t>
  </si>
  <si>
    <t>NAVARRO FRANCISCO JAVIER</t>
  </si>
  <si>
    <t>11/03/2016 17:03:36</t>
  </si>
  <si>
    <t>77:46</t>
  </si>
  <si>
    <t>41658</t>
  </si>
  <si>
    <t>11/03/2016 17:03:05</t>
  </si>
  <si>
    <t>NIEVA MONICA SUSANA</t>
  </si>
  <si>
    <t>11/03/2016 17:01:17</t>
  </si>
  <si>
    <t>3120</t>
  </si>
  <si>
    <t>11/03/2016 17:00:33</t>
  </si>
  <si>
    <t>TORRES PAULA CECILIA</t>
  </si>
  <si>
    <t>11/03/2016 16:57:20</t>
  </si>
  <si>
    <t>43754</t>
  </si>
  <si>
    <t>11/03/2016 16:56:58</t>
  </si>
  <si>
    <t>CATIVA JUAN MANUEL</t>
  </si>
  <si>
    <t>11/03/2016 16:49:20</t>
  </si>
  <si>
    <t>113:55</t>
  </si>
  <si>
    <t>33225</t>
  </si>
  <si>
    <t>ANCATEL IDA ELIZABETH</t>
  </si>
  <si>
    <t>11/03/2016 16:03:43</t>
  </si>
  <si>
    <t>68:41</t>
  </si>
  <si>
    <t>30264818</t>
  </si>
  <si>
    <t>LOZA NOELIA SABRINA</t>
  </si>
  <si>
    <t>11/03/2016 15:11:44</t>
  </si>
  <si>
    <t>22545</t>
  </si>
  <si>
    <t>LUISA ISABEL ESCOBAR</t>
  </si>
  <si>
    <t>11/03/2016 15:03:45</t>
  </si>
  <si>
    <t>970</t>
  </si>
  <si>
    <t>SEGUNDO MELINA NICOLE</t>
  </si>
  <si>
    <t>11/03/2016 14:42:41</t>
  </si>
  <si>
    <t>41442</t>
  </si>
  <si>
    <t>11/03/2016 14:42:27</t>
  </si>
  <si>
    <t>57:17</t>
  </si>
  <si>
    <t>NAHUEL CAROLINA ISABEL</t>
  </si>
  <si>
    <t>11/03/2016 14:17:08</t>
  </si>
  <si>
    <t>74:30</t>
  </si>
  <si>
    <t>16152</t>
  </si>
  <si>
    <t>SATURNINA OLGA MEDINA</t>
  </si>
  <si>
    <t>11/03/2016 14:10:19</t>
  </si>
  <si>
    <t>123:42</t>
  </si>
  <si>
    <t>5078264</t>
  </si>
  <si>
    <t>11/03/2016 14:00:09</t>
  </si>
  <si>
    <t>124:0</t>
  </si>
  <si>
    <t>DENNIS MUJICA</t>
  </si>
  <si>
    <t>11/03/2016 13:48:53</t>
  </si>
  <si>
    <t>41114623</t>
  </si>
  <si>
    <t>OLIVA MIRTA RAMONA  61A</t>
  </si>
  <si>
    <t>11/03/2016 12:58:14</t>
  </si>
  <si>
    <t>01452</t>
  </si>
  <si>
    <t>11/03/2016 12:56:30</t>
  </si>
  <si>
    <t>BORCHES RUBEN</t>
  </si>
  <si>
    <t>11/03/2016 12:49:52</t>
  </si>
  <si>
    <t>58:15</t>
  </si>
  <si>
    <t>1750 M 64 C.LUMBAR</t>
  </si>
  <si>
    <t>ROSALIN PICKERING SOLANA MICAELA</t>
  </si>
  <si>
    <t>11/03/2016 12:47:40</t>
  </si>
  <si>
    <t>81:53</t>
  </si>
  <si>
    <t>43957</t>
  </si>
  <si>
    <t>ESTELA VEGA</t>
  </si>
  <si>
    <t>11/03/2016 12:47:37</t>
  </si>
  <si>
    <t>2970131</t>
  </si>
  <si>
    <t>OYARZO BENJAMIN BRIAN</t>
  </si>
  <si>
    <t>11/03/2016 12:46:39</t>
  </si>
  <si>
    <t>81:52</t>
  </si>
  <si>
    <t>43899</t>
  </si>
  <si>
    <t>OJEDA OSCAR PAULINO</t>
  </si>
  <si>
    <t>11/03/2016 12:45:02</t>
  </si>
  <si>
    <t>43976</t>
  </si>
  <si>
    <t>LANDRIEL KAREN NICOLE</t>
  </si>
  <si>
    <t>11/03/2016 12:43:47</t>
  </si>
  <si>
    <t>81:51</t>
  </si>
  <si>
    <t>20320</t>
  </si>
  <si>
    <t>11/03/2016 12:43:33</t>
  </si>
  <si>
    <t>81:50</t>
  </si>
  <si>
    <t>11/03/2016 12:43:08</t>
  </si>
  <si>
    <t>MARINO MATIAS AGUSTIN</t>
  </si>
  <si>
    <t>11/03/2016 12:37:11</t>
  </si>
  <si>
    <t>76:6</t>
  </si>
  <si>
    <t>38492172</t>
  </si>
  <si>
    <t>LILIAN 59A BUYATTI</t>
  </si>
  <si>
    <t>11/03/2016 12:13:34</t>
  </si>
  <si>
    <t>9518</t>
  </si>
  <si>
    <t>PONS ORNELLA</t>
  </si>
  <si>
    <t>11/03/2016 12:09:20</t>
  </si>
  <si>
    <t>1749 F 35 CEREBRO</t>
  </si>
  <si>
    <t>MOLINA SILVIA</t>
  </si>
  <si>
    <t>11/03/2016 11:26:49</t>
  </si>
  <si>
    <t>101:15</t>
  </si>
  <si>
    <t>1748 F 40 RODILLA DER</t>
  </si>
  <si>
    <t>ROSA ORRADRE</t>
  </si>
  <si>
    <t>11/03/2016 11:13:08</t>
  </si>
  <si>
    <t>59:37</t>
  </si>
  <si>
    <t>15224RF</t>
  </si>
  <si>
    <t>RODRIGUEZ CARLOS M 65 A</t>
  </si>
  <si>
    <t>11/03/2016 11:03:07</t>
  </si>
  <si>
    <t>01421</t>
  </si>
  <si>
    <t>HUGO PERALTA</t>
  </si>
  <si>
    <t>11/03/2016 10:53:15</t>
  </si>
  <si>
    <t>8276</t>
  </si>
  <si>
    <t>11/03/2016 10:52:53</t>
  </si>
  <si>
    <t>NORMA TRUJILO</t>
  </si>
  <si>
    <t>11/03/2016 10:51:26</t>
  </si>
  <si>
    <t>76:54</t>
  </si>
  <si>
    <t>8273</t>
  </si>
  <si>
    <t>ROA ELENA</t>
  </si>
  <si>
    <t>11/03/2016 10:25:10</t>
  </si>
  <si>
    <t>1747 F 77 RODILLA DER</t>
  </si>
  <si>
    <t>HABERLE FELIX</t>
  </si>
  <si>
    <t>11/03/2016 10:19:24</t>
  </si>
  <si>
    <t>12616</t>
  </si>
  <si>
    <t>PASCUAL TORREZ</t>
  </si>
  <si>
    <t>11/03/2016 10:04:13</t>
  </si>
  <si>
    <t>77:33</t>
  </si>
  <si>
    <t>93049908</t>
  </si>
  <si>
    <t>MALLARINO NORMA</t>
  </si>
  <si>
    <t>11/03/2016 09:54:34</t>
  </si>
  <si>
    <t>1746 F 61 RODILLA DER</t>
  </si>
  <si>
    <t>FERNANDEZ JULIA</t>
  </si>
  <si>
    <t>11/03/2016 09:49:23</t>
  </si>
  <si>
    <t>61:26</t>
  </si>
  <si>
    <t>1745 F 62 C.LUMBAR</t>
  </si>
  <si>
    <t>GOMEZ LUIS RAMON</t>
  </si>
  <si>
    <t>11/03/2016 09:21:48</t>
  </si>
  <si>
    <t>12615</t>
  </si>
  <si>
    <t>ANGULO MAXIMO</t>
  </si>
  <si>
    <t>11/03/2016 09:21:09</t>
  </si>
  <si>
    <t>12613</t>
  </si>
  <si>
    <t>11/03/2016 09:20:35</t>
  </si>
  <si>
    <t>012613</t>
  </si>
  <si>
    <t>MOYANO YANINA</t>
  </si>
  <si>
    <t>11/03/2016 08:19:52</t>
  </si>
  <si>
    <t>62:26</t>
  </si>
  <si>
    <t>1744 F 39 C.LUMBAR</t>
  </si>
  <si>
    <t>ZOTELO ROMAN</t>
  </si>
  <si>
    <t>11/03/2016 07:34:27</t>
  </si>
  <si>
    <t>62:40</t>
  </si>
  <si>
    <t>1743 52 C.LUMBAR</t>
  </si>
  <si>
    <t>GUIDO PEDRO</t>
  </si>
  <si>
    <t>11/03/2016 06:22:35</t>
  </si>
  <si>
    <t>12604[osirix-0310064004]</t>
  </si>
  <si>
    <t>JOSE RICARDO DE</t>
  </si>
  <si>
    <t>10/03/2016 21:53:13</t>
  </si>
  <si>
    <t>73:54</t>
  </si>
  <si>
    <t>21038663</t>
  </si>
  <si>
    <t>RODRIGUEZ MARIANO ANDRES</t>
  </si>
  <si>
    <t>10/03/2016 20:52:19</t>
  </si>
  <si>
    <t>43333</t>
  </si>
  <si>
    <t>10/03/2016 20:51:48</t>
  </si>
  <si>
    <t>71:2</t>
  </si>
  <si>
    <t>FRETE MARIA  LUJAN</t>
  </si>
  <si>
    <t>10/03/2016 20:49:17</t>
  </si>
  <si>
    <t>33250</t>
  </si>
  <si>
    <t>MENDEZ SABINA ERNESTINA</t>
  </si>
  <si>
    <t>10/03/2016 20:25:08</t>
  </si>
  <si>
    <t>71:27</t>
  </si>
  <si>
    <t>43318</t>
  </si>
  <si>
    <t>VERA ALVARADO NICOLAS</t>
  </si>
  <si>
    <t>10/03/2016 20:16:35</t>
  </si>
  <si>
    <t>43844</t>
  </si>
  <si>
    <t>MALFASSI FLORENCIA MICAELA</t>
  </si>
  <si>
    <t>10/03/2016 20:15:41</t>
  </si>
  <si>
    <t>43911</t>
  </si>
  <si>
    <t>PINEIRO GIMENEZ LUCAS</t>
  </si>
  <si>
    <t>10/03/2016 20:14:08</t>
  </si>
  <si>
    <t>43895</t>
  </si>
  <si>
    <t>SALUSTROS DANIEL ZACARIAS</t>
  </si>
  <si>
    <t>10/03/2016 20:13:03</t>
  </si>
  <si>
    <t>88:54</t>
  </si>
  <si>
    <t>43889</t>
  </si>
  <si>
    <t>LANIZANTE MARIA DEL CARMEN</t>
  </si>
  <si>
    <t>10/03/2016 20:10:28</t>
  </si>
  <si>
    <t>91:33</t>
  </si>
  <si>
    <t>43887</t>
  </si>
  <si>
    <t>COLINA AGUSTIN OMAR</t>
  </si>
  <si>
    <t>10/03/2016 20:09:36</t>
  </si>
  <si>
    <t>89:59</t>
  </si>
  <si>
    <t>26518</t>
  </si>
  <si>
    <t>10/03/2016 20:09:00</t>
  </si>
  <si>
    <t>89:55</t>
  </si>
  <si>
    <t>10/03/2016 20:06:43</t>
  </si>
  <si>
    <t>23:6</t>
  </si>
  <si>
    <t>LORENA ESTHER VARELA</t>
  </si>
  <si>
    <t>10/03/2016 20:02:52</t>
  </si>
  <si>
    <t>913</t>
  </si>
  <si>
    <t>CASTRO EVANGELINA</t>
  </si>
  <si>
    <t>10/03/2016 19:59:41</t>
  </si>
  <si>
    <t>1742 39 C.LUMBAR</t>
  </si>
  <si>
    <t>GLARIA EDGAR ALFREDO</t>
  </si>
  <si>
    <t>10/03/2016 19:56:38</t>
  </si>
  <si>
    <t>20:1</t>
  </si>
  <si>
    <t>10709</t>
  </si>
  <si>
    <t>CONTRERAS SILVIA EMILIA</t>
  </si>
  <si>
    <t>10/03/2016 19:51:45</t>
  </si>
  <si>
    <t>809</t>
  </si>
  <si>
    <t>HERNANDEZ TORRES HUGO ADALBERTO</t>
  </si>
  <si>
    <t>10/03/2016 19:47:34</t>
  </si>
  <si>
    <t>89:28</t>
  </si>
  <si>
    <t>43874</t>
  </si>
  <si>
    <t>10/03/2016 19:46:38</t>
  </si>
  <si>
    <t>89:23</t>
  </si>
  <si>
    <t>10/03/2016 19:45:46</t>
  </si>
  <si>
    <t>89:18</t>
  </si>
  <si>
    <t>10/03/2016 19:45:03</t>
  </si>
  <si>
    <t>89:10</t>
  </si>
  <si>
    <t>10/03/2016 19:44:41</t>
  </si>
  <si>
    <t>10/03/2016 19:43:59</t>
  </si>
  <si>
    <t>89:3</t>
  </si>
  <si>
    <t>10/03/2016 19:39:21</t>
  </si>
  <si>
    <t>88:47</t>
  </si>
  <si>
    <t>NESTOR LLORET</t>
  </si>
  <si>
    <t>10/03/2016 19:39:11</t>
  </si>
  <si>
    <t>15218YHU</t>
  </si>
  <si>
    <t>10/03/2016 19:38:09</t>
  </si>
  <si>
    <t>88:48</t>
  </si>
  <si>
    <t>10/03/2016 19:37:28</t>
  </si>
  <si>
    <t>88:39</t>
  </si>
  <si>
    <t>10/03/2016 19:37:02</t>
  </si>
  <si>
    <t>88:38</t>
  </si>
  <si>
    <t>CARRIZO JAZMA VALENTINA</t>
  </si>
  <si>
    <t>10/03/2016 19:33:00</t>
  </si>
  <si>
    <t>88:34</t>
  </si>
  <si>
    <t>43394</t>
  </si>
  <si>
    <t>MAIZ LAURA NOEMI</t>
  </si>
  <si>
    <t>10/03/2016 19:30:30</t>
  </si>
  <si>
    <t>89:38</t>
  </si>
  <si>
    <t>14449</t>
  </si>
  <si>
    <t>10/03/2016 19:29:35</t>
  </si>
  <si>
    <t>89:40</t>
  </si>
  <si>
    <t>10/03/2016 19:28:22</t>
  </si>
  <si>
    <t>89:43</t>
  </si>
  <si>
    <t>ETCHEVARNE OLGA</t>
  </si>
  <si>
    <t>10/03/2016 19:25:18</t>
  </si>
  <si>
    <t>2341251</t>
  </si>
  <si>
    <t>10/03/2016 19:24:11</t>
  </si>
  <si>
    <t>88:37</t>
  </si>
  <si>
    <t>ARAVENA PABLO ROMAN</t>
  </si>
  <si>
    <t>10/03/2016 19:23:24</t>
  </si>
  <si>
    <t>89:54</t>
  </si>
  <si>
    <t>16181</t>
  </si>
  <si>
    <t>10/03/2016 19:22:46</t>
  </si>
  <si>
    <t>OJEDA MARIA ELENA</t>
  </si>
  <si>
    <t>10/03/2016 19:16:05</t>
  </si>
  <si>
    <t>24:16</t>
  </si>
  <si>
    <t>16671</t>
  </si>
  <si>
    <t>GONZALORENA OPORTO GERONIMO JOSE</t>
  </si>
  <si>
    <t>10/03/2016 19:14:03</t>
  </si>
  <si>
    <t>92:27</t>
  </si>
  <si>
    <t>43851</t>
  </si>
  <si>
    <t>CARDENAS CESAR HORACIO</t>
  </si>
  <si>
    <t>10/03/2016 19:10:44</t>
  </si>
  <si>
    <t>88:33</t>
  </si>
  <si>
    <t>29701</t>
  </si>
  <si>
    <t>10/03/2016 19:09:53</t>
  </si>
  <si>
    <t>SERAFINA AQUINO</t>
  </si>
  <si>
    <t>10/03/2016 18:08:32</t>
  </si>
  <si>
    <t>301</t>
  </si>
  <si>
    <t>BRUNO FERREYRA</t>
  </si>
  <si>
    <t>10/03/2016 18:02:02</t>
  </si>
  <si>
    <t>8247</t>
  </si>
  <si>
    <t>OTTO CLAUDIA</t>
  </si>
  <si>
    <t>10/03/2016 17:57:31</t>
  </si>
  <si>
    <t>22:14</t>
  </si>
  <si>
    <t>1742 F 46 C.LUMBAR</t>
  </si>
  <si>
    <t>MILO MARCELINA</t>
  </si>
  <si>
    <t>10/03/2016 17:52:41</t>
  </si>
  <si>
    <t>26:15</t>
  </si>
  <si>
    <t>12606</t>
  </si>
  <si>
    <t>BUNDIN VICTORIA</t>
  </si>
  <si>
    <t>10/03/2016 17:36:34</t>
  </si>
  <si>
    <t>78:17</t>
  </si>
  <si>
    <t>1741 F 71 ROD.IZQ.</t>
  </si>
  <si>
    <t>REUMAY ISABEL</t>
  </si>
  <si>
    <t>10/03/2016 17:30:12</t>
  </si>
  <si>
    <t>43540</t>
  </si>
  <si>
    <t>10/03/2016 17:30:04</t>
  </si>
  <si>
    <t>012606</t>
  </si>
  <si>
    <t>10/03/2016 17:29:56</t>
  </si>
  <si>
    <t>SILVANA VIDAURRE</t>
  </si>
  <si>
    <t>10/03/2016 17:22:13</t>
  </si>
  <si>
    <t>23118685</t>
  </si>
  <si>
    <t>GONZALEZ CARMEN</t>
  </si>
  <si>
    <t>10/03/2016 16:26:32</t>
  </si>
  <si>
    <t>1740 F 77 C.LUMBAR</t>
  </si>
  <si>
    <t>VALLINA MARIA EUGENIA</t>
  </si>
  <si>
    <t>10/03/2016 16:09:38</t>
  </si>
  <si>
    <t>43405603</t>
  </si>
  <si>
    <t>PEREZ MARCELO</t>
  </si>
  <si>
    <t>10/03/2016 15:50:10</t>
  </si>
  <si>
    <t>24:10</t>
  </si>
  <si>
    <t>1739 M 40 C.LUMBAR</t>
  </si>
  <si>
    <t>OSVALDO JOSE LUIS (30A) FERNANDEZ</t>
  </si>
  <si>
    <t>10/03/2016 15:11:12</t>
  </si>
  <si>
    <t>DNI 31941436</t>
  </si>
  <si>
    <t>MABEL LUCIA(51A) AROCENA</t>
  </si>
  <si>
    <t>10/03/2016 15:10:47</t>
  </si>
  <si>
    <t>7:31</t>
  </si>
  <si>
    <t>DNI 17120946</t>
  </si>
  <si>
    <t>TELMA INES SILVANI</t>
  </si>
  <si>
    <t>10/03/2016 15:10:35</t>
  </si>
  <si>
    <t>72:26</t>
  </si>
  <si>
    <t>8272</t>
  </si>
  <si>
    <t>LEONOR (79A) LIBONATO</t>
  </si>
  <si>
    <t>10/03/2016 15:09:47</t>
  </si>
  <si>
    <t>26:30</t>
  </si>
  <si>
    <t>DNI 3305598</t>
  </si>
  <si>
    <t>CARINA ALLISIARDI</t>
  </si>
  <si>
    <t>10/03/2016 15:09:37</t>
  </si>
  <si>
    <t>104:51</t>
  </si>
  <si>
    <t>8268</t>
  </si>
  <si>
    <t>JUAN FERNANDO (41A) HERRERA</t>
  </si>
  <si>
    <t>10/03/2016 15:09:10</t>
  </si>
  <si>
    <t>DNI 24137190</t>
  </si>
  <si>
    <t>10/03/2016 15:09:09</t>
  </si>
  <si>
    <t>19:2</t>
  </si>
  <si>
    <t>GREGORIO ROMERO</t>
  </si>
  <si>
    <t>10/03/2016 15:06:51</t>
  </si>
  <si>
    <t>8265</t>
  </si>
  <si>
    <t>DIAZ DANIEL</t>
  </si>
  <si>
    <t>10/03/2016 15:06:42</t>
  </si>
  <si>
    <t>1738 M 59 CEREBRO</t>
  </si>
  <si>
    <t>PABLO (34A) SORIA</t>
  </si>
  <si>
    <t>10/03/2016 15:06:30</t>
  </si>
  <si>
    <t>92:29</t>
  </si>
  <si>
    <t>DNI 2826358</t>
  </si>
  <si>
    <t>10/03/2016 15:06:25</t>
  </si>
  <si>
    <t>19:15</t>
  </si>
  <si>
    <t>RAQUEL (67A) LAGOA</t>
  </si>
  <si>
    <t>10/03/2016 15:05:46</t>
  </si>
  <si>
    <t>72:16</t>
  </si>
  <si>
    <t>DNI 5814441</t>
  </si>
  <si>
    <t>SOSA AIASSA GISELA ANABEL</t>
  </si>
  <si>
    <t>10/03/2016 14:47:18</t>
  </si>
  <si>
    <t>29836486</t>
  </si>
  <si>
    <t>AGUIRRE OLGA  M60</t>
  </si>
  <si>
    <t>10/03/2016 14:09:24</t>
  </si>
  <si>
    <t>01441</t>
  </si>
  <si>
    <t>IMAS ANA MARIA</t>
  </si>
  <si>
    <t>10/03/2016 12:52:20</t>
  </si>
  <si>
    <t>1737 F 45 CEREBRO</t>
  </si>
  <si>
    <t>BELLIDO EDUARDO EZEQUIEL</t>
  </si>
  <si>
    <t>10/03/2016 12:42:05</t>
  </si>
  <si>
    <t>95:5</t>
  </si>
  <si>
    <t>43751</t>
  </si>
  <si>
    <t>ALFONSO BENITEZ</t>
  </si>
  <si>
    <t>10/03/2016 12:38:35</t>
  </si>
  <si>
    <t>74:5</t>
  </si>
  <si>
    <t>5515670</t>
  </si>
  <si>
    <t>NAVARRO MARTA MABEL</t>
  </si>
  <si>
    <t>10/03/2016 12:38:05</t>
  </si>
  <si>
    <t>40851</t>
  </si>
  <si>
    <t>10/03/2016 12:37:39</t>
  </si>
  <si>
    <t>MOSTO VIRGINIA</t>
  </si>
  <si>
    <t>10/03/2016 12:32:55</t>
  </si>
  <si>
    <t>8:19</t>
  </si>
  <si>
    <t>1736 F 42 CEREBRO</t>
  </si>
  <si>
    <t>CHAILE REY SARA</t>
  </si>
  <si>
    <t>10/03/2016 11:37:33</t>
  </si>
  <si>
    <t>012600</t>
  </si>
  <si>
    <t>10/03/2016 11:33:08</t>
  </si>
  <si>
    <t>12600</t>
  </si>
  <si>
    <t>SILVA RAMONA ANTONIA</t>
  </si>
  <si>
    <t>10/03/2016 11:28:14</t>
  </si>
  <si>
    <t>12604</t>
  </si>
  <si>
    <t>LATAR MARIA DEL CARMEN</t>
  </si>
  <si>
    <t>10/03/2016 11:27:23</t>
  </si>
  <si>
    <t>12602[osirix-0310044957]</t>
  </si>
  <si>
    <t>RIOS SUSANA</t>
  </si>
  <si>
    <t>10/03/2016 11:26:34</t>
  </si>
  <si>
    <t>012609</t>
  </si>
  <si>
    <t>10/03/2016 11:25:41</t>
  </si>
  <si>
    <t>12609</t>
  </si>
  <si>
    <t>VILLALOBO NOELIA OLGUIN</t>
  </si>
  <si>
    <t>10/03/2016 11:02:32</t>
  </si>
  <si>
    <t>8246</t>
  </si>
  <si>
    <t>ALFONSO NELSON</t>
  </si>
  <si>
    <t>10/03/2016 10:16:08</t>
  </si>
  <si>
    <t>1735 M 52 BRAZO DER</t>
  </si>
  <si>
    <t>OVIEDO JUAN</t>
  </si>
  <si>
    <t>10/03/2016 09:40:23</t>
  </si>
  <si>
    <t>12597</t>
  </si>
  <si>
    <t>QUIROGA PEDRO</t>
  </si>
  <si>
    <t>10/03/2016 09:38:27</t>
  </si>
  <si>
    <t>84:27</t>
  </si>
  <si>
    <t>1734 M 65 C.LUMBAR</t>
  </si>
  <si>
    <t>VALLEJOS FELIX</t>
  </si>
  <si>
    <t>10/03/2016 09:29:09</t>
  </si>
  <si>
    <t>922</t>
  </si>
  <si>
    <t>10/03/2016 09:28:55</t>
  </si>
  <si>
    <t>REGINA ACEBAL</t>
  </si>
  <si>
    <t>10/03/2016 09:21:54</t>
  </si>
  <si>
    <t>15:34</t>
  </si>
  <si>
    <t>8267</t>
  </si>
  <si>
    <t>MARIA EMILIA FRANCO</t>
  </si>
  <si>
    <t>10/03/2016 09:04:55</t>
  </si>
  <si>
    <t>963</t>
  </si>
  <si>
    <t>SOLA JUAN</t>
  </si>
  <si>
    <t>10/03/2016 08:54:16</t>
  </si>
  <si>
    <t>98:43</t>
  </si>
  <si>
    <t>1733 M 54 HOMBRO DER</t>
  </si>
  <si>
    <t>FELICIANA MEDINA</t>
  </si>
  <si>
    <t>10/03/2016 02:05:41</t>
  </si>
  <si>
    <t>8:10</t>
  </si>
  <si>
    <t>738[PC01-0308075624]</t>
  </si>
  <si>
    <t>GUMERCINDA VALENZUELA</t>
  </si>
  <si>
    <t>10/03/2016 02:02:31</t>
  </si>
  <si>
    <t>915</t>
  </si>
  <si>
    <t>GRACIELA BALMACEDA</t>
  </si>
  <si>
    <t>10/03/2016 02:00:38</t>
  </si>
  <si>
    <t>7:42</t>
  </si>
  <si>
    <t>912</t>
  </si>
  <si>
    <t>FLORENTINO MARIO ANTONIOL</t>
  </si>
  <si>
    <t>10/03/2016 01:40:05</t>
  </si>
  <si>
    <t>956</t>
  </si>
  <si>
    <t>BARCELO NINA ISABELLA</t>
  </si>
  <si>
    <t>09/03/2016 21:02:12</t>
  </si>
  <si>
    <t>97:23</t>
  </si>
  <si>
    <t>21468</t>
  </si>
  <si>
    <t>09/03/2016 21:01:36</t>
  </si>
  <si>
    <t>CASTRO BRUNO NICOLAS</t>
  </si>
  <si>
    <t>09/03/2016 21:00:13</t>
  </si>
  <si>
    <t>42:24</t>
  </si>
  <si>
    <t>16189</t>
  </si>
  <si>
    <t>09/03/2016 20:59:51</t>
  </si>
  <si>
    <t>42:23</t>
  </si>
  <si>
    <t>GRAMAJO GIANNINA AILIN</t>
  </si>
  <si>
    <t>09/03/2016 20:58:22</t>
  </si>
  <si>
    <t>42:21</t>
  </si>
  <si>
    <t>43747</t>
  </si>
  <si>
    <t>09/03/2016 20:57:35</t>
  </si>
  <si>
    <t>BOBATTO FLORENCIA EVANGELINA</t>
  </si>
  <si>
    <t>09/03/2016 20:55:48</t>
  </si>
  <si>
    <t>42:12</t>
  </si>
  <si>
    <t>39746</t>
  </si>
  <si>
    <t>SQUIRE MARIA SOLEDAD</t>
  </si>
  <si>
    <t>09/03/2016 20:54:23</t>
  </si>
  <si>
    <t>17648</t>
  </si>
  <si>
    <t>RAMIREZ LUCIA</t>
  </si>
  <si>
    <t>09/03/2016 20:53:35</t>
  </si>
  <si>
    <t>43730</t>
  </si>
  <si>
    <t>BARRIONUEVO JOSE LORETO</t>
  </si>
  <si>
    <t>09/03/2016 20:48:56</t>
  </si>
  <si>
    <t>43726</t>
  </si>
  <si>
    <t>CAPARROS GALO MANUEL</t>
  </si>
  <si>
    <t>09/03/2016 20:48:06</t>
  </si>
  <si>
    <t>34010</t>
  </si>
  <si>
    <t>FERNANDEZ GUILLERMO</t>
  </si>
  <si>
    <t>09/03/2016 20:45:51</t>
  </si>
  <si>
    <t>43724</t>
  </si>
  <si>
    <t>LUZ CLARA MARIA JULIA</t>
  </si>
  <si>
    <t>09/03/2016 20:44:50</t>
  </si>
  <si>
    <t>42321</t>
  </si>
  <si>
    <t>BARRIOS JUAN RAMON</t>
  </si>
  <si>
    <t>09/03/2016 20:40:03</t>
  </si>
  <si>
    <t>3:51</t>
  </si>
  <si>
    <t>13106</t>
  </si>
  <si>
    <t>LEAL IGNACIO ANDRES</t>
  </si>
  <si>
    <t>09/03/2016 20:38:41</t>
  </si>
  <si>
    <t>43713</t>
  </si>
  <si>
    <t>TERESA LILIANA GOMEZ</t>
  </si>
  <si>
    <t>09/03/2016 20:37:09</t>
  </si>
  <si>
    <t>DELGADO MANUEL SALVADOR  64A</t>
  </si>
  <si>
    <t>09/03/2016 20:34:27</t>
  </si>
  <si>
    <t>01424</t>
  </si>
  <si>
    <t>IBARRA EXEQUIEL</t>
  </si>
  <si>
    <t>09/03/2016 20:00:24</t>
  </si>
  <si>
    <t>45:46</t>
  </si>
  <si>
    <t>1732 62 ROD.DER</t>
  </si>
  <si>
    <t>BROGGI HUGO</t>
  </si>
  <si>
    <t>09/03/2016 19:28:36</t>
  </si>
  <si>
    <t>1732 62 PIERNA DER</t>
  </si>
  <si>
    <t>MASSIOLO ANGEL</t>
  </si>
  <si>
    <t>09/03/2016 19:11:38</t>
  </si>
  <si>
    <t>29398773</t>
  </si>
  <si>
    <t>VELAZQUEZ CAMILA</t>
  </si>
  <si>
    <t>09/03/2016 19:10:15</t>
  </si>
  <si>
    <t>43387</t>
  </si>
  <si>
    <t>09/03/2016 19:09:51</t>
  </si>
  <si>
    <t>37:27</t>
  </si>
  <si>
    <t>SOLARI MARCOS EDUARDO</t>
  </si>
  <si>
    <t>09/03/2016 19:08:56</t>
  </si>
  <si>
    <t>43384</t>
  </si>
  <si>
    <t>AGUILERA MAGDALENA PILAR</t>
  </si>
  <si>
    <t>09/03/2016 19:07:28</t>
  </si>
  <si>
    <t>26368</t>
  </si>
  <si>
    <t>DE KIRCHMAYR KAREN ADRIANA</t>
  </si>
  <si>
    <t>09/03/2016 19:05:24</t>
  </si>
  <si>
    <t>11015</t>
  </si>
  <si>
    <t>09/03/2016 19:05:04</t>
  </si>
  <si>
    <t>5:7</t>
  </si>
  <si>
    <t>VANESA ALEJANDRA ULLOQUE</t>
  </si>
  <si>
    <t>09/03/2016 19:04:46</t>
  </si>
  <si>
    <t>8207</t>
  </si>
  <si>
    <t>ANDRADE CRISTIAN GABRIEL</t>
  </si>
  <si>
    <t>09/03/2016 19:02:55</t>
  </si>
  <si>
    <t>43703</t>
  </si>
  <si>
    <t>VARGAS VARGAS SYLVIA DEL CARMEN</t>
  </si>
  <si>
    <t>09/03/2016 19:01:57</t>
  </si>
  <si>
    <t>36:39</t>
  </si>
  <si>
    <t>40869</t>
  </si>
  <si>
    <t>09/03/2016 19:01:31</t>
  </si>
  <si>
    <t>36:43</t>
  </si>
  <si>
    <t>NICOLA MARTINA</t>
  </si>
  <si>
    <t>09/03/2016 19:00:11</t>
  </si>
  <si>
    <t>43700</t>
  </si>
  <si>
    <t>LAVAGNA PAMELA CAROLINA</t>
  </si>
  <si>
    <t>09/03/2016 18:59:09</t>
  </si>
  <si>
    <t>37:50</t>
  </si>
  <si>
    <t>42097</t>
  </si>
  <si>
    <t>09/03/2016 18:58:23</t>
  </si>
  <si>
    <t>VILLA RAMIRO DAVID</t>
  </si>
  <si>
    <t>09/03/2016 18:44:19</t>
  </si>
  <si>
    <t>44104227[AE_TITLE-0309124203]</t>
  </si>
  <si>
    <t>MARCHESINI ROBERTO</t>
  </si>
  <si>
    <t>09/03/2016 18:42:17</t>
  </si>
  <si>
    <t>30:40</t>
  </si>
  <si>
    <t>1730 58 ROD.DER</t>
  </si>
  <si>
    <t>LUNA ARIEL GERARDO</t>
  </si>
  <si>
    <t>09/03/2016 18:38:37</t>
  </si>
  <si>
    <t>38:0</t>
  </si>
  <si>
    <t>3026</t>
  </si>
  <si>
    <t>GUICHACOY CARLA ANDREA</t>
  </si>
  <si>
    <t>09/03/2016 18:37:39</t>
  </si>
  <si>
    <t>13320</t>
  </si>
  <si>
    <t>DIAZ ERNESTINA DEL CARMEN</t>
  </si>
  <si>
    <t>09/03/2016 18:36:12</t>
  </si>
  <si>
    <t>41993</t>
  </si>
  <si>
    <t>09/03/2016 18:35:53</t>
  </si>
  <si>
    <t>ZOILA GARNICA</t>
  </si>
  <si>
    <t>09/03/2016 17:40:09</t>
  </si>
  <si>
    <t>985</t>
  </si>
  <si>
    <t>LAURINO MARTIN RODOLFO</t>
  </si>
  <si>
    <t>09/03/2016 17:21:03</t>
  </si>
  <si>
    <t>24825041</t>
  </si>
  <si>
    <t>BOLIC FLORENCIA</t>
  </si>
  <si>
    <t>09/03/2016 16:25:39</t>
  </si>
  <si>
    <t>32:11</t>
  </si>
  <si>
    <t>1729 F 17 ROD.DER.</t>
  </si>
  <si>
    <t>NORBERTO ARROSPIDE</t>
  </si>
  <si>
    <t>09/03/2016 16:20:55</t>
  </si>
  <si>
    <t>15204QQQQ</t>
  </si>
  <si>
    <t>09/03/2016 16:19:10</t>
  </si>
  <si>
    <t>115:3</t>
  </si>
  <si>
    <t>15204 SDFSG</t>
  </si>
  <si>
    <t>CECILIA CASAS</t>
  </si>
  <si>
    <t>09/03/2016 16:13:44</t>
  </si>
  <si>
    <t>15205 SDGG</t>
  </si>
  <si>
    <t>NORMA PEREYRA</t>
  </si>
  <si>
    <t>09/03/2016 16:12:11</t>
  </si>
  <si>
    <t>15206 DSSSDFDG</t>
  </si>
  <si>
    <t>CARMEN NIETO</t>
  </si>
  <si>
    <t>09/03/2016 16:10:53</t>
  </si>
  <si>
    <t>15203 GHFH</t>
  </si>
  <si>
    <t>PEDROZA MIGUEL</t>
  </si>
  <si>
    <t>09/03/2016 15:41:52</t>
  </si>
  <si>
    <t>1728 M 56 CEREBRO</t>
  </si>
  <si>
    <t>MARIA VICENTA MOLINA</t>
  </si>
  <si>
    <t>09/03/2016 15:36:34</t>
  </si>
  <si>
    <t>8263</t>
  </si>
  <si>
    <t>GLORIA BEATRZI SANCHEZ</t>
  </si>
  <si>
    <t>09/03/2016 15:35:09</t>
  </si>
  <si>
    <t>6:18</t>
  </si>
  <si>
    <t>8262</t>
  </si>
  <si>
    <t>EVA BELLETTINI</t>
  </si>
  <si>
    <t>09/03/2016 15:34:29</t>
  </si>
  <si>
    <t>33:46</t>
  </si>
  <si>
    <t>09/03/2016 15:34:05</t>
  </si>
  <si>
    <t>33:39</t>
  </si>
  <si>
    <t>09/03/2016 15:32:58</t>
  </si>
  <si>
    <t>8260</t>
  </si>
  <si>
    <t>RAMON OSCAR RAMIREZ</t>
  </si>
  <si>
    <t>09/03/2016 15:32:16</t>
  </si>
  <si>
    <t>6:28</t>
  </si>
  <si>
    <t>8259</t>
  </si>
  <si>
    <t>PATRICIA CABRERA</t>
  </si>
  <si>
    <t>09/03/2016 15:31:17</t>
  </si>
  <si>
    <t>32:32</t>
  </si>
  <si>
    <t>8256</t>
  </si>
  <si>
    <t>VISTOR HUGO BARZOLA</t>
  </si>
  <si>
    <t>09/03/2016 15:30:16</t>
  </si>
  <si>
    <t>8255</t>
  </si>
  <si>
    <t>09/03/2016 15:29:14</t>
  </si>
  <si>
    <t>ADRIAN FRANCO FUNEZ</t>
  </si>
  <si>
    <t>09/03/2016 15:27:59</t>
  </si>
  <si>
    <t>8254</t>
  </si>
  <si>
    <t>ELVA ROSA MERCADO</t>
  </si>
  <si>
    <t>09/03/2016 15:27:17</t>
  </si>
  <si>
    <t>8251</t>
  </si>
  <si>
    <t>RUBEN MARIO RIVALTA</t>
  </si>
  <si>
    <t>09/03/2016 15:23:40</t>
  </si>
  <si>
    <t>40:15</t>
  </si>
  <si>
    <t>8250</t>
  </si>
  <si>
    <t>DORA ELIA MORENO</t>
  </si>
  <si>
    <t>09/03/2016 15:22:32</t>
  </si>
  <si>
    <t>50:1</t>
  </si>
  <si>
    <t>8249</t>
  </si>
  <si>
    <t>09/03/2016 15:22:16</t>
  </si>
  <si>
    <t>49:59</t>
  </si>
  <si>
    <t>DOMINGA RAMONA AZCURRA</t>
  </si>
  <si>
    <t>09/03/2016 15:20:52</t>
  </si>
  <si>
    <t>8248</t>
  </si>
  <si>
    <t>09/03/2016 15:20:32</t>
  </si>
  <si>
    <t>VIRGINIA BEATRIZ PALLERO</t>
  </si>
  <si>
    <t>09/03/2016 15:19:35</t>
  </si>
  <si>
    <t>8245</t>
  </si>
  <si>
    <t>RITO 662A FLORES</t>
  </si>
  <si>
    <t>09/03/2016 14:07:40</t>
  </si>
  <si>
    <t>9495/6/7</t>
  </si>
  <si>
    <t>09/03/2016 14:06:56</t>
  </si>
  <si>
    <t>IRIARTE GELDA</t>
  </si>
  <si>
    <t>09/03/2016 14:01:30</t>
  </si>
  <si>
    <t>1727 F 71 CEREBRO</t>
  </si>
  <si>
    <t>CARRIZO SUSANA ERNESTINA</t>
  </si>
  <si>
    <t>09/03/2016 13:55:21</t>
  </si>
  <si>
    <t>43430</t>
  </si>
  <si>
    <t>09/03/2016 13:55:06</t>
  </si>
  <si>
    <t>BRIZUELA VICTORIA TOMASA</t>
  </si>
  <si>
    <t>09/03/2016 12:55:43</t>
  </si>
  <si>
    <t>53:32</t>
  </si>
  <si>
    <t>43637</t>
  </si>
  <si>
    <t>09/03/2016 12:55:16</t>
  </si>
  <si>
    <t>51:21</t>
  </si>
  <si>
    <t>09/03/2016 12:54:55</t>
  </si>
  <si>
    <t>ESPINDOLA CELIA</t>
  </si>
  <si>
    <t>09/03/2016 12:54:51</t>
  </si>
  <si>
    <t>9:18</t>
  </si>
  <si>
    <t>1726 F 64 C.LUMBAR</t>
  </si>
  <si>
    <t>POGGI MARIA CONCEPCION</t>
  </si>
  <si>
    <t>09/03/2016 12:40:09</t>
  </si>
  <si>
    <t>916[PC01-0303181031]</t>
  </si>
  <si>
    <t>PIERALLINI GRACIELA SUSANA</t>
  </si>
  <si>
    <t>09/03/2016 12:18:28</t>
  </si>
  <si>
    <t>25256</t>
  </si>
  <si>
    <t>WEBER CARLOS OSCAR</t>
  </si>
  <si>
    <t>09/03/2016 12:18:27</t>
  </si>
  <si>
    <t>7688060</t>
  </si>
  <si>
    <t>09/03/2016 12:18:13</t>
  </si>
  <si>
    <t>09/03/2016 12:17:36</t>
  </si>
  <si>
    <t>GATICA GERONIMO LEONARDO</t>
  </si>
  <si>
    <t>09/03/2016 12:15:21</t>
  </si>
  <si>
    <t>27994432</t>
  </si>
  <si>
    <t>MAXIMILIANO (24A) ROMERO</t>
  </si>
  <si>
    <t>09/03/2016 11:52:34</t>
  </si>
  <si>
    <t>DNI 3398976</t>
  </si>
  <si>
    <t>09/03/2016 11:50:39</t>
  </si>
  <si>
    <t>DEL ARCO MARTINA</t>
  </si>
  <si>
    <t>09/03/2016 11:32:11</t>
  </si>
  <si>
    <t>43609</t>
  </si>
  <si>
    <t>TERUEL CARLOS SEBASTIAN</t>
  </si>
  <si>
    <t>09/03/2016 11:30:22</t>
  </si>
  <si>
    <t>12:27</t>
  </si>
  <si>
    <t>42045$$$649618</t>
  </si>
  <si>
    <t>TERESITA BEATRIZ (77A) SIAN</t>
  </si>
  <si>
    <t>09/03/2016 11:24:20</t>
  </si>
  <si>
    <t>52:1</t>
  </si>
  <si>
    <t>DNI 6474333</t>
  </si>
  <si>
    <t>HECTOR (48A) JOFRE</t>
  </si>
  <si>
    <t>09/03/2016 11:07:48</t>
  </si>
  <si>
    <t>12:10</t>
  </si>
  <si>
    <t>DNI 18382868</t>
  </si>
  <si>
    <t>ADELAIDA VALENZUELA</t>
  </si>
  <si>
    <t>09/03/2016 10:57:17</t>
  </si>
  <si>
    <t>347[PC01-0308125135]</t>
  </si>
  <si>
    <t>FERNANDO BORGUI</t>
  </si>
  <si>
    <t>09/03/2016 10:52:37</t>
  </si>
  <si>
    <t>955</t>
  </si>
  <si>
    <t>09/03/2016 10:51:53</t>
  </si>
  <si>
    <t>09/03/2016 10:46:10</t>
  </si>
  <si>
    <t>VILA PABLO</t>
  </si>
  <si>
    <t>09/03/2016 10:36:23</t>
  </si>
  <si>
    <t>1725 M 62 ANGIO CEREBRO</t>
  </si>
  <si>
    <t>SILVIO CORIA</t>
  </si>
  <si>
    <t>09/03/2016 10:09:12</t>
  </si>
  <si>
    <t>5:50</t>
  </si>
  <si>
    <t>8244</t>
  </si>
  <si>
    <t>SANCHEZ MYRIAM SUSANA</t>
  </si>
  <si>
    <t>09/03/2016 09:48:23</t>
  </si>
  <si>
    <t>33:41</t>
  </si>
  <si>
    <t>36556</t>
  </si>
  <si>
    <t>BENEGA ISABELINO</t>
  </si>
  <si>
    <t>09/03/2016 09:46:26</t>
  </si>
  <si>
    <t>4:43</t>
  </si>
  <si>
    <t>12593</t>
  </si>
  <si>
    <t>09/03/2016 09:45:42</t>
  </si>
  <si>
    <t>012593</t>
  </si>
  <si>
    <t>VILLANUEVA GRETA MARTINA</t>
  </si>
  <si>
    <t>09/03/2016 09:45:24</t>
  </si>
  <si>
    <t>54:12</t>
  </si>
  <si>
    <t>43589</t>
  </si>
  <si>
    <t>SOTO IRMA CLAUDINA</t>
  </si>
  <si>
    <t>09/03/2016 09:44:33</t>
  </si>
  <si>
    <t>37607</t>
  </si>
  <si>
    <t>ALEGRE NAHUEL</t>
  </si>
  <si>
    <t>09/03/2016 09:44:07</t>
  </si>
  <si>
    <t>13:42</t>
  </si>
  <si>
    <t>12595</t>
  </si>
  <si>
    <t>09/03/2016 09:43:53</t>
  </si>
  <si>
    <t>54:10</t>
  </si>
  <si>
    <t>BARRIOS ENRIQUE</t>
  </si>
  <si>
    <t>09/03/2016 09:43:29</t>
  </si>
  <si>
    <t>12595[osirix-0309043635]</t>
  </si>
  <si>
    <t>POELSTRA ALBA NOEMI</t>
  </si>
  <si>
    <t>09/03/2016 09:42:01</t>
  </si>
  <si>
    <t>12594</t>
  </si>
  <si>
    <t>SANDOVAL MARISA ANDREA</t>
  </si>
  <si>
    <t>09/03/2016 09:40:59</t>
  </si>
  <si>
    <t>6826</t>
  </si>
  <si>
    <t>PELLICER MARIA CECILIA</t>
  </si>
  <si>
    <t>09/03/2016 09:39:37</t>
  </si>
  <si>
    <t>43501</t>
  </si>
  <si>
    <t>09/03/2016 09:39:13</t>
  </si>
  <si>
    <t>54:0</t>
  </si>
  <si>
    <t>09/03/2016 09:38:28</t>
  </si>
  <si>
    <t>MUZABER EMMANUEL</t>
  </si>
  <si>
    <t>09/03/2016 09:37:06</t>
  </si>
  <si>
    <t>33511</t>
  </si>
  <si>
    <t>09/03/2016 09:36:52</t>
  </si>
  <si>
    <t>FLORES ALEJANDRO GUSTAVO</t>
  </si>
  <si>
    <t>09/03/2016 09:35:26</t>
  </si>
  <si>
    <t>29148</t>
  </si>
  <si>
    <t>ALVAREZ GISELA BEATRIZ</t>
  </si>
  <si>
    <t>09/03/2016 09:34:08</t>
  </si>
  <si>
    <t>57:8</t>
  </si>
  <si>
    <t>43580</t>
  </si>
  <si>
    <t>BOURLOT EUGENIO</t>
  </si>
  <si>
    <t>09/03/2016 09:08:21</t>
  </si>
  <si>
    <t>13:8</t>
  </si>
  <si>
    <t>1724 M 47 C.LUMBAR</t>
  </si>
  <si>
    <t>HORACIO (35A) VILLANUEVA</t>
  </si>
  <si>
    <t>09/03/2016 08:57:25</t>
  </si>
  <si>
    <t>DNI 34348147</t>
  </si>
  <si>
    <t>STELLA MARIS(57A) SABARTES</t>
  </si>
  <si>
    <t>09/03/2016 08:56:44</t>
  </si>
  <si>
    <t>54:41</t>
  </si>
  <si>
    <t>ROBERTO VICENTE (84A) LOPEZ</t>
  </si>
  <si>
    <t>09/03/2016 08:54:32</t>
  </si>
  <si>
    <t>DNI 4944965</t>
  </si>
  <si>
    <t>DANIEL ARIEL (48A) ALVAREZ</t>
  </si>
  <si>
    <t>09/03/2016 08:53:23</t>
  </si>
  <si>
    <t>30:45</t>
  </si>
  <si>
    <t>DNI 18001451</t>
  </si>
  <si>
    <t>BLASEOTTO PAOLA</t>
  </si>
  <si>
    <t>09/03/2016 08:52:41</t>
  </si>
  <si>
    <t>1723 F 32 C.LUMBAR</t>
  </si>
  <si>
    <t>GUSTAVO HERNAN (34A) ACUNA</t>
  </si>
  <si>
    <t>09/03/2016 08:52:28</t>
  </si>
  <si>
    <t>DNI 28563696</t>
  </si>
  <si>
    <t>MIRANDA RUIZ CAUPOLICAN LUIS</t>
  </si>
  <si>
    <t>08/03/2016 21:11:41</t>
  </si>
  <si>
    <t>18615167</t>
  </si>
  <si>
    <t>ALFREDO RAMON MASCHERONI</t>
  </si>
  <si>
    <t>08/03/2016 20:34:08</t>
  </si>
  <si>
    <t>991</t>
  </si>
  <si>
    <t>NELIDA CONCEPCION MACHUCA</t>
  </si>
  <si>
    <t>08/03/2016 20:33:38</t>
  </si>
  <si>
    <t>992</t>
  </si>
  <si>
    <t>VICTOR OSCAR PATTI</t>
  </si>
  <si>
    <t>08/03/2016 20:32:20</t>
  </si>
  <si>
    <t>971</t>
  </si>
  <si>
    <t>ELBA ESTILICA SANDOVAL</t>
  </si>
  <si>
    <t>08/03/2016 20:04:20</t>
  </si>
  <si>
    <t>966</t>
  </si>
  <si>
    <t>08/03/2016 20:00:32</t>
  </si>
  <si>
    <t>CANOSA CATALINA</t>
  </si>
  <si>
    <t>08/03/2016 19:13:42</t>
  </si>
  <si>
    <t>49:3</t>
  </si>
  <si>
    <t>1721 73 ROD.DER</t>
  </si>
  <si>
    <t>JERES MIRTA ALEJANDRA F 33 A</t>
  </si>
  <si>
    <t>08/03/2016 19:08:01</t>
  </si>
  <si>
    <t>01410</t>
  </si>
  <si>
    <t>MAMANI FLAVIA SOLEDAD</t>
  </si>
  <si>
    <t>08/03/2016 18:59:32</t>
  </si>
  <si>
    <t>25139</t>
  </si>
  <si>
    <t>08/03/2016 18:59:12</t>
  </si>
  <si>
    <t>08/03/2016 18:58:39</t>
  </si>
  <si>
    <t>REMENTERIA RAMON ENRIQUE</t>
  </si>
  <si>
    <t>08/03/2016 18:40:10</t>
  </si>
  <si>
    <t>8396256</t>
  </si>
  <si>
    <t>LARSEN ALEJANDRA LILIANA</t>
  </si>
  <si>
    <t>08/03/2016 18:39:17</t>
  </si>
  <si>
    <t>18037614</t>
  </si>
  <si>
    <t>FERNANDEZ EZEQUIEL  26A</t>
  </si>
  <si>
    <t>08/03/2016 18:33:49</t>
  </si>
  <si>
    <t>01360</t>
  </si>
  <si>
    <t>ROMAN SYLVIA</t>
  </si>
  <si>
    <t>08/03/2016 18:18:31</t>
  </si>
  <si>
    <t>1720 75 CEREBRO</t>
  </si>
  <si>
    <t>JALIFE GABRIELA ALEJANDRA</t>
  </si>
  <si>
    <t>08/03/2016 18:15:12</t>
  </si>
  <si>
    <t>43553</t>
  </si>
  <si>
    <t>08/03/2016 18:14:49</t>
  </si>
  <si>
    <t>28:26</t>
  </si>
  <si>
    <t>CVETIC JOSIP</t>
  </si>
  <si>
    <t>08/03/2016 18:13:42</t>
  </si>
  <si>
    <t>28:39</t>
  </si>
  <si>
    <t>43557</t>
  </si>
  <si>
    <t>CHLUDIL MARIA</t>
  </si>
  <si>
    <t>08/03/2016 18:11:25</t>
  </si>
  <si>
    <t>43548</t>
  </si>
  <si>
    <t>LEGUIZAMON ROSA  73A</t>
  </si>
  <si>
    <t>08/03/2016 18:08:41</t>
  </si>
  <si>
    <t>01348</t>
  </si>
  <si>
    <t>OJEDA LIVIA  F67 A</t>
  </si>
  <si>
    <t>08/03/2016 17:51:24</t>
  </si>
  <si>
    <t>01385</t>
  </si>
  <si>
    <t>FLORES MARIA ANTONIA F</t>
  </si>
  <si>
    <t>08/03/2016 17:50:03</t>
  </si>
  <si>
    <t>01337</t>
  </si>
  <si>
    <t>REYES GABRIEL</t>
  </si>
  <si>
    <t>08/03/2016 17:32:13</t>
  </si>
  <si>
    <t>40:0</t>
  </si>
  <si>
    <t>1719 M 34 CEREBRO SIN CTE</t>
  </si>
  <si>
    <t>BASBYNO ANA MARIA  39A</t>
  </si>
  <si>
    <t>08/03/2016 17:31:37</t>
  </si>
  <si>
    <t>01404</t>
  </si>
  <si>
    <t>08/03/2016 17:30:35</t>
  </si>
  <si>
    <t>LANDABURO JUAN</t>
  </si>
  <si>
    <t>08/03/2016 17:03:57</t>
  </si>
  <si>
    <t>48:56</t>
  </si>
  <si>
    <t>1718 M 70 HOMBRO IZQ.</t>
  </si>
  <si>
    <t>VICENTE OSCAR ALBERTO</t>
  </si>
  <si>
    <t>08/03/2016 17:01:21</t>
  </si>
  <si>
    <t>43533</t>
  </si>
  <si>
    <t>08/03/2016 17:01:05</t>
  </si>
  <si>
    <t>REARTE EMA</t>
  </si>
  <si>
    <t>08/03/2016 17:00:18</t>
  </si>
  <si>
    <t>29:0</t>
  </si>
  <si>
    <t>43541</t>
  </si>
  <si>
    <t>PALUCCI DANIEL DARIO</t>
  </si>
  <si>
    <t>08/03/2016 16:59:20</t>
  </si>
  <si>
    <t>42464</t>
  </si>
  <si>
    <t>08/03/2016 16:58:52</t>
  </si>
  <si>
    <t>JARA PAOLA ALEJANDRA</t>
  </si>
  <si>
    <t>08/03/2016 16:57:52</t>
  </si>
  <si>
    <t>43516</t>
  </si>
  <si>
    <t>08/03/2016 16:57:15</t>
  </si>
  <si>
    <t>08/03/2016 16:56:39</t>
  </si>
  <si>
    <t>GOMEZ PABLO ANDRES</t>
  </si>
  <si>
    <t>08/03/2016 16:55:00</t>
  </si>
  <si>
    <t>23367</t>
  </si>
  <si>
    <t>OTERO GASTON</t>
  </si>
  <si>
    <t>08/03/2016 15:37:57</t>
  </si>
  <si>
    <t>49:53</t>
  </si>
  <si>
    <t>1717 M 17 ROD.DER.</t>
  </si>
  <si>
    <t>RIQUELME SUSANA BEATRIZ</t>
  </si>
  <si>
    <t>08/03/2016 15:23:09</t>
  </si>
  <si>
    <t>42623</t>
  </si>
  <si>
    <t>CALDERON SANDRA NOEMI</t>
  </si>
  <si>
    <t>08/03/2016 15:07:35</t>
  </si>
  <si>
    <t>16702799</t>
  </si>
  <si>
    <t>BARRIENTOS DAVID GABRIEL</t>
  </si>
  <si>
    <t>08/03/2016 15:06:59</t>
  </si>
  <si>
    <t>32:42</t>
  </si>
  <si>
    <t>14416579</t>
  </si>
  <si>
    <t>BARCO SALIN MELISA NOELIA</t>
  </si>
  <si>
    <t>08/03/2016 15:05:57</t>
  </si>
  <si>
    <t>48:1</t>
  </si>
  <si>
    <t>34295379</t>
  </si>
  <si>
    <t>BERTOLDI BEATRIZ NOEMI</t>
  </si>
  <si>
    <t>08/03/2016 15:00:37</t>
  </si>
  <si>
    <t>32:38</t>
  </si>
  <si>
    <t>5964665</t>
  </si>
  <si>
    <t>MARTIN GABRIELA FLORENCIA</t>
  </si>
  <si>
    <t>08/03/2016 14:59:41</t>
  </si>
  <si>
    <t>32:26</t>
  </si>
  <si>
    <t>23249910</t>
  </si>
  <si>
    <t>OLIVERO CARLOS HUGO</t>
  </si>
  <si>
    <t>08/03/2016 14:58:44</t>
  </si>
  <si>
    <t>24637230</t>
  </si>
  <si>
    <t>RODRIGUEZ ESTELA</t>
  </si>
  <si>
    <t>08/03/2016 13:37:05</t>
  </si>
  <si>
    <t>54:17</t>
  </si>
  <si>
    <t>1716 F 49 RODILLA IZQ</t>
  </si>
  <si>
    <t>VILLALBA RICARDO</t>
  </si>
  <si>
    <t>08/03/2016 12:42:11</t>
  </si>
  <si>
    <t>54:15</t>
  </si>
  <si>
    <t>1715 M 30 MUSLO DER</t>
  </si>
  <si>
    <t>QUILAQUEO TECHEIRA LINCY GUADALUPE</t>
  </si>
  <si>
    <t>08/03/2016 12:10:12</t>
  </si>
  <si>
    <t>42999</t>
  </si>
  <si>
    <t>JORGE ELIAS MATIAS</t>
  </si>
  <si>
    <t>08/03/2016 11:52:13</t>
  </si>
  <si>
    <t>37762</t>
  </si>
  <si>
    <t>MARQUEZ JUSTINA</t>
  </si>
  <si>
    <t>08/03/2016 11:48:04</t>
  </si>
  <si>
    <t>12:8</t>
  </si>
  <si>
    <t>1714 F 71 CEREBRO</t>
  </si>
  <si>
    <t>MARIN ANDREA</t>
  </si>
  <si>
    <t>08/03/2016 11:27:00</t>
  </si>
  <si>
    <t>29:46</t>
  </si>
  <si>
    <t>1713 F 42 C.LUMBAR</t>
  </si>
  <si>
    <t>VERA ELENA</t>
  </si>
  <si>
    <t>08/03/2016 11:00:01</t>
  </si>
  <si>
    <t>55:48</t>
  </si>
  <si>
    <t>1712  F 68 HOMBRO DER</t>
  </si>
  <si>
    <t>OSVALDO MARIO (56A) MENDEZ</t>
  </si>
  <si>
    <t>08/03/2016 10:40:27</t>
  </si>
  <si>
    <t>29:6</t>
  </si>
  <si>
    <t>DNI 13832560`</t>
  </si>
  <si>
    <t>MIQUEO MARCELA MARIA</t>
  </si>
  <si>
    <t>08/03/2016 10:24:23</t>
  </si>
  <si>
    <t>12506415</t>
  </si>
  <si>
    <t>DIONICIO ALBERTO BORGHI</t>
  </si>
  <si>
    <t>08/03/2016 10:04:06</t>
  </si>
  <si>
    <t>914</t>
  </si>
  <si>
    <t>08/03/2016 10:03:15</t>
  </si>
  <si>
    <t>OLGA BEATRIZ AGUIRRE</t>
  </si>
  <si>
    <t>08/03/2016 09:44:35</t>
  </si>
  <si>
    <t>968[PC01-0307123632]</t>
  </si>
  <si>
    <t>MARIA DE LOS ANGELES (31A) RAVICHIONI</t>
  </si>
  <si>
    <t>08/03/2016 09:43:43</t>
  </si>
  <si>
    <t>36:56</t>
  </si>
  <si>
    <t>DNI 31349839</t>
  </si>
  <si>
    <t>NICOLAS (25A) CHIMELARO</t>
  </si>
  <si>
    <t>08/03/2016 09:42:51</t>
  </si>
  <si>
    <t>DNI 35398879</t>
  </si>
  <si>
    <t>DANIEL (59A) CACHAW</t>
  </si>
  <si>
    <t>08/03/2016 09:41:34</t>
  </si>
  <si>
    <t>36:50</t>
  </si>
  <si>
    <t>HOSPITAL[SERVIDOR-0307064708]</t>
  </si>
  <si>
    <t>INSAURRALDE MARGARITA</t>
  </si>
  <si>
    <t>08/03/2016 09:40:07</t>
  </si>
  <si>
    <t>12588</t>
  </si>
  <si>
    <t>BARRETO MAURA ADELINA</t>
  </si>
  <si>
    <t>08/03/2016 09:39:26</t>
  </si>
  <si>
    <t>22:24</t>
  </si>
  <si>
    <t>12590</t>
  </si>
  <si>
    <t>VERA TAMARA</t>
  </si>
  <si>
    <t>08/03/2016 09:36:48</t>
  </si>
  <si>
    <t>12586</t>
  </si>
  <si>
    <t>SILVANA SUVACHAR</t>
  </si>
  <si>
    <t>08/03/2016 09:35:21</t>
  </si>
  <si>
    <t>53:30</t>
  </si>
  <si>
    <t>23762</t>
  </si>
  <si>
    <t>BONAFFINE SALVADOR</t>
  </si>
  <si>
    <t>08/03/2016 09:34:53</t>
  </si>
  <si>
    <t>62:11</t>
  </si>
  <si>
    <t>12589[osirix-0308042328]</t>
  </si>
  <si>
    <t>RIOS ANIBAL OSMAR</t>
  </si>
  <si>
    <t>08/03/2016 09:33:06</t>
  </si>
  <si>
    <t>12587</t>
  </si>
  <si>
    <t>DEGRUJILLIER MARIA ESTER</t>
  </si>
  <si>
    <t>08/03/2016 09:32:00</t>
  </si>
  <si>
    <t>1711 F 61 CEREBRO</t>
  </si>
  <si>
    <t>VISCONTI MARIA R</t>
  </si>
  <si>
    <t>08/03/2016 09:30:17</t>
  </si>
  <si>
    <t>57:6</t>
  </si>
  <si>
    <t>1710 F 59 RODILLA DER</t>
  </si>
  <si>
    <t>GENARA PALMIRA SALAS</t>
  </si>
  <si>
    <t>08/03/2016 08:47:42</t>
  </si>
  <si>
    <t>939</t>
  </si>
  <si>
    <t>NORMA SERRAVALLE</t>
  </si>
  <si>
    <t>07/03/2016 21:01:59</t>
  </si>
  <si>
    <t>13:21</t>
  </si>
  <si>
    <t>8229[CRPACSCA-0307084018]</t>
  </si>
  <si>
    <t>07/03/2016 21:01:45</t>
  </si>
  <si>
    <t>STEFANI RODRIGUEZ</t>
  </si>
  <si>
    <t>07/03/2016 21:00:50</t>
  </si>
  <si>
    <t>8233</t>
  </si>
  <si>
    <t>07/03/2016 21:00:34</t>
  </si>
  <si>
    <t>DANIEL OSCAR BONGIOVANNI</t>
  </si>
  <si>
    <t>07/03/2016 20:59:36</t>
  </si>
  <si>
    <t>42:43</t>
  </si>
  <si>
    <t>8234</t>
  </si>
  <si>
    <t>JUAN JOSE ALEMAN</t>
  </si>
  <si>
    <t>07/03/2016 20:56:56</t>
  </si>
  <si>
    <t>8243</t>
  </si>
  <si>
    <t>LIBAAK MILENA AFIONIS</t>
  </si>
  <si>
    <t>07/03/2016 20:55:05</t>
  </si>
  <si>
    <t>8238</t>
  </si>
  <si>
    <t>LOPEZ SOTERO</t>
  </si>
  <si>
    <t>07/03/2016 20:52:23</t>
  </si>
  <si>
    <t>8236</t>
  </si>
  <si>
    <t>CARLOS EMANUEL ABSCH</t>
  </si>
  <si>
    <t>07/03/2016 20:51:17</t>
  </si>
  <si>
    <t>8235</t>
  </si>
  <si>
    <t>IDALINA EDY ZAVALA</t>
  </si>
  <si>
    <t>07/03/2016 20:50:30</t>
  </si>
  <si>
    <t>8232</t>
  </si>
  <si>
    <t>CARRIZO JULIO ARIEL</t>
  </si>
  <si>
    <t>07/03/2016 20:49:19</t>
  </si>
  <si>
    <t>41027</t>
  </si>
  <si>
    <t>CARLOS ALBERTO CAJEAO</t>
  </si>
  <si>
    <t>07/03/2016 20:49:00</t>
  </si>
  <si>
    <t>8230</t>
  </si>
  <si>
    <t>07/03/2016 20:48:40</t>
  </si>
  <si>
    <t>DANIEL ARTURO VILCHEZ</t>
  </si>
  <si>
    <t>07/03/2016 20:48:16</t>
  </si>
  <si>
    <t>MONSALVO CIANCIO VICTOR GUILLERMO</t>
  </si>
  <si>
    <t>07/03/2016 20:47:30</t>
  </si>
  <si>
    <t>43196</t>
  </si>
  <si>
    <t>JUAN MANUEL GONZALEZ</t>
  </si>
  <si>
    <t>07/03/2016 20:47:24</t>
  </si>
  <si>
    <t>8229</t>
  </si>
  <si>
    <t>JUAN CARLOS RINAUDO</t>
  </si>
  <si>
    <t>07/03/2016 20:46:19</t>
  </si>
  <si>
    <t>8225</t>
  </si>
  <si>
    <t>PAREDES LORENA ANDREA</t>
  </si>
  <si>
    <t>07/03/2016 20:46:16</t>
  </si>
  <si>
    <t>42:51</t>
  </si>
  <si>
    <t>43383</t>
  </si>
  <si>
    <t>BUSTAMANTE ALEJANDRO ISMAEL</t>
  </si>
  <si>
    <t>07/03/2016 20:45:12</t>
  </si>
  <si>
    <t>43382</t>
  </si>
  <si>
    <t>DE LARTIGUE ELSI AGUILAR</t>
  </si>
  <si>
    <t>07/03/2016 20:45:05</t>
  </si>
  <si>
    <t>8226</t>
  </si>
  <si>
    <t>SEGOVIA HERMINIA ANDREA</t>
  </si>
  <si>
    <t>07/03/2016 20:43:52</t>
  </si>
  <si>
    <t>42:48</t>
  </si>
  <si>
    <t>41906</t>
  </si>
  <si>
    <t>CHACANA HECTOR SEBASTIAN</t>
  </si>
  <si>
    <t>07/03/2016 20:41:45</t>
  </si>
  <si>
    <t>33288</t>
  </si>
  <si>
    <t>07/03/2016 20:41:17</t>
  </si>
  <si>
    <t>GAVA SERGIO HECTOR</t>
  </si>
  <si>
    <t>07/03/2016 20:40:20</t>
  </si>
  <si>
    <t>42:47</t>
  </si>
  <si>
    <t>43246</t>
  </si>
  <si>
    <t>VELASQUEZ RUTH MARLENE</t>
  </si>
  <si>
    <t>07/03/2016 20:39:05</t>
  </si>
  <si>
    <t>32020</t>
  </si>
  <si>
    <t>ACEVEDO DANIEL M 26 A</t>
  </si>
  <si>
    <t>07/03/2016 20:06:50</t>
  </si>
  <si>
    <t>01339</t>
  </si>
  <si>
    <t>DOMINGUEZ ORLANDO</t>
  </si>
  <si>
    <t>07/03/2016 20:01:10</t>
  </si>
  <si>
    <t>1709 47 C.LUMBAR</t>
  </si>
  <si>
    <t>MARCHESINI MARIA</t>
  </si>
  <si>
    <t>07/03/2016 19:25:56</t>
  </si>
  <si>
    <t>1708 61 HOMBRO IZQ</t>
  </si>
  <si>
    <t>ESQUIVEL ANGELA</t>
  </si>
  <si>
    <t>07/03/2016 19:25:54</t>
  </si>
  <si>
    <t>012584</t>
  </si>
  <si>
    <t>MARIA FERNANDA (43A) BASTARI</t>
  </si>
  <si>
    <t>07/03/2016 18:37:16</t>
  </si>
  <si>
    <t>DNI 22949814</t>
  </si>
  <si>
    <t>JOSE (68A) SPOLADORI</t>
  </si>
  <si>
    <t>07/03/2016 18:36:40</t>
  </si>
  <si>
    <t>DNI 4977453</t>
  </si>
  <si>
    <t>BATTISTINA SUSANA</t>
  </si>
  <si>
    <t>07/03/2016 18:16:51</t>
  </si>
  <si>
    <t>4950</t>
  </si>
  <si>
    <t>07/03/2016 18:16:21</t>
  </si>
  <si>
    <t>45:6</t>
  </si>
  <si>
    <t>07/03/2016 18:15:53</t>
  </si>
  <si>
    <t>44:56</t>
  </si>
  <si>
    <t>CARRERA ERNESTO</t>
  </si>
  <si>
    <t>07/03/2016 18:10:35</t>
  </si>
  <si>
    <t>1708 M 53 C.LUMBAR</t>
  </si>
  <si>
    <t>VIVIERS CARLOS ADAN</t>
  </si>
  <si>
    <t>07/03/2016 17:44:50</t>
  </si>
  <si>
    <t>33644</t>
  </si>
  <si>
    <t>ACKERMANN HUGO</t>
  </si>
  <si>
    <t>07/03/2016 17:44:30</t>
  </si>
  <si>
    <t>1707. M 50 C.DORSAL</t>
  </si>
  <si>
    <t>VIDAL JUAN CARLOS</t>
  </si>
  <si>
    <t>07/03/2016 17:44:03</t>
  </si>
  <si>
    <t>43358</t>
  </si>
  <si>
    <t>07/03/2016 17:13:12</t>
  </si>
  <si>
    <t>1707 M 50 C.CERVICAL</t>
  </si>
  <si>
    <t>TRAIPE CAMILA ELUNEY</t>
  </si>
  <si>
    <t>07/03/2016 17:08:59</t>
  </si>
  <si>
    <t>42561</t>
  </si>
  <si>
    <t>ANDREA GUSTAVO ADRIAN D</t>
  </si>
  <si>
    <t>07/03/2016 17:06:52</t>
  </si>
  <si>
    <t>8216</t>
  </si>
  <si>
    <t>VIVAR COVACICH MANUEL ANTONIO</t>
  </si>
  <si>
    <t>07/03/2016 16:48:59</t>
  </si>
  <si>
    <t>50:22</t>
  </si>
  <si>
    <t>42746</t>
  </si>
  <si>
    <t>PEREZ LAUTARO FACUNDO</t>
  </si>
  <si>
    <t>07/03/2016 16:39:35</t>
  </si>
  <si>
    <t>46:51</t>
  </si>
  <si>
    <t>43322</t>
  </si>
  <si>
    <t>MELLADO ANA ANTONIA</t>
  </si>
  <si>
    <t>07/03/2016 16:36:48</t>
  </si>
  <si>
    <t>33888</t>
  </si>
  <si>
    <t>07/03/2016 16:36:09</t>
  </si>
  <si>
    <t>HOURCADE MARIA ALEJANDRA</t>
  </si>
  <si>
    <t>07/03/2016 16:34:48</t>
  </si>
  <si>
    <t>4448</t>
  </si>
  <si>
    <t>AVENDAÑO PAREDES AMALIA DEL JESUS</t>
  </si>
  <si>
    <t>07/03/2016 16:33:10</t>
  </si>
  <si>
    <t>43303</t>
  </si>
  <si>
    <t>MARIA CARMEN CONTRERAS</t>
  </si>
  <si>
    <t>07/03/2016 16:03:38</t>
  </si>
  <si>
    <t>932</t>
  </si>
  <si>
    <t>SANCHEZ MARTA F 32 A</t>
  </si>
  <si>
    <t>07/03/2016 16:03:01</t>
  </si>
  <si>
    <t>01336</t>
  </si>
  <si>
    <t>07/03/2016 15:59:57</t>
  </si>
  <si>
    <t>6:37</t>
  </si>
  <si>
    <t>1706 F 37 C.LUMBAR</t>
  </si>
  <si>
    <t>BARRIENTOS LIDIA</t>
  </si>
  <si>
    <t>07/03/2016 15:58:53</t>
  </si>
  <si>
    <t>7:0</t>
  </si>
  <si>
    <t>1705 F 61 C.CERVICAL</t>
  </si>
  <si>
    <t>RODRIGUEZ CARLOS IVAN</t>
  </si>
  <si>
    <t>07/03/2016 15:20:36</t>
  </si>
  <si>
    <t>48:2</t>
  </si>
  <si>
    <t>39662</t>
  </si>
  <si>
    <t>PROVATO FLUGEL CARMEN MARIA MATILDE</t>
  </si>
  <si>
    <t>07/03/2016 15:06:34</t>
  </si>
  <si>
    <t>30592916</t>
  </si>
  <si>
    <t>BAS ACOSTA BRIGIDA</t>
  </si>
  <si>
    <t>07/03/2016 15:04:07</t>
  </si>
  <si>
    <t>42610</t>
  </si>
  <si>
    <t>RUSSEL OSVALDO</t>
  </si>
  <si>
    <t>07/03/2016 14:03:15</t>
  </si>
  <si>
    <t>1704 M 34 CARPO DER</t>
  </si>
  <si>
    <t>GASPAROVIC TATIANA</t>
  </si>
  <si>
    <t>07/03/2016 13:32:02</t>
  </si>
  <si>
    <t>8:2</t>
  </si>
  <si>
    <t>1703 F 24 CEREBRO</t>
  </si>
  <si>
    <t>TAFFAREL NELSO</t>
  </si>
  <si>
    <t>07/03/2016 13:29:32</t>
  </si>
  <si>
    <t>51:1</t>
  </si>
  <si>
    <t>1702 M 71 C.LUMBAR</t>
  </si>
  <si>
    <t>OJEDA HUGO M 41</t>
  </si>
  <si>
    <t>07/03/2016 13:11:07</t>
  </si>
  <si>
    <t>01391</t>
  </si>
  <si>
    <t>SAHDI FABIAN OSCAR</t>
  </si>
  <si>
    <t>07/03/2016 12:46:53</t>
  </si>
  <si>
    <t>50:40</t>
  </si>
  <si>
    <t>43285</t>
  </si>
  <si>
    <t>OSVALDO (38A) SANZ</t>
  </si>
  <si>
    <t>07/03/2016 11:51:46</t>
  </si>
  <si>
    <t>DNI 25822680</t>
  </si>
  <si>
    <t>ELSA INES (66A) PEREZ</t>
  </si>
  <si>
    <t>07/03/2016 11:44:26</t>
  </si>
  <si>
    <t>DNI 6200885</t>
  </si>
  <si>
    <t>VICARIO MARISOL DE LOS ANGELES</t>
  </si>
  <si>
    <t>07/03/2016 11:36:28</t>
  </si>
  <si>
    <t>19678</t>
  </si>
  <si>
    <t>TUPILOJON JORGELINA VANESA VERONICA</t>
  </si>
  <si>
    <t>07/03/2016 11:35:19</t>
  </si>
  <si>
    <t>35:2</t>
  </si>
  <si>
    <t>43255</t>
  </si>
  <si>
    <t>TENEB TENEB ZULEMA DEL CARMEN</t>
  </si>
  <si>
    <t>07/03/2016 11:34:10</t>
  </si>
  <si>
    <t>35:0</t>
  </si>
  <si>
    <t>20778[pacs1FIR-0307060307]</t>
  </si>
  <si>
    <t>DIAZ DORA CRISTINA</t>
  </si>
  <si>
    <t>07/03/2016 11:27:19</t>
  </si>
  <si>
    <t>8:29</t>
  </si>
  <si>
    <t>19316</t>
  </si>
  <si>
    <t>CATARINO ANA CELESTE</t>
  </si>
  <si>
    <t>07/03/2016 11:26:14</t>
  </si>
  <si>
    <t>30764</t>
  </si>
  <si>
    <t>AZOCAR CRHISTIAN ANDRES</t>
  </si>
  <si>
    <t>07/03/2016 11:25:20</t>
  </si>
  <si>
    <t>42904[pacs1FIR-0307054411]</t>
  </si>
  <si>
    <t>HILDT RUBEN</t>
  </si>
  <si>
    <t>07/03/2016 11:21:46</t>
  </si>
  <si>
    <t>1701 M 49 C.LUMBAR</t>
  </si>
  <si>
    <t>FLORES VANESA SOLEDAD</t>
  </si>
  <si>
    <t>07/03/2016 11:17:53</t>
  </si>
  <si>
    <t>29853208</t>
  </si>
  <si>
    <t>MANUEL (84A) CAMPO</t>
  </si>
  <si>
    <t>07/03/2016 11:17:28</t>
  </si>
  <si>
    <t>DNI 4944135</t>
  </si>
  <si>
    <t>ROBERTS EDUARDO RAFAEL</t>
  </si>
  <si>
    <t>07/03/2016 11:15:47</t>
  </si>
  <si>
    <t>17286460</t>
  </si>
  <si>
    <t>REYES LEONARDO FABIAN</t>
  </si>
  <si>
    <t>07/03/2016 10:40:23</t>
  </si>
  <si>
    <t>42964</t>
  </si>
  <si>
    <t>07/03/2016 10:40:02</t>
  </si>
  <si>
    <t>07/03/2016 10:39:18</t>
  </si>
  <si>
    <t>07/03/2016 10:38:57</t>
  </si>
  <si>
    <t>FERNANDEZ RICARDO JAVIER  36A</t>
  </si>
  <si>
    <t>07/03/2016 10:38:55</t>
  </si>
  <si>
    <t>01349</t>
  </si>
  <si>
    <t>MONICA (57A) AINORA</t>
  </si>
  <si>
    <t>07/03/2016 10:38:11</t>
  </si>
  <si>
    <t>DNO 11025915</t>
  </si>
  <si>
    <t>07/03/2016 10:36:37</t>
  </si>
  <si>
    <t>FRANCO RAQUEL F 36 A</t>
  </si>
  <si>
    <t>07/03/2016 10:35:35</t>
  </si>
  <si>
    <t>01341</t>
  </si>
  <si>
    <t>MAYORGA NAVARRO MARIA IRMA</t>
  </si>
  <si>
    <t>07/03/2016 09:53:14</t>
  </si>
  <si>
    <t>36:24</t>
  </si>
  <si>
    <t>15131</t>
  </si>
  <si>
    <t>LOPEZ ERICA DANIELA</t>
  </si>
  <si>
    <t>07/03/2016 09:51:59</t>
  </si>
  <si>
    <t>43248</t>
  </si>
  <si>
    <t>SALDANA CARLOS RUBEN</t>
  </si>
  <si>
    <t>07/03/2016 09:50:42</t>
  </si>
  <si>
    <t>12:38</t>
  </si>
  <si>
    <t>42665</t>
  </si>
  <si>
    <t>PELOZO EULOGIO</t>
  </si>
  <si>
    <t>07/03/2016 09:49:24</t>
  </si>
  <si>
    <t>12582</t>
  </si>
  <si>
    <t>GOMEZ RAUL RICARDO</t>
  </si>
  <si>
    <t>07/03/2016 09:49:17</t>
  </si>
  <si>
    <t>37:49</t>
  </si>
  <si>
    <t>41751</t>
  </si>
  <si>
    <t>07/03/2016 09:49:02</t>
  </si>
  <si>
    <t>CANETE ANGEL DARIO</t>
  </si>
  <si>
    <t>07/03/2016 09:46:39</t>
  </si>
  <si>
    <t>27:19</t>
  </si>
  <si>
    <t>43117</t>
  </si>
  <si>
    <t>AGUILAR CANIUMIL TAMARA EMILIA</t>
  </si>
  <si>
    <t>07/03/2016 09:45:14</t>
  </si>
  <si>
    <t>34144684</t>
  </si>
  <si>
    <t>COLMAN RICARDO ANDRES</t>
  </si>
  <si>
    <t>07/03/2016 09:41:32</t>
  </si>
  <si>
    <t>42526</t>
  </si>
  <si>
    <t>VELASQUEZ JORGE ALEJANDRO</t>
  </si>
  <si>
    <t>07/03/2016 09:39:18</t>
  </si>
  <si>
    <t>43228</t>
  </si>
  <si>
    <t>07/03/2016 09:37:30</t>
  </si>
  <si>
    <t>NUÑEZ CARDENAS ROSA ESTER</t>
  </si>
  <si>
    <t>07/03/2016 09:35:41</t>
  </si>
  <si>
    <t>37:15</t>
  </si>
  <si>
    <t>345$$$649207</t>
  </si>
  <si>
    <t>KALCHGRUBER LILIANA</t>
  </si>
  <si>
    <t>07/03/2016 09:34:20</t>
  </si>
  <si>
    <t>16600</t>
  </si>
  <si>
    <t>07/03/2016 09:34:01</t>
  </si>
  <si>
    <t>36:32</t>
  </si>
  <si>
    <t>07/03/2016 09:33:25</t>
  </si>
  <si>
    <t>CANEO CAROLIN SOLEDAD</t>
  </si>
  <si>
    <t>07/03/2016 09:32:03</t>
  </si>
  <si>
    <t>36:27</t>
  </si>
  <si>
    <t>43233</t>
  </si>
  <si>
    <t>MIRANDA LOSZYK MAYTE MALENA</t>
  </si>
  <si>
    <t>07/03/2016 09:22:32</t>
  </si>
  <si>
    <t>4558</t>
  </si>
  <si>
    <t>07/03/2016 09:22:13</t>
  </si>
  <si>
    <t>07/03/2016 09:20:33</t>
  </si>
  <si>
    <t>07/03/2016 09:19:57</t>
  </si>
  <si>
    <t>07/03/2016 09:19:39</t>
  </si>
  <si>
    <t>MOREYRA ARACELI</t>
  </si>
  <si>
    <t>07/03/2016 09:13:04</t>
  </si>
  <si>
    <t>1700 F 24 C.LUMBAR</t>
  </si>
  <si>
    <t>GLADYS QUINTERO</t>
  </si>
  <si>
    <t>07/03/2016 09:12:21</t>
  </si>
  <si>
    <t>9:9</t>
  </si>
  <si>
    <t>8212</t>
  </si>
  <si>
    <t>07/03/2016 09:11:48</t>
  </si>
  <si>
    <t>CEFERINO VILLEGAS</t>
  </si>
  <si>
    <t>07/03/2016 09:11:03</t>
  </si>
  <si>
    <t>85:36</t>
  </si>
  <si>
    <t>8213</t>
  </si>
  <si>
    <t>07/03/2016 09:10:45</t>
  </si>
  <si>
    <t>84:56</t>
  </si>
  <si>
    <t>JORGE LUIS PERALTA</t>
  </si>
  <si>
    <t>07/03/2016 09:10:05</t>
  </si>
  <si>
    <t>8215[CRPACSCA-0304124640]</t>
  </si>
  <si>
    <t>RODOLFO GABRIEL ARCUCI</t>
  </si>
  <si>
    <t>07/03/2016 09:09:11</t>
  </si>
  <si>
    <t>35:18</t>
  </si>
  <si>
    <t>8218[CRPACSCA-0304114338]</t>
  </si>
  <si>
    <t>JOSE BERNARDINO MARTIN</t>
  </si>
  <si>
    <t>07/03/2016 09:08:41</t>
  </si>
  <si>
    <t>8217</t>
  </si>
  <si>
    <t>07/03/2016 09:08:08</t>
  </si>
  <si>
    <t>MIRANDA MARIA DEL C</t>
  </si>
  <si>
    <t>07/03/2016 08:51:32</t>
  </si>
  <si>
    <t>54:31</t>
  </si>
  <si>
    <t>1699 F 67 C.LUMBAR</t>
  </si>
  <si>
    <t>SANCHEZ RAMON</t>
  </si>
  <si>
    <t>07/03/2016 08:15:00</t>
  </si>
  <si>
    <t>12581</t>
  </si>
  <si>
    <t>PATRICIO (37A) TOBIN</t>
  </si>
  <si>
    <t>07/03/2016 07:59:53</t>
  </si>
  <si>
    <t>60:38</t>
  </si>
  <si>
    <t>DNI 26492063</t>
  </si>
  <si>
    <t>BEATRIZ ELISA (59A) ANGEL</t>
  </si>
  <si>
    <t>07/03/2016 07:59:04</t>
  </si>
  <si>
    <t>DNI 12131976</t>
  </si>
  <si>
    <t>CESAREO ANA GRISELDA F 56 A</t>
  </si>
  <si>
    <t>06/03/2016 20:49:30</t>
  </si>
  <si>
    <t>01333</t>
  </si>
  <si>
    <t>MEZA RICARDO M 7 A</t>
  </si>
  <si>
    <t>06/03/2016 20:47:46</t>
  </si>
  <si>
    <t>01334</t>
  </si>
  <si>
    <t>06/03/2016 20:46:49</t>
  </si>
  <si>
    <t>24:4</t>
  </si>
  <si>
    <t>PEZELATO EDUARDO M 44 A</t>
  </si>
  <si>
    <t>06/03/2016 20:44:42</t>
  </si>
  <si>
    <t>01342</t>
  </si>
  <si>
    <t>06/03/2016 20:43:28</t>
  </si>
  <si>
    <t>15:18</t>
  </si>
  <si>
    <t>SAN MARTIN MARTA VALLICA</t>
  </si>
  <si>
    <t>06/03/2016 17:23:11</t>
  </si>
  <si>
    <t>8211</t>
  </si>
  <si>
    <t>RAQUEL AMELIA SOSA</t>
  </si>
  <si>
    <t>06/03/2016 17:19:09</t>
  </si>
  <si>
    <t>8210</t>
  </si>
  <si>
    <t>GRACIELA CHAILE</t>
  </si>
  <si>
    <t>06/03/2016 17:17:03</t>
  </si>
  <si>
    <t>29:44</t>
  </si>
  <si>
    <t>8205</t>
  </si>
  <si>
    <t>CARLOS ENRIQUE PRINGLES</t>
  </si>
  <si>
    <t>06/03/2016 17:16:14</t>
  </si>
  <si>
    <t>16:48</t>
  </si>
  <si>
    <t>8209</t>
  </si>
  <si>
    <t>ELISA GRACIELA ZALAZAR</t>
  </si>
  <si>
    <t>06/03/2016 17:13:48</t>
  </si>
  <si>
    <t>8208</t>
  </si>
  <si>
    <t>06/03/2016 17:10:19</t>
  </si>
  <si>
    <t>MARTA ELISA NOVILLO</t>
  </si>
  <si>
    <t>06/03/2016 17:07:29</t>
  </si>
  <si>
    <t>8206[CRPACSCA-0304125206]</t>
  </si>
  <si>
    <t>JESUS DANIEL NEYRA</t>
  </si>
  <si>
    <t>06/03/2016 17:00:38</t>
  </si>
  <si>
    <t>8202</t>
  </si>
  <si>
    <t>NELIDA MAGDA AGUIRRE</t>
  </si>
  <si>
    <t>06/03/2016 16:58:33</t>
  </si>
  <si>
    <t>8201</t>
  </si>
  <si>
    <t>06/03/2016 16:58:14</t>
  </si>
  <si>
    <t>19:25</t>
  </si>
  <si>
    <t>EDUARDO PANZA</t>
  </si>
  <si>
    <t>06/03/2016 16:55:54</t>
  </si>
  <si>
    <t>19:12</t>
  </si>
  <si>
    <t>8200</t>
  </si>
  <si>
    <t>06/03/2016 16:55:36</t>
  </si>
  <si>
    <t>18:59</t>
  </si>
  <si>
    <t>RAUL VALDEON</t>
  </si>
  <si>
    <t>06/03/2016 16:55:01</t>
  </si>
  <si>
    <t>18:10</t>
  </si>
  <si>
    <t>8199</t>
  </si>
  <si>
    <t>CARLOS RODRIGUEZ</t>
  </si>
  <si>
    <t>06/03/2016 16:53:34</t>
  </si>
  <si>
    <t>8198</t>
  </si>
  <si>
    <t>RICARDO EDUARDO YGLECIAS</t>
  </si>
  <si>
    <t>06/03/2016 16:51:04</t>
  </si>
  <si>
    <t>8197</t>
  </si>
  <si>
    <t>ELSA IRENE LEDESMA</t>
  </si>
  <si>
    <t>06/03/2016 16:49:28</t>
  </si>
  <si>
    <t>8196</t>
  </si>
  <si>
    <t>06/03/2016 16:49:06</t>
  </si>
  <si>
    <t>JULIO JAVIER VALLORI</t>
  </si>
  <si>
    <t>06/03/2016 16:48:08</t>
  </si>
  <si>
    <t>8195</t>
  </si>
  <si>
    <t>JUANA FRANCISCA LEGUIZAMON</t>
  </si>
  <si>
    <t>06/03/2016 16:46:50</t>
  </si>
  <si>
    <t>8194</t>
  </si>
  <si>
    <t>LOPEZ ERMINDA F 74 A</t>
  </si>
  <si>
    <t>05/03/2016 13:31:46</t>
  </si>
  <si>
    <t>01371</t>
  </si>
  <si>
    <t>SCARPA JUAN 75 A</t>
  </si>
  <si>
    <t>05/03/2016 13:17:21</t>
  </si>
  <si>
    <t>58:11</t>
  </si>
  <si>
    <t>01374</t>
  </si>
  <si>
    <t>MIRTA GAMARRA</t>
  </si>
  <si>
    <t>05/03/2016 13:04:01</t>
  </si>
  <si>
    <t>31:24</t>
  </si>
  <si>
    <t>925</t>
  </si>
  <si>
    <t>EDMUNDO BALTAZAR ROLON</t>
  </si>
  <si>
    <t>05/03/2016 13:02:44</t>
  </si>
  <si>
    <t>605</t>
  </si>
  <si>
    <t>ISABEL AGUSTINA MARCHI</t>
  </si>
  <si>
    <t>05/03/2016 12:14:51</t>
  </si>
  <si>
    <t>53:42</t>
  </si>
  <si>
    <t>8193</t>
  </si>
  <si>
    <t>05/03/2016 12:14:18</t>
  </si>
  <si>
    <t>53:34</t>
  </si>
  <si>
    <t>CARLOS ANTONIO ZINI</t>
  </si>
  <si>
    <t>05/03/2016 10:06:23</t>
  </si>
  <si>
    <t>920</t>
  </si>
  <si>
    <t>VERNETTI PAULA ANDREA</t>
  </si>
  <si>
    <t>05/03/2016 09:26:26</t>
  </si>
  <si>
    <t>50:12</t>
  </si>
  <si>
    <t>42654</t>
  </si>
  <si>
    <t>05/03/2016 09:23:07</t>
  </si>
  <si>
    <t>05/03/2016 09:22:40</t>
  </si>
  <si>
    <t>51:8</t>
  </si>
  <si>
    <t>HOMANN RUIZ LUCY AMANDA</t>
  </si>
  <si>
    <t>05/03/2016 09:17:35</t>
  </si>
  <si>
    <t>39944</t>
  </si>
  <si>
    <t>VARGAS FANCISCO</t>
  </si>
  <si>
    <t>04/03/2016 21:58:42</t>
  </si>
  <si>
    <t>1449</t>
  </si>
  <si>
    <t>WILDE MIRTA</t>
  </si>
  <si>
    <t>04/03/2016 21:57:14</t>
  </si>
  <si>
    <t>49:58</t>
  </si>
  <si>
    <t>1453</t>
  </si>
  <si>
    <t>MARCOS JAVIER ANTONIO</t>
  </si>
  <si>
    <t>04/03/2016 20:07:22</t>
  </si>
  <si>
    <t>76:5</t>
  </si>
  <si>
    <t>1203$$$649137</t>
  </si>
  <si>
    <t>04/03/2016 20:06:47</t>
  </si>
  <si>
    <t>GUICHAPANI FERNANDO EZEQUIEL</t>
  </si>
  <si>
    <t>04/03/2016 20:05:15</t>
  </si>
  <si>
    <t>43174</t>
  </si>
  <si>
    <t>TORRECILLA MARIA ELISA</t>
  </si>
  <si>
    <t>04/03/2016 20:03:40</t>
  </si>
  <si>
    <t>42931</t>
  </si>
  <si>
    <t>04/03/2016 20:03:17</t>
  </si>
  <si>
    <t>04/03/2016 20:02:49</t>
  </si>
  <si>
    <t>ORTIZ ANGEL ALBERTO</t>
  </si>
  <si>
    <t>04/03/2016 20:01:25</t>
  </si>
  <si>
    <t>19278</t>
  </si>
  <si>
    <t>04/03/2016 20:00:57</t>
  </si>
  <si>
    <t>04/03/2016 19:58:19</t>
  </si>
  <si>
    <t>15185 SDG</t>
  </si>
  <si>
    <t>DIAZ LAFOURCADE MARIA DEL ROSARIO</t>
  </si>
  <si>
    <t>04/03/2016 19:58:14</t>
  </si>
  <si>
    <t>38694</t>
  </si>
  <si>
    <t>GONZALEZ SARA ELISABETH</t>
  </si>
  <si>
    <t>04/03/2016 19:55:58</t>
  </si>
  <si>
    <t>43148</t>
  </si>
  <si>
    <t>BARRIA COFRE GLADYS DEL CARMEN</t>
  </si>
  <si>
    <t>04/03/2016 19:54:26</t>
  </si>
  <si>
    <t>75:59</t>
  </si>
  <si>
    <t>43144</t>
  </si>
  <si>
    <t>04/03/2016 19:54:01</t>
  </si>
  <si>
    <t>ALVEAR ALVEAR ESTERLINA DEL CARMEN</t>
  </si>
  <si>
    <t>04/03/2016 19:52:27</t>
  </si>
  <si>
    <t>75:55</t>
  </si>
  <si>
    <t>43140</t>
  </si>
  <si>
    <t>BELLIDO GABRIELA ANDREA</t>
  </si>
  <si>
    <t>04/03/2016 19:51:11</t>
  </si>
  <si>
    <t>43130</t>
  </si>
  <si>
    <t>GALARZA MAXIMILIANO</t>
  </si>
  <si>
    <t>04/03/2016 19:35:30</t>
  </si>
  <si>
    <t>12580</t>
  </si>
  <si>
    <t>SOTO GUSTAVO ANTONIO</t>
  </si>
  <si>
    <t>04/03/2016 19:25:38</t>
  </si>
  <si>
    <t>61:58</t>
  </si>
  <si>
    <t>47590440</t>
  </si>
  <si>
    <t>RE ROBERTO RAUL</t>
  </si>
  <si>
    <t>04/03/2016 19:24:30</t>
  </si>
  <si>
    <t>14786683</t>
  </si>
  <si>
    <t>PRADA JUAN CARLOS</t>
  </si>
  <si>
    <t>04/03/2016 19:19:33</t>
  </si>
  <si>
    <t>71:35</t>
  </si>
  <si>
    <t>4585886</t>
  </si>
  <si>
    <t>SANCHEZ JOSE ANTONIO</t>
  </si>
  <si>
    <t>04/03/2016 18:17:47</t>
  </si>
  <si>
    <t>12578[osirix-0304131438]</t>
  </si>
  <si>
    <t>ALMIRON NORMA</t>
  </si>
  <si>
    <t>04/03/2016 18:14:11</t>
  </si>
  <si>
    <t>012578</t>
  </si>
  <si>
    <t>04/03/2016 18:02:09</t>
  </si>
  <si>
    <t>12578</t>
  </si>
  <si>
    <t>MANENTI JOSE</t>
  </si>
  <si>
    <t>04/03/2016 17:00:35</t>
  </si>
  <si>
    <t>55:47</t>
  </si>
  <si>
    <t>12305035</t>
  </si>
  <si>
    <t>CLAUDIO (43A) MERELLO</t>
  </si>
  <si>
    <t>04/03/2016 16:21:36</t>
  </si>
  <si>
    <t>71:36</t>
  </si>
  <si>
    <t>HOSPITAL[SERVIDOR-0304055242]</t>
  </si>
  <si>
    <t>MAURICIO (36A) RABELLINO</t>
  </si>
  <si>
    <t>04/03/2016 16:18:17</t>
  </si>
  <si>
    <t>DNI 27523508</t>
  </si>
  <si>
    <t>JUAN OMAR (68A) MACHADO</t>
  </si>
  <si>
    <t>04/03/2016 16:17:37</t>
  </si>
  <si>
    <t>LE 4977475</t>
  </si>
  <si>
    <t>PASTENI JUAN CARLOS</t>
  </si>
  <si>
    <t>04/03/2016 13:49:04</t>
  </si>
  <si>
    <t>104:52</t>
  </si>
  <si>
    <t>24894</t>
  </si>
  <si>
    <t>04/03/2016 13:48:30</t>
  </si>
  <si>
    <t>104:49</t>
  </si>
  <si>
    <t>ZENTENO JONATHAN NAHIR</t>
  </si>
  <si>
    <t>04/03/2016 13:46:33</t>
  </si>
  <si>
    <t>125:4</t>
  </si>
  <si>
    <t>30917094</t>
  </si>
  <si>
    <t>ACCOMAZZO GIOVANNI</t>
  </si>
  <si>
    <t>04/03/2016 13:41:29</t>
  </si>
  <si>
    <t>37372</t>
  </si>
  <si>
    <t>RODRIGUEZ MARIA ISABEL</t>
  </si>
  <si>
    <t>04/03/2016 12:36:34</t>
  </si>
  <si>
    <t>42882</t>
  </si>
  <si>
    <t>FELISA ROSALIA VERDUN</t>
  </si>
  <si>
    <t>04/03/2016 12:12:40</t>
  </si>
  <si>
    <t>903</t>
  </si>
  <si>
    <t>MARIA CRISTINA MERLO</t>
  </si>
  <si>
    <t>04/03/2016 11:24:52</t>
  </si>
  <si>
    <t>83:21</t>
  </si>
  <si>
    <t>8150</t>
  </si>
  <si>
    <t>04/03/2016 11:21:42</t>
  </si>
  <si>
    <t>FARIAS CATHERINE</t>
  </si>
  <si>
    <t>04/03/2016 11:07:09</t>
  </si>
  <si>
    <t>12556</t>
  </si>
  <si>
    <t>DEMICHELIS PABLO</t>
  </si>
  <si>
    <t>04/03/2016 10:14:47</t>
  </si>
  <si>
    <t>62:45</t>
  </si>
  <si>
    <t>DNI 24118674</t>
  </si>
  <si>
    <t>VALVO FEDERICO (37A) LO</t>
  </si>
  <si>
    <t>04/03/2016 09:30:38</t>
  </si>
  <si>
    <t>62:5</t>
  </si>
  <si>
    <t>DNI 26524675</t>
  </si>
  <si>
    <t>GALARZA JUAN</t>
  </si>
  <si>
    <t>04/03/2016 09:04:47</t>
  </si>
  <si>
    <t>12555</t>
  </si>
  <si>
    <t>JOAQUIN 13A CARRIZO</t>
  </si>
  <si>
    <t>04/03/2016 09:04:17</t>
  </si>
  <si>
    <t>9761</t>
  </si>
  <si>
    <t>JOSEFINA MARTINA (73A) INIGUEZ</t>
  </si>
  <si>
    <t>04/03/2016 08:51:45</t>
  </si>
  <si>
    <t>72:24</t>
  </si>
  <si>
    <t>DNI 9993838</t>
  </si>
  <si>
    <t>GRACIELA (64A) CICCIOLI</t>
  </si>
  <si>
    <t>04/03/2016 08:50:44</t>
  </si>
  <si>
    <t>62:41</t>
  </si>
  <si>
    <t>DNI 10189144</t>
  </si>
  <si>
    <t>SILVINA ALEJANDRA(21A) GUTIERREZ</t>
  </si>
  <si>
    <t>04/03/2016 08:09:56</t>
  </si>
  <si>
    <t>HOSPITAL</t>
  </si>
  <si>
    <t>04/03/2016 08:09:01</t>
  </si>
  <si>
    <t>JAVIER (33A) BRITOS</t>
  </si>
  <si>
    <t>04/03/2016 08:08:02</t>
  </si>
  <si>
    <t>64:58</t>
  </si>
  <si>
    <t>DNI 2975741</t>
  </si>
  <si>
    <t>MEDINA MIRIAM F 54  A</t>
  </si>
  <si>
    <t>04/03/2016 02:44:36</t>
  </si>
  <si>
    <t>01368</t>
  </si>
  <si>
    <t>ALBERTO ISMAEL ZAYA</t>
  </si>
  <si>
    <t>03/03/2016 23:06:08</t>
  </si>
  <si>
    <t>919</t>
  </si>
  <si>
    <t>JOSEFINA GONZALEZ</t>
  </si>
  <si>
    <t>03/03/2016 23:05:32</t>
  </si>
  <si>
    <t>933</t>
  </si>
  <si>
    <t>EUSEBIA SOSA</t>
  </si>
  <si>
    <t>03/03/2016 23:04:44</t>
  </si>
  <si>
    <t>382</t>
  </si>
  <si>
    <t>BENITEZ LUCIA 71A</t>
  </si>
  <si>
    <t>03/03/2016 23:02:29</t>
  </si>
  <si>
    <t>01312</t>
  </si>
  <si>
    <t>MANUEL SALVADOR DELGADO</t>
  </si>
  <si>
    <t>03/03/2016 22:35:39</t>
  </si>
  <si>
    <t>958</t>
  </si>
  <si>
    <t>PARRA CRISTIAN TOMAS</t>
  </si>
  <si>
    <t>03/03/2016 22:32:18</t>
  </si>
  <si>
    <t>8:42</t>
  </si>
  <si>
    <t>42654375</t>
  </si>
  <si>
    <t>QUINTERO VICTORIA HAYDEE</t>
  </si>
  <si>
    <t>03/03/2016 20:24:23</t>
  </si>
  <si>
    <t>753[pacs1FIR-0303140354]</t>
  </si>
  <si>
    <t>PARODI WALTER FABIAN</t>
  </si>
  <si>
    <t>03/03/2016 20:23:14</t>
  </si>
  <si>
    <t>74:2</t>
  </si>
  <si>
    <t>27063</t>
  </si>
  <si>
    <t>HUENTEO LUCIANA PAOLA</t>
  </si>
  <si>
    <t>03/03/2016 20:19:49</t>
  </si>
  <si>
    <t>88:4</t>
  </si>
  <si>
    <t>44605389</t>
  </si>
  <si>
    <t>GODOY VICTOR HUGO</t>
  </si>
  <si>
    <t>03/03/2016 19:46:45</t>
  </si>
  <si>
    <t>87:29</t>
  </si>
  <si>
    <t>41943</t>
  </si>
  <si>
    <t>03/03/2016 19:46:20</t>
  </si>
  <si>
    <t>INGLADA MOROSO MARCOS ANIBAL</t>
  </si>
  <si>
    <t>03/03/2016 19:42:51</t>
  </si>
  <si>
    <t>16:27</t>
  </si>
  <si>
    <t>22141</t>
  </si>
  <si>
    <t>ALANIZ MARIA DEL ROSARIO</t>
  </si>
  <si>
    <t>03/03/2016 19:40:22</t>
  </si>
  <si>
    <t>16:14</t>
  </si>
  <si>
    <t>43001</t>
  </si>
  <si>
    <t>03/03/2016 19:39:50</t>
  </si>
  <si>
    <t>16:6</t>
  </si>
  <si>
    <t>VERA PEREZ MARTA CECILIA</t>
  </si>
  <si>
    <t>03/03/2016 19:18:40</t>
  </si>
  <si>
    <t>12554[osirix-0303141257]</t>
  </si>
  <si>
    <t>RODRIGUEZ MARISA ZULMA</t>
  </si>
  <si>
    <t>03/03/2016 17:52:46</t>
  </si>
  <si>
    <t>77:21</t>
  </si>
  <si>
    <t>42985</t>
  </si>
  <si>
    <t>03/03/2016 17:51:56</t>
  </si>
  <si>
    <t>RETIS MABEL ETHEL</t>
  </si>
  <si>
    <t>03/03/2016 17:39:11</t>
  </si>
  <si>
    <t>42969</t>
  </si>
  <si>
    <t>DO BRITO HORACIO RUBEN</t>
  </si>
  <si>
    <t>03/03/2016 17:38:25</t>
  </si>
  <si>
    <t>31394</t>
  </si>
  <si>
    <t>VIVIANI ENRIQUE</t>
  </si>
  <si>
    <t>03/03/2016 17:35:03</t>
  </si>
  <si>
    <t>12553</t>
  </si>
  <si>
    <t>CIPOLLA FROILAN VICENTE</t>
  </si>
  <si>
    <t>03/03/2016 17:33:31</t>
  </si>
  <si>
    <t>29712$$$648905</t>
  </si>
  <si>
    <t>ALVAREZ MARIA FLORENCIA</t>
  </si>
  <si>
    <t>03/03/2016 17:31:22</t>
  </si>
  <si>
    <t>41045</t>
  </si>
  <si>
    <t>GREGORIA INES (70A) MIJARES</t>
  </si>
  <si>
    <t>03/03/2016 17:21:11</t>
  </si>
  <si>
    <t>DNI 5164226</t>
  </si>
  <si>
    <t>SAMBUEZA SIGIFREDO BERNARDO</t>
  </si>
  <si>
    <t>03/03/2016 17:04:40</t>
  </si>
  <si>
    <t>78:20</t>
  </si>
  <si>
    <t>12262243</t>
  </si>
  <si>
    <t>GARSES YAMILA LUCIANA</t>
  </si>
  <si>
    <t>03/03/2016 15:34:40</t>
  </si>
  <si>
    <t>41908</t>
  </si>
  <si>
    <t>03/03/2016 15:34:19</t>
  </si>
  <si>
    <t>LUKIANCZUK MATEO</t>
  </si>
  <si>
    <t>03/03/2016 15:29:34</t>
  </si>
  <si>
    <t>27:32</t>
  </si>
  <si>
    <t>42869</t>
  </si>
  <si>
    <t>03/03/2016 15:29:01</t>
  </si>
  <si>
    <t>27:28</t>
  </si>
  <si>
    <t>RIVERO MARINA  44A</t>
  </si>
  <si>
    <t>03/03/2016 14:11:05</t>
  </si>
  <si>
    <t>01358</t>
  </si>
  <si>
    <t>FLORENTIN MIGUEL  63A</t>
  </si>
  <si>
    <t>03/03/2016 14:03:56</t>
  </si>
  <si>
    <t>01309</t>
  </si>
  <si>
    <t>CERELLA MARIA SOFIA</t>
  </si>
  <si>
    <t>03/03/2016 13:41:37</t>
  </si>
  <si>
    <t>93:25</t>
  </si>
  <si>
    <t>33007272</t>
  </si>
  <si>
    <t>MANRIQUEZ BEATRIZ</t>
  </si>
  <si>
    <t>03/03/2016 13:40:57</t>
  </si>
  <si>
    <t>23726193</t>
  </si>
  <si>
    <t>FLORENCIA ANDINO</t>
  </si>
  <si>
    <t>03/03/2016 13:29:54</t>
  </si>
  <si>
    <t>93:32</t>
  </si>
  <si>
    <t>8190</t>
  </si>
  <si>
    <t>03/03/2016 13:29:11</t>
  </si>
  <si>
    <t>154:28</t>
  </si>
  <si>
    <t>8189</t>
  </si>
  <si>
    <t>HUMBERTO OCHOA</t>
  </si>
  <si>
    <t>03/03/2016 13:28:30</t>
  </si>
  <si>
    <t>8188</t>
  </si>
  <si>
    <t>ARIAS DEL CARMEN SALAS</t>
  </si>
  <si>
    <t>03/03/2016 13:26:57</t>
  </si>
  <si>
    <t>78:57</t>
  </si>
  <si>
    <t>8191</t>
  </si>
  <si>
    <t>HUGO GODOY</t>
  </si>
  <si>
    <t>03/03/2016 13:20:47</t>
  </si>
  <si>
    <t>6:58</t>
  </si>
  <si>
    <t>8187</t>
  </si>
  <si>
    <t>DOMINGA AMAYA</t>
  </si>
  <si>
    <t>03/03/2016 13:04:28</t>
  </si>
  <si>
    <t>8184</t>
  </si>
  <si>
    <t>03/03/2016 13:04:10</t>
  </si>
  <si>
    <t>MARIA DEL TRANSITO FERREYRA</t>
  </si>
  <si>
    <t>03/03/2016 13:03:26</t>
  </si>
  <si>
    <t>8183</t>
  </si>
  <si>
    <t>03/03/2016 13:03:08</t>
  </si>
  <si>
    <t>ANA MARIA VIDAL</t>
  </si>
  <si>
    <t>03/03/2016 13:02:30</t>
  </si>
  <si>
    <t>8182</t>
  </si>
  <si>
    <t>GABRIELA ELENA ABGRALL</t>
  </si>
  <si>
    <t>03/03/2016 13:01:48</t>
  </si>
  <si>
    <t>8181</t>
  </si>
  <si>
    <t>03/03/2016 13:01:21</t>
  </si>
  <si>
    <t>10:55</t>
  </si>
  <si>
    <t>ESTELA ROSA MORALES</t>
  </si>
  <si>
    <t>03/03/2016 13:00:22</t>
  </si>
  <si>
    <t>8186[CRPACSCA-0303043401]</t>
  </si>
  <si>
    <t>MIGUEL ESTEBAN SUAREZ</t>
  </si>
  <si>
    <t>03/03/2016 12:59:18</t>
  </si>
  <si>
    <t>8180</t>
  </si>
  <si>
    <t>MARIA CLEMENTINA CARRANZA</t>
  </si>
  <si>
    <t>03/03/2016 12:57:45</t>
  </si>
  <si>
    <t>100:47</t>
  </si>
  <si>
    <t>8179</t>
  </si>
  <si>
    <t>ISABEL AMANDA OROZCO</t>
  </si>
  <si>
    <t>03/03/2016 12:56:34</t>
  </si>
  <si>
    <t>8178</t>
  </si>
  <si>
    <t>HILDA MERCEDES MEDINA</t>
  </si>
  <si>
    <t>03/03/2016 12:54:18</t>
  </si>
  <si>
    <t>100:41</t>
  </si>
  <si>
    <t>8177</t>
  </si>
  <si>
    <t>03/03/2016 12:53:55</t>
  </si>
  <si>
    <t>100:38</t>
  </si>
  <si>
    <t>CARLOS HORACIO MOLEKER</t>
  </si>
  <si>
    <t>03/03/2016 12:53:03</t>
  </si>
  <si>
    <t>MARTHA JULIANA BARROSO</t>
  </si>
  <si>
    <t>03/03/2016 12:51:23</t>
  </si>
  <si>
    <t>8173</t>
  </si>
  <si>
    <t>MARIA DE LA CRUZ ROMERO</t>
  </si>
  <si>
    <t>03/03/2016 12:49:51</t>
  </si>
  <si>
    <t>79:27</t>
  </si>
  <si>
    <t>8172</t>
  </si>
  <si>
    <t>EVA TOMASINA PEREZ</t>
  </si>
  <si>
    <t>03/03/2016 12:48:34</t>
  </si>
  <si>
    <t>8169</t>
  </si>
  <si>
    <t>NORMA BOSISIO</t>
  </si>
  <si>
    <t>03/03/2016 12:46:16</t>
  </si>
  <si>
    <t>8168</t>
  </si>
  <si>
    <t>BOUJON GLORIA TERESITA</t>
  </si>
  <si>
    <t>03/03/2016 12:03:22</t>
  </si>
  <si>
    <t>80:11</t>
  </si>
  <si>
    <t>21539181[AE_TITLE-0303063009]</t>
  </si>
  <si>
    <t>NICOLAS (15A) MOLINARES</t>
  </si>
  <si>
    <t>03/03/2016 12:00:05</t>
  </si>
  <si>
    <t>DNI 42900238</t>
  </si>
  <si>
    <t>JULIAN (14A) BURGOS</t>
  </si>
  <si>
    <t>03/03/2016 11:58:27</t>
  </si>
  <si>
    <t>DNI 43668729</t>
  </si>
  <si>
    <t>BRIAN (19A) TEDESCHINI</t>
  </si>
  <si>
    <t>03/03/2016 11:57:24</t>
  </si>
  <si>
    <t>DNI 39958719</t>
  </si>
  <si>
    <t>BENITEZ HILARIO</t>
  </si>
  <si>
    <t>03/03/2016 11:20:33</t>
  </si>
  <si>
    <t>12552</t>
  </si>
  <si>
    <t>GODOY MARIA</t>
  </si>
  <si>
    <t>03/03/2016 11:19:25</t>
  </si>
  <si>
    <t>12551</t>
  </si>
  <si>
    <t>FLORENTIN MANUEL M62 A9</t>
  </si>
  <si>
    <t>03/03/2016 09:01:44</t>
  </si>
  <si>
    <t>01257</t>
  </si>
  <si>
    <t>LUISA URSULA ZINI</t>
  </si>
  <si>
    <t>03/03/2016 03:19:42</t>
  </si>
  <si>
    <t>7:59</t>
  </si>
  <si>
    <t>910</t>
  </si>
  <si>
    <t>RAMONA ENRIQUEZ</t>
  </si>
  <si>
    <t>03/03/2016 02:56:09</t>
  </si>
  <si>
    <t>7:57</t>
  </si>
  <si>
    <t>867</t>
  </si>
  <si>
    <t>03/03/2016 02:55:23</t>
  </si>
  <si>
    <t>DELIA ARANDA</t>
  </si>
  <si>
    <t>03/03/2016 02:54:09</t>
  </si>
  <si>
    <t>893</t>
  </si>
  <si>
    <t>PORTILLO EMANUEL</t>
  </si>
  <si>
    <t>02/03/2016 21:54:36</t>
  </si>
  <si>
    <t>012549</t>
  </si>
  <si>
    <t>OCAMPO MATIAS</t>
  </si>
  <si>
    <t>02/03/2016 19:59:45</t>
  </si>
  <si>
    <t>1430</t>
  </si>
  <si>
    <t>FASSOLA JUAN LUIS</t>
  </si>
  <si>
    <t>02/03/2016 19:55:11</t>
  </si>
  <si>
    <t>42029</t>
  </si>
  <si>
    <t>GREENHILL NATALIA ANDREA</t>
  </si>
  <si>
    <t>02/03/2016 19:54:16</t>
  </si>
  <si>
    <t>42808$$$648768</t>
  </si>
  <si>
    <t>JENKS CLEORA JUANA</t>
  </si>
  <si>
    <t>02/03/2016 19:53:18</t>
  </si>
  <si>
    <t>14:1</t>
  </si>
  <si>
    <t>42794</t>
  </si>
  <si>
    <t>AYNOL LUIS ALBERTO</t>
  </si>
  <si>
    <t>02/03/2016 19:43:30</t>
  </si>
  <si>
    <t>15291</t>
  </si>
  <si>
    <t>ORELLANO VALENTINA</t>
  </si>
  <si>
    <t>02/03/2016 19:33:44</t>
  </si>
  <si>
    <t>23300</t>
  </si>
  <si>
    <t>02/03/2016 19:33:25</t>
  </si>
  <si>
    <t>DAMACIO CHAMORRO</t>
  </si>
  <si>
    <t>02/03/2016 19:25:29</t>
  </si>
  <si>
    <t>940</t>
  </si>
  <si>
    <t>CRUZ FEDERICO HERNAN (29A) SANTA</t>
  </si>
  <si>
    <t>02/03/2016 18:56:52</t>
  </si>
  <si>
    <t>40:2</t>
  </si>
  <si>
    <t>DNI 31941484</t>
  </si>
  <si>
    <t>ANGELICA (78A) RAMIREZ</t>
  </si>
  <si>
    <t>02/03/2016 18:56:23</t>
  </si>
  <si>
    <t>113:53</t>
  </si>
  <si>
    <t>DNI 3387632</t>
  </si>
  <si>
    <t>MARCELO BOUVIER</t>
  </si>
  <si>
    <t>02/03/2016 18:44:36</t>
  </si>
  <si>
    <t>15115 GHFGH</t>
  </si>
  <si>
    <t>SANTA RITA GODOY</t>
  </si>
  <si>
    <t>02/03/2016 18:43:31</t>
  </si>
  <si>
    <t>380[PC01-0302130830]</t>
  </si>
  <si>
    <t>SOFIA LUIS</t>
  </si>
  <si>
    <t>02/03/2016 18:29:32</t>
  </si>
  <si>
    <t>44:42</t>
  </si>
  <si>
    <t>39489339</t>
  </si>
  <si>
    <t>CLAUDIA PALMER</t>
  </si>
  <si>
    <t>02/03/2016 18:28:35</t>
  </si>
  <si>
    <t>25544178</t>
  </si>
  <si>
    <t>BELLANNO MELINA SOLEDAD</t>
  </si>
  <si>
    <t>02/03/2016 18:27:50</t>
  </si>
  <si>
    <t>25522992</t>
  </si>
  <si>
    <t>FELICIANA ENRIQUE</t>
  </si>
  <si>
    <t>02/03/2016 16:30:54</t>
  </si>
  <si>
    <t>852</t>
  </si>
  <si>
    <t>CATALINA ORTIGOZA</t>
  </si>
  <si>
    <t>02/03/2016 16:18:13</t>
  </si>
  <si>
    <t>935</t>
  </si>
  <si>
    <t>ROBERTO CELEDONIO MUNOZ</t>
  </si>
  <si>
    <t>02/03/2016 16:17:28</t>
  </si>
  <si>
    <t>938</t>
  </si>
  <si>
    <t>BRAIAN CEJAS</t>
  </si>
  <si>
    <t>02/03/2016 15:59:35</t>
  </si>
  <si>
    <t>29:33</t>
  </si>
  <si>
    <t>8185</t>
  </si>
  <si>
    <t>MIRANDA RICARDO ALBERTO</t>
  </si>
  <si>
    <t>02/03/2016 15:22:49</t>
  </si>
  <si>
    <t>42655</t>
  </si>
  <si>
    <t>02/03/2016 15:22:27</t>
  </si>
  <si>
    <t>3:50</t>
  </si>
  <si>
    <t>02/03/2016 15:19:27</t>
  </si>
  <si>
    <t>QUIÑONERO JUAN FEDERICO</t>
  </si>
  <si>
    <t>02/03/2016 15:17:52</t>
  </si>
  <si>
    <t>42596</t>
  </si>
  <si>
    <t>PEÑA BARRIENTOS ALBINA</t>
  </si>
  <si>
    <t>02/03/2016 15:16:29</t>
  </si>
  <si>
    <t>32:16</t>
  </si>
  <si>
    <t>42631</t>
  </si>
  <si>
    <t>CARCAMO HECTOR MAURICIO</t>
  </si>
  <si>
    <t>02/03/2016 15:15:18</t>
  </si>
  <si>
    <t>32:15</t>
  </si>
  <si>
    <t>42562</t>
  </si>
  <si>
    <t>AVILA HECTOR</t>
  </si>
  <si>
    <t>02/03/2016 15:13:31</t>
  </si>
  <si>
    <t>42584</t>
  </si>
  <si>
    <t>02/03/2016 15:13:14</t>
  </si>
  <si>
    <t>32:14</t>
  </si>
  <si>
    <t>AGUILA MIRIAM MARGOT</t>
  </si>
  <si>
    <t>02/03/2016 15:11:56</t>
  </si>
  <si>
    <t>42769</t>
  </si>
  <si>
    <t>DOÑATE ROS AMPARO</t>
  </si>
  <si>
    <t>02/03/2016 14:46:15</t>
  </si>
  <si>
    <t>5632</t>
  </si>
  <si>
    <t>02/03/2016 14:45:29</t>
  </si>
  <si>
    <t>02/03/2016 14:44:24</t>
  </si>
  <si>
    <t>ANTUNEZ MARIA CRISTINA</t>
  </si>
  <si>
    <t>02/03/2016 14:43:19</t>
  </si>
  <si>
    <t>32:33</t>
  </si>
  <si>
    <t>29431</t>
  </si>
  <si>
    <t>02/03/2016 14:42:51</t>
  </si>
  <si>
    <t>32:29</t>
  </si>
  <si>
    <t>02/03/2016 14:31:25</t>
  </si>
  <si>
    <t>02/03/2016 14:31:04</t>
  </si>
  <si>
    <t>JARA RUIZ HUMBERTO</t>
  </si>
  <si>
    <t>02/03/2016 14:03:44</t>
  </si>
  <si>
    <t>41769</t>
  </si>
  <si>
    <t>02/03/2016 14:03:28</t>
  </si>
  <si>
    <t>7:22</t>
  </si>
  <si>
    <t>CHAVEZ RAUL ALBERTO</t>
  </si>
  <si>
    <t>02/03/2016 14:02:06</t>
  </si>
  <si>
    <t>42730</t>
  </si>
  <si>
    <t>BONIFACIO JORGE DANIEL</t>
  </si>
  <si>
    <t>02/03/2016 14:00:54</t>
  </si>
  <si>
    <t>5216</t>
  </si>
  <si>
    <t>AILLAPAN AUDOLINA</t>
  </si>
  <si>
    <t>02/03/2016 13:56:43</t>
  </si>
  <si>
    <t>41706</t>
  </si>
  <si>
    <t>02/03/2016 13:56:28</t>
  </si>
  <si>
    <t>3:14</t>
  </si>
  <si>
    <t>PEREZ JOSE ANTONIO</t>
  </si>
  <si>
    <t>02/03/2016 13:54:14</t>
  </si>
  <si>
    <t>42405</t>
  </si>
  <si>
    <t>02/03/2016 13:53:46</t>
  </si>
  <si>
    <t>02/03/2016 12:52:19</t>
  </si>
  <si>
    <t>Canevari Mirta Margarita</t>
  </si>
  <si>
    <t>02/03/2016 12:32:59</t>
  </si>
  <si>
    <t>11:12</t>
  </si>
  <si>
    <t>5901433</t>
  </si>
  <si>
    <t>NELIDA (66A) AFONSO</t>
  </si>
  <si>
    <t>02/03/2016 11:40:37</t>
  </si>
  <si>
    <t>43:45</t>
  </si>
  <si>
    <t>DNI 581458</t>
  </si>
  <si>
    <t>PONTE CARLOS</t>
  </si>
  <si>
    <t>02/03/2016 11:36:35</t>
  </si>
  <si>
    <t>12547</t>
  </si>
  <si>
    <t>ROBLEDO MARIA</t>
  </si>
  <si>
    <t>02/03/2016 11:35:08</t>
  </si>
  <si>
    <t>12548</t>
  </si>
  <si>
    <t>MELINA (38A) FERREYRA</t>
  </si>
  <si>
    <t>02/03/2016 09:49:10</t>
  </si>
  <si>
    <t>37:25</t>
  </si>
  <si>
    <t>DNI 226321133</t>
  </si>
  <si>
    <t>MUNOZ MIGUEL ANGEL</t>
  </si>
  <si>
    <t>02/03/2016 09:35:00</t>
  </si>
  <si>
    <t>14164</t>
  </si>
  <si>
    <t>02/03/2016 09:34:44</t>
  </si>
  <si>
    <t>MARTINA PEREYRA</t>
  </si>
  <si>
    <t>02/03/2016 09:05:25</t>
  </si>
  <si>
    <t>803</t>
  </si>
  <si>
    <t>02/03/2016 09:04:38</t>
  </si>
  <si>
    <t>CARLOS ALBERTO (59A) VILLEGAS</t>
  </si>
  <si>
    <t>02/03/2016 08:45:04</t>
  </si>
  <si>
    <t>32:17</t>
  </si>
  <si>
    <t>DNI 12158780</t>
  </si>
  <si>
    <t>EVELIA MARIA (81A) ROMANO</t>
  </si>
  <si>
    <t>02/03/2016 08:44:19</t>
  </si>
  <si>
    <t>46:58</t>
  </si>
  <si>
    <t>DNI 1726350</t>
  </si>
  <si>
    <t>LIA (24A) CAMPODONICO</t>
  </si>
  <si>
    <t>02/03/2016 08:43:15</t>
  </si>
  <si>
    <t>47:9</t>
  </si>
  <si>
    <t>DNI 36520727</t>
  </si>
  <si>
    <t>SILVIA (50A) VILLALBA</t>
  </si>
  <si>
    <t>02/03/2016 08:41:32</t>
  </si>
  <si>
    <t>47:13</t>
  </si>
  <si>
    <t>DNI 17654225</t>
  </si>
  <si>
    <t>CEFERINO AVALOS</t>
  </si>
  <si>
    <t>02/03/2016 08:21:10</t>
  </si>
  <si>
    <t>929</t>
  </si>
  <si>
    <t>GERONIMO ANGEL PARODI</t>
  </si>
  <si>
    <t>02/03/2016 07:56:55</t>
  </si>
  <si>
    <t>861</t>
  </si>
  <si>
    <t>GARCIA ROBERTO 44A</t>
  </si>
  <si>
    <t>02/03/2016 07:49:27</t>
  </si>
  <si>
    <t>01305</t>
  </si>
  <si>
    <t>02/03/2016 07:48:37</t>
  </si>
  <si>
    <t>ESCOBAR MAGALI</t>
  </si>
  <si>
    <t>02/03/2016 07:32:15</t>
  </si>
  <si>
    <t>38:15</t>
  </si>
  <si>
    <t>12542</t>
  </si>
  <si>
    <t>RAMIREZ CARLOS</t>
  </si>
  <si>
    <t>02/03/2016 07:09:06</t>
  </si>
  <si>
    <t>12441</t>
  </si>
  <si>
    <t>DIAZ MIRTA</t>
  </si>
  <si>
    <t>02/03/2016 06:43:26</t>
  </si>
  <si>
    <t>12539[osirix-0302012840]</t>
  </si>
  <si>
    <t>GOMEZ ANTONIA 68A</t>
  </si>
  <si>
    <t>01/03/2016 20:18:36</t>
  </si>
  <si>
    <t>01332</t>
  </si>
  <si>
    <t>FIORITO FABIAN  45A</t>
  </si>
  <si>
    <t>01/03/2016 20:17:54</t>
  </si>
  <si>
    <t>01295</t>
  </si>
  <si>
    <t>HECTOR MICH</t>
  </si>
  <si>
    <t>01/03/2016 19:55:51</t>
  </si>
  <si>
    <t>15165FGG</t>
  </si>
  <si>
    <t>OLIVA SAMUEL ADRIAN</t>
  </si>
  <si>
    <t>01/03/2016 19:53:46</t>
  </si>
  <si>
    <t>42563</t>
  </si>
  <si>
    <t>ARAMAYO BRUNO MANUEL</t>
  </si>
  <si>
    <t>01/03/2016 19:51:33</t>
  </si>
  <si>
    <t>22:57</t>
  </si>
  <si>
    <t>29613</t>
  </si>
  <si>
    <t>01/03/2016 19:51:10</t>
  </si>
  <si>
    <t>PENAYO ENRIQUE</t>
  </si>
  <si>
    <t>01/03/2016 19:49:47</t>
  </si>
  <si>
    <t>22:36</t>
  </si>
  <si>
    <t>42602</t>
  </si>
  <si>
    <t>01/03/2016 19:49:01</t>
  </si>
  <si>
    <t>22:42</t>
  </si>
  <si>
    <t>01/03/2016 19:47:35</t>
  </si>
  <si>
    <t>MELIAN PATRICIA SOLANY</t>
  </si>
  <si>
    <t>01/03/2016 19:46:34</t>
  </si>
  <si>
    <t>1643</t>
  </si>
  <si>
    <t>MARQUEZ BENITO</t>
  </si>
  <si>
    <t>01/03/2016 19:44:17</t>
  </si>
  <si>
    <t>32485</t>
  </si>
  <si>
    <t>01/03/2016 19:42:35</t>
  </si>
  <si>
    <t>LOPEZ CARLOS</t>
  </si>
  <si>
    <t>01/03/2016 19:41:06</t>
  </si>
  <si>
    <t>31109</t>
  </si>
  <si>
    <t>DE BARROS CAVACO FATIMA VICTORIA</t>
  </si>
  <si>
    <t>01/03/2016 19:39:49</t>
  </si>
  <si>
    <t>42617</t>
  </si>
  <si>
    <t>01/03/2016 19:39:34</t>
  </si>
  <si>
    <t>20:50</t>
  </si>
  <si>
    <t>01/03/2016 19:39:16</t>
  </si>
  <si>
    <t>BELMAR SABINA DEL CARMEN</t>
  </si>
  <si>
    <t>01/03/2016 19:37:30</t>
  </si>
  <si>
    <t>20:36</t>
  </si>
  <si>
    <t>41718</t>
  </si>
  <si>
    <t>01/03/2016 19:36:58</t>
  </si>
  <si>
    <t>01/03/2016 19:36:22</t>
  </si>
  <si>
    <t>RAMON ZABALA</t>
  </si>
  <si>
    <t>01/03/2016 19:27:42</t>
  </si>
  <si>
    <t>889</t>
  </si>
  <si>
    <t>01/03/2016 19:25:21</t>
  </si>
  <si>
    <t>BARRIA SERON MARIA ANGELICA</t>
  </si>
  <si>
    <t>01/03/2016 19:23:05</t>
  </si>
  <si>
    <t>41665</t>
  </si>
  <si>
    <t>ANGELOFF ALMEIRA NATALIA GABRIELA</t>
  </si>
  <si>
    <t>01/03/2016 19:21:24</t>
  </si>
  <si>
    <t>24322</t>
  </si>
  <si>
    <t>CUADRADO ISAAC  71A</t>
  </si>
  <si>
    <t>01/03/2016 19:03:31</t>
  </si>
  <si>
    <t>01294</t>
  </si>
  <si>
    <t>LUGO BLANCA</t>
  </si>
  <si>
    <t>01/03/2016 19:01:23</t>
  </si>
  <si>
    <t>12537[osirix-0301134324]</t>
  </si>
  <si>
    <t>IRIBAREN GUILLERMO</t>
  </si>
  <si>
    <t>01/03/2016 18:46:15</t>
  </si>
  <si>
    <t>31583263</t>
  </si>
  <si>
    <t>REPETTO OSCAR ALBERTO</t>
  </si>
  <si>
    <t>01/03/2016 18:30:02</t>
  </si>
  <si>
    <t>12535</t>
  </si>
  <si>
    <t>RIQUELME GERONIMO</t>
  </si>
  <si>
    <t>01/03/2016 18:10:00</t>
  </si>
  <si>
    <t>12536</t>
  </si>
  <si>
    <t>HERRERA GOMEZ GRISEL MARIA ESTHER</t>
  </si>
  <si>
    <t>01/03/2016 17:41:10</t>
  </si>
  <si>
    <t>7566</t>
  </si>
  <si>
    <t>QUINTERO DIEGO</t>
  </si>
  <si>
    <t>01/03/2016 17:32:55</t>
  </si>
  <si>
    <t>12533</t>
  </si>
  <si>
    <t>MARIA TERESA GOMEZ</t>
  </si>
  <si>
    <t>01/03/2016 17:24:33</t>
  </si>
  <si>
    <t>4:52</t>
  </si>
  <si>
    <t>859</t>
  </si>
  <si>
    <t>PEDRO ALBERTO VERA</t>
  </si>
  <si>
    <t>01/03/2016 17:23:06</t>
  </si>
  <si>
    <t>856</t>
  </si>
  <si>
    <t>ROMA ISABEL OLIVERA</t>
  </si>
  <si>
    <t>01/03/2016 17:21:44</t>
  </si>
  <si>
    <t>885</t>
  </si>
  <si>
    <t>CARBALLO MARCELO FERNANDO</t>
  </si>
  <si>
    <t>01/03/2016 17:11:35</t>
  </si>
  <si>
    <t>23275341</t>
  </si>
  <si>
    <t>JUAREZ ANALIA MARCELA</t>
  </si>
  <si>
    <t>01/03/2016 17:10:39</t>
  </si>
  <si>
    <t>19:21</t>
  </si>
  <si>
    <t>22527093</t>
  </si>
  <si>
    <t>LUISA CATALINA BEJARANO</t>
  </si>
  <si>
    <t>01/03/2016 17:10:24</t>
  </si>
  <si>
    <t>897</t>
  </si>
  <si>
    <t>DE GIUSTI VICTOR MARIO</t>
  </si>
  <si>
    <t>01/03/2016 16:44:12</t>
  </si>
  <si>
    <t>42601</t>
  </si>
  <si>
    <t>ZEBALLOS RENE EVER</t>
  </si>
  <si>
    <t>01/03/2016 16:42:00</t>
  </si>
  <si>
    <t>40899</t>
  </si>
  <si>
    <t>CRISTINA MIRTHA HAYDEE</t>
  </si>
  <si>
    <t>01/03/2016 16:40:33</t>
  </si>
  <si>
    <t>39869</t>
  </si>
  <si>
    <t>GUERRERO JOSE LUIS</t>
  </si>
  <si>
    <t>01/03/2016 16:39:38</t>
  </si>
  <si>
    <t>30:28</t>
  </si>
  <si>
    <t>42264</t>
  </si>
  <si>
    <t>LENIEK SOFIA</t>
  </si>
  <si>
    <t>01/03/2016 16:38:35</t>
  </si>
  <si>
    <t>4561</t>
  </si>
  <si>
    <t>WILCHES RUBEN DARIO</t>
  </si>
  <si>
    <t>01/03/2016 16:36:33</t>
  </si>
  <si>
    <t>42343</t>
  </si>
  <si>
    <t>VARGAS JOSE HERNAN</t>
  </si>
  <si>
    <t>01/03/2016 16:35:25</t>
  </si>
  <si>
    <t>42:40</t>
  </si>
  <si>
    <t>37863</t>
  </si>
  <si>
    <t>HERRERA RICARDO ANTONIO</t>
  </si>
  <si>
    <t>01/03/2016 16:15:10</t>
  </si>
  <si>
    <t>7:36</t>
  </si>
  <si>
    <t>22576008</t>
  </si>
  <si>
    <t>ZALAZAR VERONICA LORENA</t>
  </si>
  <si>
    <t>01/03/2016 16:13:06</t>
  </si>
  <si>
    <t>161:51</t>
  </si>
  <si>
    <t>25990174</t>
  </si>
  <si>
    <t>GONZALEZ ELISA</t>
  </si>
  <si>
    <t>01/03/2016 16:10:43</t>
  </si>
  <si>
    <t>7:51</t>
  </si>
  <si>
    <t>20121422</t>
  </si>
  <si>
    <t>HUGO SAINZ</t>
  </si>
  <si>
    <t>01/03/2016 16:01:03</t>
  </si>
  <si>
    <t>15160 DFGHB</t>
  </si>
  <si>
    <t>TELMA SILVANI</t>
  </si>
  <si>
    <t>01/03/2016 15:58:30</t>
  </si>
  <si>
    <t>7:58</t>
  </si>
  <si>
    <t>8167</t>
  </si>
  <si>
    <t>01/03/2016 15:58:10</t>
  </si>
  <si>
    <t>ANDRES URQUIZA</t>
  </si>
  <si>
    <t>01/03/2016 15:57:28</t>
  </si>
  <si>
    <t>8166</t>
  </si>
  <si>
    <t>01/03/2016 15:56:56</t>
  </si>
  <si>
    <t>15160 DFGDFG</t>
  </si>
  <si>
    <t>JUANA EVANGELICA SOTELO</t>
  </si>
  <si>
    <t>01/03/2016 15:31:36</t>
  </si>
  <si>
    <t>890</t>
  </si>
  <si>
    <t>01/03/2016 15:29:41</t>
  </si>
  <si>
    <t>CANDIDA AVILA</t>
  </si>
  <si>
    <t>01/03/2016 15:24:02</t>
  </si>
  <si>
    <t>868</t>
  </si>
  <si>
    <t>SANTA DELIA LOPEZ</t>
  </si>
  <si>
    <t>01/03/2016 15:17:51</t>
  </si>
  <si>
    <t>865</t>
  </si>
  <si>
    <t>CATRIQUIL MARIA EUGENIA</t>
  </si>
  <si>
    <t>01/03/2016 15:08:56</t>
  </si>
  <si>
    <t>28685</t>
  </si>
  <si>
    <t>SACABA LUIS CLAUDIO</t>
  </si>
  <si>
    <t>01/03/2016 15:06:56</t>
  </si>
  <si>
    <t>42442</t>
  </si>
  <si>
    <t>01/03/2016 15:06:04</t>
  </si>
  <si>
    <t>01/03/2016 15:04:53</t>
  </si>
  <si>
    <t>LUIZ PABLO ANDRES</t>
  </si>
  <si>
    <t>01/03/2016 15:02:37</t>
  </si>
  <si>
    <t>34584</t>
  </si>
  <si>
    <t>ORTEGO LILIANA CELIA</t>
  </si>
  <si>
    <t>01/03/2016 15:01:12</t>
  </si>
  <si>
    <t>42431</t>
  </si>
  <si>
    <t>CASTELLANO HORTENCIA DEL CARMEN</t>
  </si>
  <si>
    <t>01/03/2016 15:00:16</t>
  </si>
  <si>
    <t>28:21</t>
  </si>
  <si>
    <t>21567</t>
  </si>
  <si>
    <t>01/03/2016 14:59:35</t>
  </si>
  <si>
    <t>TITOS LIDIA FORTUNATA</t>
  </si>
  <si>
    <t>01/03/2016 14:58:19</t>
  </si>
  <si>
    <t>32:20</t>
  </si>
  <si>
    <t>28423</t>
  </si>
  <si>
    <t>PERAZOLI MONICA ANDREA</t>
  </si>
  <si>
    <t>01/03/2016 14:57:16</t>
  </si>
  <si>
    <t>9224</t>
  </si>
  <si>
    <t>IURACA ERIKA BIBIANA</t>
  </si>
  <si>
    <t>01/03/2016 14:55:50</t>
  </si>
  <si>
    <t>23105</t>
  </si>
  <si>
    <t>FERRUZ MARIA DE LAS MERCEDES</t>
  </si>
  <si>
    <t>01/03/2016 14:51:43</t>
  </si>
  <si>
    <t>2522</t>
  </si>
  <si>
    <t>01/03/2016 14:50:59</t>
  </si>
  <si>
    <t>NESTOR FRIAS</t>
  </si>
  <si>
    <t>01/03/2016 14:49:47</t>
  </si>
  <si>
    <t>8165[CRPACSCA-0301065407]</t>
  </si>
  <si>
    <t>CAMERA CARLOS ROBERTO</t>
  </si>
  <si>
    <t>01/03/2016 14:46:51</t>
  </si>
  <si>
    <t>12425756</t>
  </si>
  <si>
    <t>ALDORINO ANALIA SONIA</t>
  </si>
  <si>
    <t>01/03/2016 14:36:51</t>
  </si>
  <si>
    <t>969</t>
  </si>
  <si>
    <t>MAGDALENA PEITIADO</t>
  </si>
  <si>
    <t>01/03/2016 14:29:17</t>
  </si>
  <si>
    <t>794</t>
  </si>
  <si>
    <t>BARRERA RAUL HORACIO</t>
  </si>
  <si>
    <t>01/03/2016 14:29:10</t>
  </si>
  <si>
    <t>6:13</t>
  </si>
  <si>
    <t>40325</t>
  </si>
  <si>
    <t>01/03/2016 14:28:36</t>
  </si>
  <si>
    <t>01/03/2016 14:24:45</t>
  </si>
  <si>
    <t>HERNANDEZ JOSE GUILLERMO</t>
  </si>
  <si>
    <t>01/03/2016 14:22:36</t>
  </si>
  <si>
    <t>39602</t>
  </si>
  <si>
    <t>01/03/2016 14:22:06</t>
  </si>
  <si>
    <t>DIAZ JOSE ANTONIO</t>
  </si>
  <si>
    <t>01/03/2016 14:20:17</t>
  </si>
  <si>
    <t>41677</t>
  </si>
  <si>
    <t>MARIPILLAN VANESA PAULA</t>
  </si>
  <si>
    <t>01/03/2016 14:14:41</t>
  </si>
  <si>
    <t>42250</t>
  </si>
  <si>
    <t>RAUL ANTONIO AQUINO</t>
  </si>
  <si>
    <t>01/03/2016 13:59:17</t>
  </si>
  <si>
    <t>840</t>
  </si>
  <si>
    <t>IRMA RUFINA MACIEL</t>
  </si>
  <si>
    <t>01/03/2016 13:57:23</t>
  </si>
  <si>
    <t>878</t>
  </si>
  <si>
    <t>01/03/2016 13:56:50</t>
  </si>
  <si>
    <t>PIRENACK PEDRO ROBERTO</t>
  </si>
  <si>
    <t>01/03/2016 13:50:57</t>
  </si>
  <si>
    <t>17286961</t>
  </si>
  <si>
    <t>FERMINA DELIA VALLEJOS</t>
  </si>
  <si>
    <t>01/03/2016 13:42:18</t>
  </si>
  <si>
    <t>839</t>
  </si>
  <si>
    <t>RAMONA IRENEA SOSA</t>
  </si>
  <si>
    <t>01/03/2016 13:40:39</t>
  </si>
  <si>
    <t>838</t>
  </si>
  <si>
    <t>HUGO (54A) DOMINGUEZ</t>
  </si>
  <si>
    <t>01/03/2016 12:49:09</t>
  </si>
  <si>
    <t>DNI 14461927</t>
  </si>
  <si>
    <t>01/03/2016 12:48:47</t>
  </si>
  <si>
    <t>46:35</t>
  </si>
  <si>
    <t>MIRIAN (45A) GONZALEZ</t>
  </si>
  <si>
    <t>01/03/2016 12:47:47</t>
  </si>
  <si>
    <t>DNI 21801319</t>
  </si>
  <si>
    <t>MONICA (57A) AVILA</t>
  </si>
  <si>
    <t>01/03/2016 12:16:09</t>
  </si>
  <si>
    <t>DNI 12730426</t>
  </si>
  <si>
    <t>GONZALO (27A) VERON</t>
  </si>
  <si>
    <t>01/03/2016 11:33:22</t>
  </si>
  <si>
    <t>DNI 33416166</t>
  </si>
  <si>
    <t>PERROTA JORGE  60A</t>
  </si>
  <si>
    <t>01/03/2016 11:14:45</t>
  </si>
  <si>
    <t>01268</t>
  </si>
  <si>
    <t>ESCOBAR GUILLERMO  52A</t>
  </si>
  <si>
    <t>01/03/2016 10:59:23</t>
  </si>
  <si>
    <t>01266</t>
  </si>
  <si>
    <t>QUEVEDO NROMA 57A</t>
  </si>
  <si>
    <t>01/03/2016 10:54:36</t>
  </si>
  <si>
    <t>01272</t>
  </si>
  <si>
    <t>01/03/2016 10:53:40</t>
  </si>
  <si>
    <t>11:20</t>
  </si>
  <si>
    <t>FERNANDEZ ALBERTO MARTIN  M30A</t>
  </si>
  <si>
    <t>01/03/2016 10:51:44</t>
  </si>
  <si>
    <t>01190</t>
  </si>
  <si>
    <t>ARAUJO ARACELI  73A</t>
  </si>
  <si>
    <t>01/03/2016 10:50:22</t>
  </si>
  <si>
    <t>01301</t>
  </si>
  <si>
    <t>POZZER MIGUEL ANGEL  68A</t>
  </si>
  <si>
    <t>01/03/2016 10:48:48</t>
  </si>
  <si>
    <t>6:23</t>
  </si>
  <si>
    <t>01269</t>
  </si>
  <si>
    <t>DIAZ ROSARIO JAVIER RUIZ</t>
  </si>
  <si>
    <t>01/03/2016 10:47:10</t>
  </si>
  <si>
    <t>870</t>
  </si>
  <si>
    <t>01/03/2016 10:45:07</t>
  </si>
  <si>
    <t>LESME ROSA VIVIANA SANCHEZ</t>
  </si>
  <si>
    <t>01/03/2016 10:44:16</t>
  </si>
  <si>
    <t>875</t>
  </si>
  <si>
    <t>ARANA JAZMIN PEREZ</t>
  </si>
  <si>
    <t>01/03/2016 10:09:59</t>
  </si>
  <si>
    <t>8164</t>
  </si>
  <si>
    <t>Avalos Josefa</t>
  </si>
  <si>
    <t>29/02/2016 20:54:47</t>
  </si>
  <si>
    <t>1408</t>
  </si>
  <si>
    <t>29/02/2016 18:52:57</t>
  </si>
  <si>
    <t>PELLEGRINI CECILIA</t>
  </si>
  <si>
    <t>29/02/2016 18:20:05</t>
  </si>
  <si>
    <t>42016</t>
  </si>
  <si>
    <t>PALACIOS JOSE LUIS</t>
  </si>
  <si>
    <t>29/02/2016 17:41:08</t>
  </si>
  <si>
    <t>30:1</t>
  </si>
  <si>
    <t>42359$$$648341</t>
  </si>
  <si>
    <t>AGELL FABIAN DANIEL</t>
  </si>
  <si>
    <t>29/02/2016 17:40:24</t>
  </si>
  <si>
    <t>29:59</t>
  </si>
  <si>
    <t>23104$$$627764</t>
  </si>
  <si>
    <t>GARCIA TORRES ULDA</t>
  </si>
  <si>
    <t>29/02/2016 17:39:25</t>
  </si>
  <si>
    <t>42383</t>
  </si>
  <si>
    <t>LINO MARIA ADELA</t>
  </si>
  <si>
    <t>29/02/2016 17:38:04</t>
  </si>
  <si>
    <t>1633</t>
  </si>
  <si>
    <t>29/02/2016 17:36:01</t>
  </si>
  <si>
    <t>ALVAREZ CLAUDIO OMAR</t>
  </si>
  <si>
    <t>29/02/2016 17:35:21</t>
  </si>
  <si>
    <t>24036</t>
  </si>
  <si>
    <t>MUÑOZ ANGELICA</t>
  </si>
  <si>
    <t>29/02/2016 14:45:30</t>
  </si>
  <si>
    <t>31793$$$648334</t>
  </si>
  <si>
    <t>29/02/2016 12:41:08</t>
  </si>
  <si>
    <t>RIGONI ERIKA KARINA</t>
  </si>
  <si>
    <t>29/02/2016 12:40:23</t>
  </si>
  <si>
    <t>42251</t>
  </si>
  <si>
    <t>29/02/2016 12:39:29</t>
  </si>
  <si>
    <t>34:37</t>
  </si>
  <si>
    <t>QUINTEROS PERLA AZUCENA</t>
  </si>
  <si>
    <t>29/02/2016 12:38:01</t>
  </si>
  <si>
    <t>24084</t>
  </si>
  <si>
    <t>NURNBERG FELIZ ROBERTO</t>
  </si>
  <si>
    <t>29/02/2016 12:36:54</t>
  </si>
  <si>
    <t>34:35</t>
  </si>
  <si>
    <t>42253</t>
  </si>
  <si>
    <t>GALLARDO ANDREA LORENA</t>
  </si>
  <si>
    <t>29/02/2016 12:35:25</t>
  </si>
  <si>
    <t>34:32</t>
  </si>
  <si>
    <t>42255</t>
  </si>
  <si>
    <t>DIOP IBRAHIMA</t>
  </si>
  <si>
    <t>29/02/2016 12:34:22</t>
  </si>
  <si>
    <t>42278</t>
  </si>
  <si>
    <t>DA CRUZ MARIA ROSA</t>
  </si>
  <si>
    <t>29/02/2016 12:33:32</t>
  </si>
  <si>
    <t>34545</t>
  </si>
  <si>
    <t>CAVALLO SOFIA MILAGROS</t>
  </si>
  <si>
    <t>29/02/2016 12:32:37</t>
  </si>
  <si>
    <t>34:24</t>
  </si>
  <si>
    <t>21885</t>
  </si>
  <si>
    <t>BURGOS STELLA MARIS</t>
  </si>
  <si>
    <t>29/02/2016 12:31:46</t>
  </si>
  <si>
    <t>17823</t>
  </si>
  <si>
    <t>ALVAREZ ALFREDO ANDRES</t>
  </si>
  <si>
    <t>29/02/2016 12:30:54</t>
  </si>
  <si>
    <t>34:17</t>
  </si>
  <si>
    <t>42307</t>
  </si>
  <si>
    <t>29/02/2016 12:30:02</t>
  </si>
  <si>
    <t>34:23</t>
  </si>
  <si>
    <t>LUQUE RUBEN</t>
  </si>
  <si>
    <t>29/02/2016 12:24:31</t>
  </si>
  <si>
    <t>49:28</t>
  </si>
  <si>
    <t>012531</t>
  </si>
  <si>
    <t>EDELMIRO ADOLFO BERTON</t>
  </si>
  <si>
    <t>29/02/2016 12:16:57</t>
  </si>
  <si>
    <t>8159</t>
  </si>
  <si>
    <t>29/02/2016 12:15:43</t>
  </si>
  <si>
    <t>11:47</t>
  </si>
  <si>
    <t>GARCIA EDUARDO ROBERTO</t>
  </si>
  <si>
    <t>29/02/2016 12:05:19</t>
  </si>
  <si>
    <t>11:55</t>
  </si>
  <si>
    <t>14197717</t>
  </si>
  <si>
    <t>ROBERTO LUCERO</t>
  </si>
  <si>
    <t>29/02/2016 10:55:03</t>
  </si>
  <si>
    <t>8156</t>
  </si>
  <si>
    <t>29/02/2016 10:22:56</t>
  </si>
  <si>
    <t>35:27</t>
  </si>
  <si>
    <t>ADALBERTO (47A) PAPP</t>
  </si>
  <si>
    <t>29/02/2016 09:57:53</t>
  </si>
  <si>
    <t>51:6</t>
  </si>
  <si>
    <t>DNI 20032707</t>
  </si>
  <si>
    <t>WALTER MIGUEL (34A) CUELLO</t>
  </si>
  <si>
    <t>29/02/2016 09:56:59</t>
  </si>
  <si>
    <t>37:21</t>
  </si>
  <si>
    <t>DNI 29005305</t>
  </si>
  <si>
    <t>ANTONIA RAMONA GODOY</t>
  </si>
  <si>
    <t>29/02/2016 09:42:13</t>
  </si>
  <si>
    <t>21:53</t>
  </si>
  <si>
    <t>8149</t>
  </si>
  <si>
    <t>29/02/2016 09:41:51</t>
  </si>
  <si>
    <t>RAUL HORACIO OCHOA</t>
  </si>
  <si>
    <t>29/02/2016 09:23:57</t>
  </si>
  <si>
    <t>8146</t>
  </si>
  <si>
    <t>CASTELLO MARTA OFELIA DEL</t>
  </si>
  <si>
    <t>29/02/2016 09:18:46</t>
  </si>
  <si>
    <t>8145[CRPACSCA-0226062541]</t>
  </si>
  <si>
    <t>29/02/2016 09:18:27</t>
  </si>
  <si>
    <t>23:36</t>
  </si>
  <si>
    <t>ROSA DEL CARMEN VARGAS</t>
  </si>
  <si>
    <t>29/02/2016 09:13:53</t>
  </si>
  <si>
    <t>8144</t>
  </si>
  <si>
    <t>GARCIA MARIA LUZ LOPEZ</t>
  </si>
  <si>
    <t>29/02/2016 09:10:49</t>
  </si>
  <si>
    <t>8143</t>
  </si>
  <si>
    <t>IRMA IRIS PASCUAL</t>
  </si>
  <si>
    <t>29/02/2016 08:52:54</t>
  </si>
  <si>
    <t>63:1</t>
  </si>
  <si>
    <t>8142[CRPACSCA-0226072123]</t>
  </si>
  <si>
    <t>29/02/2016 08:52:34</t>
  </si>
  <si>
    <t>63:16</t>
  </si>
  <si>
    <t>ARBELO GABRIEL</t>
  </si>
  <si>
    <t>26/02/2016 20:23:22</t>
  </si>
  <si>
    <t>76:19</t>
  </si>
  <si>
    <t>1634 35 MUNECA DER</t>
  </si>
  <si>
    <t>DIAZ JORGE ALEJANDRO</t>
  </si>
  <si>
    <t>26/02/2016 20:07:18</t>
  </si>
  <si>
    <t>42215</t>
  </si>
  <si>
    <t>BARDON DANIELA ALEJANDRA</t>
  </si>
  <si>
    <t>26/02/2016 20:04:49</t>
  </si>
  <si>
    <t>84:25</t>
  </si>
  <si>
    <t>38485</t>
  </si>
  <si>
    <t>SABARROZ LUCIA</t>
  </si>
  <si>
    <t>26/02/2016 20:01:37</t>
  </si>
  <si>
    <t>90:47</t>
  </si>
  <si>
    <t>42211</t>
  </si>
  <si>
    <t>GODOY LIDIA</t>
  </si>
  <si>
    <t>26/02/2016 19:48:33</t>
  </si>
  <si>
    <t>76:15</t>
  </si>
  <si>
    <t>1633 33 MUSLO DER</t>
  </si>
  <si>
    <t>MENDOZA ROSALIA DEL VALLE</t>
  </si>
  <si>
    <t>26/02/2016 18:13:18</t>
  </si>
  <si>
    <t>85:39</t>
  </si>
  <si>
    <t>42196</t>
  </si>
  <si>
    <t>GODOY DIEGO MARTIN</t>
  </si>
  <si>
    <t>26/02/2016 18:09:45</t>
  </si>
  <si>
    <t>85:41</t>
  </si>
  <si>
    <t>42193</t>
  </si>
  <si>
    <t>26/02/2016 18:09:00</t>
  </si>
  <si>
    <t>PLAZA AZUCENA DEL VALLE</t>
  </si>
  <si>
    <t>26/02/2016 18:07:27</t>
  </si>
  <si>
    <t>42191</t>
  </si>
  <si>
    <t>LENKIEWICZ JORGE MARIO</t>
  </si>
  <si>
    <t>26/02/2016 18:03:15</t>
  </si>
  <si>
    <t>42186</t>
  </si>
  <si>
    <t>BESTIL PAMELA ROMINA</t>
  </si>
  <si>
    <t>26/02/2016 18:00:11</t>
  </si>
  <si>
    <t>85:32</t>
  </si>
  <si>
    <t>14711</t>
  </si>
  <si>
    <t>VILLANUEVA ALDO LUIS</t>
  </si>
  <si>
    <t>26/02/2016 17:52:17</t>
  </si>
  <si>
    <t>42158</t>
  </si>
  <si>
    <t>26/02/2016 17:51:23</t>
  </si>
  <si>
    <t>ABELDANO GRACIELA AFELIA</t>
  </si>
  <si>
    <t>26/02/2016 17:47:14</t>
  </si>
  <si>
    <t>85:37</t>
  </si>
  <si>
    <t>42169</t>
  </si>
  <si>
    <t>ABURTO ENRIQUETA AMALIA</t>
  </si>
  <si>
    <t>26/02/2016 17:47:11</t>
  </si>
  <si>
    <t>79:13</t>
  </si>
  <si>
    <t>23287085</t>
  </si>
  <si>
    <t>26/02/2016 17:46:26</t>
  </si>
  <si>
    <t>ASI BADHIA</t>
  </si>
  <si>
    <t>26/02/2016 15:18:35</t>
  </si>
  <si>
    <t>41630</t>
  </si>
  <si>
    <t>26/02/2016 15:18:20</t>
  </si>
  <si>
    <t>26/02/2016 15:17:48</t>
  </si>
  <si>
    <t>BRESCASIN ANA</t>
  </si>
  <si>
    <t>26/02/2016 13:45:50</t>
  </si>
  <si>
    <t>82:41</t>
  </si>
  <si>
    <t>1629 F 29 TOBILLO  IZQ</t>
  </si>
  <si>
    <t>THOMAS BURJEL PAULA</t>
  </si>
  <si>
    <t>25/02/2016 10:21:03</t>
  </si>
  <si>
    <t>157:46</t>
  </si>
  <si>
    <t>4258130-3</t>
  </si>
  <si>
    <t>25/02/2016 09:46:00</t>
  </si>
  <si>
    <t>154:22</t>
  </si>
  <si>
    <t>012522</t>
  </si>
  <si>
    <t>25/02/2016 09:44:47</t>
  </si>
  <si>
    <t>132:42</t>
  </si>
  <si>
    <t>12522</t>
  </si>
  <si>
    <t>RIVERO ARIEL(38)</t>
  </si>
  <si>
    <t>19/02/2016 08:44:52</t>
  </si>
  <si>
    <t>329:2</t>
  </si>
  <si>
    <t>7921[DCMCIMTW-0218133710]</t>
  </si>
  <si>
    <t>CAROLINA CURA</t>
  </si>
  <si>
    <t>17/02/2016 22:37:10</t>
  </si>
  <si>
    <t>550:39</t>
  </si>
  <si>
    <t>16608345</t>
  </si>
  <si>
    <t>EULOGIA ANTONIO</t>
  </si>
  <si>
    <t>16/02/2016 23:25:44</t>
  </si>
  <si>
    <t>551:54</t>
  </si>
  <si>
    <t>16113728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</si>
</sst>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indexed="9"/>
      <name val="Arial"/>
      <family val="2"/>
    </font>
    <font>
      <sz val="8.5"/>
      <name val="Arial"/>
      <family val="2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/>
    <xf numFmtId="164" fontId="0" fillId="0" borderId="0" xfId="0" applyNumberForma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5" fillId="0" borderId="0" xfId="0" applyFont="1"/>
    <xf numFmtId="43" fontId="0" fillId="0" borderId="0" xfId="0" applyNumberFormat="1"/>
    <xf numFmtId="3" fontId="0" fillId="0" borderId="0" xfId="0" applyNumberFormat="1"/>
    <xf numFmtId="43" fontId="0" fillId="0" borderId="0" xfId="1" applyFont="1"/>
    <xf numFmtId="3" fontId="6" fillId="0" borderId="0" xfId="0" applyNumberFormat="1" applyFont="1"/>
    <xf numFmtId="165" fontId="8" fillId="0" borderId="2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/>
    <xf numFmtId="17" fontId="0" fillId="0" borderId="0" xfId="0" applyNumberFormat="1" applyAlignment="1">
      <alignment horizontal="left"/>
    </xf>
    <xf numFmtId="0" fontId="0" fillId="0" borderId="0" xfId="0"/>
    <xf numFmtId="0" fontId="9" fillId="0" borderId="0" xfId="0" applyFont="1" applyBorder="1"/>
    <xf numFmtId="0" fontId="10" fillId="0" borderId="0" xfId="0" applyFont="1" applyBorder="1"/>
    <xf numFmtId="165" fontId="0" fillId="3" borderId="3" xfId="0" applyNumberFormat="1" applyFill="1" applyBorder="1" applyAlignment="1">
      <alignment horizontal="center"/>
    </xf>
    <xf numFmtId="43" fontId="0" fillId="3" borderId="3" xfId="0" applyNumberFormat="1" applyFill="1" applyBorder="1" applyAlignment="1">
      <alignment horizontal="center"/>
    </xf>
    <xf numFmtId="0" fontId="8" fillId="0" borderId="4" xfId="2" applyNumberFormat="1" applyFont="1" applyBorder="1" applyAlignment="1">
      <alignment horizontal="center"/>
    </xf>
    <xf numFmtId="165" fontId="8" fillId="0" borderId="5" xfId="1" applyNumberFormat="1" applyFont="1" applyFill="1" applyBorder="1" applyAlignment="1">
      <alignment horizontal="center"/>
    </xf>
    <xf numFmtId="43" fontId="8" fillId="0" borderId="6" xfId="1" applyFont="1" applyFill="1" applyBorder="1" applyAlignment="1">
      <alignment horizontal="right"/>
    </xf>
    <xf numFmtId="0" fontId="8" fillId="0" borderId="7" xfId="2" applyNumberFormat="1" applyFont="1" applyBorder="1" applyAlignment="1">
      <alignment horizontal="center"/>
    </xf>
    <xf numFmtId="43" fontId="8" fillId="0" borderId="8" xfId="1" applyFont="1" applyFill="1" applyBorder="1" applyAlignment="1">
      <alignment horizontal="right"/>
    </xf>
    <xf numFmtId="0" fontId="8" fillId="0" borderId="9" xfId="2" applyNumberFormat="1" applyFont="1" applyBorder="1" applyAlignment="1">
      <alignment horizontal="center"/>
    </xf>
    <xf numFmtId="43" fontId="0" fillId="0" borderId="2" xfId="0" applyNumberFormat="1" applyBorder="1"/>
    <xf numFmtId="43" fontId="2" fillId="0" borderId="2" xfId="0" applyNumberFormat="1" applyFont="1" applyBorder="1"/>
    <xf numFmtId="43" fontId="2" fillId="4" borderId="10" xfId="0" applyNumberFormat="1" applyFont="1" applyFill="1" applyBorder="1"/>
    <xf numFmtId="0" fontId="2" fillId="4" borderId="11" xfId="0" applyFont="1" applyFill="1" applyBorder="1"/>
    <xf numFmtId="3" fontId="2" fillId="4" borderId="12" xfId="0" applyNumberFormat="1" applyFont="1" applyFill="1" applyBorder="1"/>
    <xf numFmtId="14" fontId="0" fillId="0" borderId="0" xfId="0" applyNumberFormat="1"/>
    <xf numFmtId="3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4" borderId="0" xfId="0" applyFill="1"/>
    <xf numFmtId="0" fontId="0" fillId="4" borderId="2" xfId="0" applyFill="1" applyBorder="1"/>
    <xf numFmtId="3" fontId="2" fillId="4" borderId="0" xfId="0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0" xfId="0" applyFill="1"/>
    <xf numFmtId="14" fontId="0" fillId="6" borderId="0" xfId="0" applyNumberFormat="1" applyFill="1"/>
    <xf numFmtId="1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0" fillId="0" borderId="0" xfId="0" applyAlignment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3" fontId="0" fillId="0" borderId="2" xfId="0" applyNumberFormat="1" applyFill="1" applyBorder="1"/>
    <xf numFmtId="0" fontId="0" fillId="0" borderId="2" xfId="0" applyFont="1" applyBorder="1" applyAlignment="1"/>
    <xf numFmtId="0" fontId="13" fillId="0" borderId="0" xfId="0" applyFont="1"/>
    <xf numFmtId="0" fontId="3" fillId="2" borderId="16" xfId="0" applyNumberFormat="1" applyFont="1" applyFill="1" applyBorder="1" applyAlignment="1">
      <alignment horizontal="center"/>
    </xf>
    <xf numFmtId="9" fontId="0" fillId="0" borderId="0" xfId="167" applyFont="1"/>
    <xf numFmtId="9" fontId="0" fillId="0" borderId="0" xfId="0" applyNumberFormat="1"/>
    <xf numFmtId="3" fontId="2" fillId="5" borderId="13" xfId="0" applyNumberFormat="1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/>
    </xf>
    <xf numFmtId="0" fontId="13" fillId="0" borderId="2" xfId="0" applyFont="1" applyBorder="1"/>
    <xf numFmtId="43" fontId="4" fillId="0" borderId="2" xfId="1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/>
    </xf>
    <xf numFmtId="0" fontId="0" fillId="0" borderId="17" xfId="0" applyBorder="1"/>
    <xf numFmtId="43" fontId="4" fillId="0" borderId="0" xfId="1" applyNumberFormat="1" applyFont="1" applyFill="1" applyBorder="1" applyAlignment="1">
      <alignment horizontal="center" vertical="center"/>
    </xf>
    <xf numFmtId="43" fontId="0" fillId="0" borderId="17" xfId="0" applyNumberFormat="1" applyBorder="1"/>
    <xf numFmtId="43" fontId="2" fillId="0" borderId="17" xfId="0" applyNumberFormat="1" applyFont="1" applyBorder="1"/>
    <xf numFmtId="0" fontId="0" fillId="0" borderId="18" xfId="0" applyFill="1" applyBorder="1"/>
    <xf numFmtId="0" fontId="14" fillId="0" borderId="0" xfId="0" applyFont="1" applyFill="1"/>
    <xf numFmtId="15" fontId="0" fillId="0" borderId="0" xfId="0" applyNumberFormat="1" applyAlignment="1">
      <alignment horizontal="left"/>
    </xf>
    <xf numFmtId="0" fontId="15" fillId="0" borderId="0" xfId="0" applyFont="1"/>
    <xf numFmtId="0" fontId="16" fillId="0" borderId="0" xfId="0" applyFont="1"/>
  </cellXfs>
  <cellStyles count="270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Millares" xfId="1" builtinId="3"/>
    <cellStyle name="Normal" xfId="0" builtinId="0"/>
    <cellStyle name="Normal 2" xfId="2"/>
    <cellStyle name="Porcentual" xfId="167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'Estadistica ESTUDIO'!$AI$4:$AI$11</c:f>
              <c:strCache>
                <c:ptCount val="8"/>
                <c:pt idx="0">
                  <c:v>RX GENERAL</c:v>
                </c:pt>
                <c:pt idx="1">
                  <c:v>COLUMNAS- RM/TC</c:v>
                </c:pt>
                <c:pt idx="2">
                  <c:v>MSK - RM/TC</c:v>
                </c:pt>
                <c:pt idx="3">
                  <c:v>CUERPO - RM/TC</c:v>
                </c:pt>
                <c:pt idx="4">
                  <c:v>MSK - RX</c:v>
                </c:pt>
                <c:pt idx="5">
                  <c:v>NEURO - RM/TC</c:v>
                </c:pt>
                <c:pt idx="6">
                  <c:v>CARA-MACIZO CF TC/RM</c:v>
                </c:pt>
                <c:pt idx="7">
                  <c:v>OTRAS REGIONES</c:v>
                </c:pt>
              </c:strCache>
            </c:strRef>
          </c:cat>
          <c:val>
            <c:numRef>
              <c:f>'Estadistica ESTUDIO'!$AK$4:$AK$11</c:f>
              <c:numCache>
                <c:formatCode>0%</c:formatCode>
                <c:ptCount val="8"/>
                <c:pt idx="0">
                  <c:v>0.235764235764236</c:v>
                </c:pt>
                <c:pt idx="1">
                  <c:v>0.166500166500166</c:v>
                </c:pt>
                <c:pt idx="2">
                  <c:v>0.154179154179154</c:v>
                </c:pt>
                <c:pt idx="3">
                  <c:v>0.149517149517149</c:v>
                </c:pt>
                <c:pt idx="4">
                  <c:v>0.138195138195138</c:v>
                </c:pt>
                <c:pt idx="5">
                  <c:v>0.12987012987013</c:v>
                </c:pt>
                <c:pt idx="6">
                  <c:v>0.0146520146520146</c:v>
                </c:pt>
                <c:pt idx="7">
                  <c:v>0.0103230103230103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12</xdr:row>
      <xdr:rowOff>19050</xdr:rowOff>
    </xdr:from>
    <xdr:to>
      <xdr:col>38</xdr:col>
      <xdr:colOff>673100</xdr:colOff>
      <xdr:row>27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9"/>
  <sheetViews>
    <sheetView topLeftCell="A2102" zoomScale="80" zoomScaleNormal="80" zoomScalePageLayoutView="80" workbookViewId="0">
      <selection activeCell="C2133" sqref="C2133"/>
    </sheetView>
  </sheetViews>
  <sheetFormatPr baseColWidth="10" defaultColWidth="9.1640625" defaultRowHeight="14" x14ac:dyDescent="0"/>
  <cols>
    <col min="1" max="1" width="7.5" customWidth="1"/>
    <col min="2" max="2" width="5.33203125" customWidth="1"/>
    <col min="3" max="3" width="55.83203125" customWidth="1"/>
    <col min="4" max="4" width="39" bestFit="1" customWidth="1"/>
    <col min="5" max="5" width="17.5" style="35" bestFit="1" customWidth="1"/>
    <col min="6" max="6" width="10.83203125" style="35" bestFit="1" customWidth="1"/>
    <col min="7" max="7" width="10.6640625" bestFit="1" customWidth="1"/>
    <col min="8" max="8" width="35" bestFit="1" customWidth="1"/>
    <col min="9" max="9" width="25.33203125" bestFit="1" customWidth="1"/>
    <col min="10" max="10" width="10" bestFit="1" customWidth="1"/>
  </cols>
  <sheetData>
    <row r="1" spans="1:10">
      <c r="D1" s="1"/>
    </row>
    <row r="2" spans="1:10">
      <c r="B2" s="1"/>
      <c r="C2" s="2" t="s">
        <v>10</v>
      </c>
      <c r="D2" s="1" t="s">
        <v>85</v>
      </c>
      <c r="E2" s="73"/>
      <c r="F2" s="73"/>
      <c r="G2" s="73"/>
      <c r="H2" s="73"/>
      <c r="I2" s="73"/>
      <c r="J2" s="73"/>
    </row>
    <row r="3" spans="1:10">
      <c r="C3" s="2" t="s">
        <v>11</v>
      </c>
      <c r="D3" s="74" t="s">
        <v>916</v>
      </c>
      <c r="E3" s="73"/>
      <c r="F3" s="73"/>
      <c r="G3" s="73"/>
      <c r="H3" s="73"/>
      <c r="I3" s="73"/>
      <c r="J3" s="73"/>
    </row>
    <row r="4" spans="1:10">
      <c r="C4" s="2" t="s">
        <v>12</v>
      </c>
      <c r="D4" s="1" t="s">
        <v>0</v>
      </c>
      <c r="E4" s="73"/>
      <c r="F4" s="73"/>
      <c r="G4" s="73"/>
      <c r="H4" s="73"/>
      <c r="I4" s="73"/>
      <c r="J4" s="73"/>
    </row>
    <row r="5" spans="1:10">
      <c r="C5" s="2"/>
      <c r="D5" s="1" t="s">
        <v>388</v>
      </c>
      <c r="E5" s="73"/>
      <c r="F5" s="73"/>
      <c r="G5" s="73"/>
      <c r="H5" s="73"/>
      <c r="I5" s="73"/>
      <c r="J5" s="73"/>
    </row>
    <row r="6" spans="1:10">
      <c r="C6" s="2" t="s">
        <v>13</v>
      </c>
      <c r="D6" s="1" t="s">
        <v>917</v>
      </c>
      <c r="E6" s="73"/>
      <c r="F6" s="73"/>
      <c r="G6" s="73"/>
      <c r="H6" s="73"/>
      <c r="I6" s="73"/>
      <c r="J6" s="73"/>
    </row>
    <row r="7" spans="1:10">
      <c r="C7" s="2"/>
      <c r="D7" s="19"/>
      <c r="E7" s="73"/>
      <c r="F7" s="73"/>
      <c r="G7" s="73"/>
      <c r="H7" s="73"/>
      <c r="I7" s="73"/>
      <c r="J7" s="73"/>
    </row>
    <row r="8" spans="1:10">
      <c r="C8" s="2"/>
      <c r="D8" s="19"/>
      <c r="E8" s="73"/>
      <c r="F8" s="73"/>
      <c r="G8" s="73"/>
      <c r="H8" s="73"/>
      <c r="I8" s="73"/>
      <c r="J8" s="73"/>
    </row>
    <row r="9" spans="1:10">
      <c r="A9" s="2" t="s">
        <v>1</v>
      </c>
      <c r="B9" s="2" t="s">
        <v>2</v>
      </c>
      <c r="C9" s="2" t="s">
        <v>14</v>
      </c>
      <c r="D9" s="2" t="s">
        <v>15</v>
      </c>
      <c r="E9" s="2" t="s">
        <v>16</v>
      </c>
      <c r="F9" s="2" t="s">
        <v>17</v>
      </c>
      <c r="G9" s="2" t="s">
        <v>6</v>
      </c>
      <c r="H9" s="2" t="s">
        <v>18</v>
      </c>
      <c r="I9" s="2" t="s">
        <v>19</v>
      </c>
      <c r="J9" s="2" t="s">
        <v>86</v>
      </c>
    </row>
    <row r="10" spans="1:10">
      <c r="A10" s="6">
        <f t="shared" ref="A10:A73" si="0">IF(C10="RM - MAMA (unilateral)",2,IF(C10="RM - MAMAS (bilateral)",2,IF(C10="RX-FRONTO Y MENTONASOPLACA",2,IF(C10="RM-ABDOMEN Y PELVIS",2,IF(C10="RM - CRÂNIO COM ESPECTROSCOPIA",2,IF(C10="RM - CRÂNIO COM ESPECTROSCOPIA + PERFUSÃO",3,IF(C10="TAC. ABDOMEN Y PELVIS",1,IF(C10="ANGIOTOMOGRAFIA AORTA TOTAL (Torácica + Abdominal)",2,IF(C10="ANGIOTOMOGRAFIA DE TODO O MEMBRO INFERIOR (Bilateral)",3,IF(C10="ANGIO - RM MEMBRO INFERIOR ARTERIAL (Bilateral)",3,IF(C10="TC-ABDOMEN Y PELVIS",1,IF(C10="RX - PANORÂMICA DA COLUNA VERTEBRAL AP/PERFIL",3,IF(C10="RM - CORAÇÃO MORFOLÓGICO E FUNCIONAL",3.2,IF(C10="RM - CORAÇÃO MORFOLÓGICO E FUNCIONAL + PERFUSÃO + ESTRESSE",3.2,IF(B10="Não Ok",0,1)))))))))))))))</f>
        <v>1</v>
      </c>
      <c r="B10" t="str">
        <f t="shared" ref="B10:B73" si="1">IF(J10="URGENTE","UR",IF(ISNUMBER(FIND("ESPECTROSCOPIA",C10)),"AC",IF(ISNUMBER(FIND("RM-MAMA",C10)),"AC",IF(ISNUMBER(FIND("RM",C10)),"RM",IF(ISNUMBER(FIND("DENTALSCAN",C10)),"AC",IF(ISNUMBER(FIND("TC",C10)),"TC",IF(ISNUMBER(FIND("PET",C10)),"PET",IF(ISNUMBER(FIND("MAMOGRAFÍA",C10)),"MG",IF(ISNUMBER(FIND("DENSITOMETRIA",C10)),"DO",IF(ISNUMBER(FIND("MG-OTRAS...",C10)),"MG",IF(ISNUMBER(FIND("RX - CONTRASTADO",C10)),"RX-C",IF(ISNUMBER(FIND("TAC",C10)),"TC",IF(ISNUMBER(FIND("RX",C10)),"RX","Não OK")))))))))))))</f>
        <v>TC</v>
      </c>
      <c r="C10" s="19" t="s">
        <v>153</v>
      </c>
      <c r="D10" s="19" t="s">
        <v>918</v>
      </c>
      <c r="E10" s="19" t="s">
        <v>919</v>
      </c>
      <c r="F10" s="19" t="s">
        <v>353</v>
      </c>
      <c r="G10" s="19" t="s">
        <v>27</v>
      </c>
      <c r="H10" s="19" t="s">
        <v>920</v>
      </c>
      <c r="I10" s="19" t="s">
        <v>380</v>
      </c>
      <c r="J10" s="19" t="s">
        <v>87</v>
      </c>
    </row>
    <row r="11" spans="1:10">
      <c r="A11" s="6">
        <f t="shared" si="0"/>
        <v>1</v>
      </c>
      <c r="B11" t="str">
        <f t="shared" si="1"/>
        <v>UR</v>
      </c>
      <c r="C11" s="75" t="s">
        <v>33</v>
      </c>
      <c r="D11" s="75" t="s">
        <v>921</v>
      </c>
      <c r="E11" s="75" t="s">
        <v>922</v>
      </c>
      <c r="F11" s="75" t="s">
        <v>412</v>
      </c>
      <c r="G11" s="75" t="s">
        <v>40</v>
      </c>
      <c r="H11" s="75" t="s">
        <v>923</v>
      </c>
      <c r="I11" s="75" t="s">
        <v>370</v>
      </c>
      <c r="J11" s="75" t="s">
        <v>88</v>
      </c>
    </row>
    <row r="12" spans="1:10">
      <c r="A12" s="6">
        <f t="shared" si="0"/>
        <v>1</v>
      </c>
      <c r="B12" t="str">
        <f t="shared" si="1"/>
        <v>UR</v>
      </c>
      <c r="C12" s="75" t="s">
        <v>26</v>
      </c>
      <c r="D12" s="75" t="s">
        <v>924</v>
      </c>
      <c r="E12" s="75" t="s">
        <v>925</v>
      </c>
      <c r="F12" s="75" t="s">
        <v>392</v>
      </c>
      <c r="G12" s="75" t="s">
        <v>27</v>
      </c>
      <c r="H12" s="75" t="s">
        <v>926</v>
      </c>
      <c r="I12" s="75" t="s">
        <v>141</v>
      </c>
      <c r="J12" s="75" t="s">
        <v>88</v>
      </c>
    </row>
    <row r="13" spans="1:10">
      <c r="A13" s="6">
        <f t="shared" si="0"/>
        <v>1</v>
      </c>
      <c r="B13" t="str">
        <f t="shared" si="1"/>
        <v>UR</v>
      </c>
      <c r="C13" s="75" t="s">
        <v>42</v>
      </c>
      <c r="D13" s="75" t="s">
        <v>927</v>
      </c>
      <c r="E13" s="75" t="s">
        <v>928</v>
      </c>
      <c r="F13" s="75" t="s">
        <v>929</v>
      </c>
      <c r="G13" s="75" t="s">
        <v>40</v>
      </c>
      <c r="H13" s="75" t="s">
        <v>930</v>
      </c>
      <c r="I13" s="75" t="s">
        <v>370</v>
      </c>
      <c r="J13" s="75" t="s">
        <v>88</v>
      </c>
    </row>
    <row r="14" spans="1:10">
      <c r="A14" s="6">
        <f t="shared" si="0"/>
        <v>1</v>
      </c>
      <c r="B14" t="str">
        <f t="shared" si="1"/>
        <v>UR</v>
      </c>
      <c r="C14" s="75" t="s">
        <v>42</v>
      </c>
      <c r="D14" s="75" t="s">
        <v>931</v>
      </c>
      <c r="E14" s="75" t="s">
        <v>932</v>
      </c>
      <c r="F14" s="75" t="s">
        <v>542</v>
      </c>
      <c r="G14" s="75" t="s">
        <v>40</v>
      </c>
      <c r="H14" s="75" t="s">
        <v>933</v>
      </c>
      <c r="I14" s="75" t="s">
        <v>370</v>
      </c>
      <c r="J14" s="75" t="s">
        <v>88</v>
      </c>
    </row>
    <row r="15" spans="1:10">
      <c r="A15" s="6">
        <f t="shared" si="0"/>
        <v>1</v>
      </c>
      <c r="B15" t="str">
        <f t="shared" si="1"/>
        <v>UR</v>
      </c>
      <c r="C15" s="75" t="s">
        <v>48</v>
      </c>
      <c r="D15" s="75" t="s">
        <v>934</v>
      </c>
      <c r="E15" s="75" t="s">
        <v>935</v>
      </c>
      <c r="F15" s="75" t="s">
        <v>936</v>
      </c>
      <c r="G15" s="75" t="s">
        <v>40</v>
      </c>
      <c r="H15" s="75" t="s">
        <v>937</v>
      </c>
      <c r="I15" s="75" t="s">
        <v>370</v>
      </c>
      <c r="J15" s="75" t="s">
        <v>88</v>
      </c>
    </row>
    <row r="16" spans="1:10">
      <c r="A16" s="6">
        <f t="shared" si="0"/>
        <v>1</v>
      </c>
      <c r="B16" t="str">
        <f t="shared" si="1"/>
        <v>UR</v>
      </c>
      <c r="C16" s="75" t="s">
        <v>57</v>
      </c>
      <c r="D16" s="75" t="s">
        <v>938</v>
      </c>
      <c r="E16" s="75" t="s">
        <v>939</v>
      </c>
      <c r="F16" s="75" t="s">
        <v>154</v>
      </c>
      <c r="G16" s="75" t="s">
        <v>40</v>
      </c>
      <c r="H16" s="75" t="s">
        <v>940</v>
      </c>
      <c r="I16" s="75" t="s">
        <v>370</v>
      </c>
      <c r="J16" s="75" t="s">
        <v>88</v>
      </c>
    </row>
    <row r="17" spans="1:10">
      <c r="A17" s="6">
        <f t="shared" si="0"/>
        <v>1</v>
      </c>
      <c r="B17" t="str">
        <f t="shared" si="1"/>
        <v>TC</v>
      </c>
      <c r="C17" s="19" t="s">
        <v>20</v>
      </c>
      <c r="D17" s="19" t="s">
        <v>941</v>
      </c>
      <c r="E17" s="19" t="s">
        <v>942</v>
      </c>
      <c r="F17" s="19" t="s">
        <v>943</v>
      </c>
      <c r="G17" s="19" t="s">
        <v>426</v>
      </c>
      <c r="H17" s="19" t="s">
        <v>944</v>
      </c>
      <c r="I17" s="19" t="s">
        <v>370</v>
      </c>
      <c r="J17" s="19" t="s">
        <v>87</v>
      </c>
    </row>
    <row r="18" spans="1:10">
      <c r="A18" s="6">
        <f t="shared" si="0"/>
        <v>1</v>
      </c>
      <c r="B18" t="str">
        <f t="shared" si="1"/>
        <v>UR</v>
      </c>
      <c r="C18" s="75" t="s">
        <v>44</v>
      </c>
      <c r="D18" s="75" t="s">
        <v>945</v>
      </c>
      <c r="E18" s="75" t="s">
        <v>946</v>
      </c>
      <c r="F18" s="75" t="s">
        <v>339</v>
      </c>
      <c r="G18" s="75" t="s">
        <v>46</v>
      </c>
      <c r="H18" s="75" t="s">
        <v>947</v>
      </c>
      <c r="I18" s="75" t="s">
        <v>370</v>
      </c>
      <c r="J18" s="75" t="s">
        <v>88</v>
      </c>
    </row>
    <row r="19" spans="1:10">
      <c r="A19" s="6">
        <f t="shared" si="0"/>
        <v>1</v>
      </c>
      <c r="B19" t="str">
        <f t="shared" si="1"/>
        <v>TC</v>
      </c>
      <c r="C19" s="19" t="s">
        <v>70</v>
      </c>
      <c r="D19" s="19" t="s">
        <v>948</v>
      </c>
      <c r="E19" s="19" t="s">
        <v>949</v>
      </c>
      <c r="F19" s="19" t="s">
        <v>950</v>
      </c>
      <c r="G19" s="19" t="s">
        <v>179</v>
      </c>
      <c r="H19" s="19" t="s">
        <v>951</v>
      </c>
      <c r="I19" s="19" t="s">
        <v>28</v>
      </c>
      <c r="J19" s="19" t="s">
        <v>87</v>
      </c>
    </row>
    <row r="20" spans="1:10">
      <c r="A20" s="6">
        <f t="shared" si="0"/>
        <v>1</v>
      </c>
      <c r="B20" t="str">
        <f t="shared" si="1"/>
        <v>RM</v>
      </c>
      <c r="C20" s="19" t="s">
        <v>33</v>
      </c>
      <c r="D20" s="19" t="s">
        <v>952</v>
      </c>
      <c r="E20" s="19" t="s">
        <v>953</v>
      </c>
      <c r="F20" s="19" t="s">
        <v>954</v>
      </c>
      <c r="G20" s="19" t="s">
        <v>328</v>
      </c>
      <c r="H20" s="19" t="s">
        <v>955</v>
      </c>
      <c r="I20" s="19" t="s">
        <v>39</v>
      </c>
      <c r="J20" s="19" t="s">
        <v>87</v>
      </c>
    </row>
    <row r="21" spans="1:10">
      <c r="A21" s="6">
        <f t="shared" si="0"/>
        <v>1</v>
      </c>
      <c r="B21" t="str">
        <f t="shared" si="1"/>
        <v>UR</v>
      </c>
      <c r="C21" s="75" t="s">
        <v>63</v>
      </c>
      <c r="D21" s="75" t="s">
        <v>956</v>
      </c>
      <c r="E21" s="75" t="s">
        <v>957</v>
      </c>
      <c r="F21" s="75" t="s">
        <v>381</v>
      </c>
      <c r="G21" s="75" t="s">
        <v>46</v>
      </c>
      <c r="H21" s="75" t="s">
        <v>958</v>
      </c>
      <c r="I21" s="75" t="s">
        <v>370</v>
      </c>
      <c r="J21" s="75" t="s">
        <v>88</v>
      </c>
    </row>
    <row r="22" spans="1:10">
      <c r="A22" s="6">
        <f t="shared" si="0"/>
        <v>1</v>
      </c>
      <c r="B22" t="str">
        <f t="shared" si="1"/>
        <v>UR</v>
      </c>
      <c r="C22" s="75" t="s">
        <v>30</v>
      </c>
      <c r="D22" s="75" t="s">
        <v>959</v>
      </c>
      <c r="E22" s="75" t="s">
        <v>960</v>
      </c>
      <c r="F22" s="75" t="s">
        <v>961</v>
      </c>
      <c r="G22" s="75" t="s">
        <v>46</v>
      </c>
      <c r="H22" s="75" t="s">
        <v>962</v>
      </c>
      <c r="I22" s="75" t="s">
        <v>370</v>
      </c>
      <c r="J22" s="75" t="s">
        <v>88</v>
      </c>
    </row>
    <row r="23" spans="1:10">
      <c r="A23" s="6">
        <f t="shared" si="0"/>
        <v>1</v>
      </c>
      <c r="B23" t="str">
        <f t="shared" si="1"/>
        <v>UR</v>
      </c>
      <c r="C23" s="75" t="s">
        <v>30</v>
      </c>
      <c r="D23" s="75" t="s">
        <v>963</v>
      </c>
      <c r="E23" s="75" t="s">
        <v>964</v>
      </c>
      <c r="F23" s="75" t="s">
        <v>331</v>
      </c>
      <c r="G23" s="75" t="s">
        <v>46</v>
      </c>
      <c r="H23" s="75" t="s">
        <v>965</v>
      </c>
      <c r="I23" s="75" t="s">
        <v>370</v>
      </c>
      <c r="J23" s="75" t="s">
        <v>88</v>
      </c>
    </row>
    <row r="24" spans="1:10">
      <c r="A24" s="6">
        <f t="shared" si="0"/>
        <v>1</v>
      </c>
      <c r="B24" t="str">
        <f t="shared" si="1"/>
        <v>TC</v>
      </c>
      <c r="C24" s="76" t="s">
        <v>65</v>
      </c>
      <c r="D24" s="76" t="s">
        <v>966</v>
      </c>
      <c r="E24" s="76" t="s">
        <v>967</v>
      </c>
      <c r="F24" s="76" t="s">
        <v>769</v>
      </c>
      <c r="G24" s="76" t="s">
        <v>122</v>
      </c>
      <c r="H24" s="76" t="s">
        <v>968</v>
      </c>
      <c r="I24" s="76" t="s">
        <v>28</v>
      </c>
      <c r="J24" s="76" t="s">
        <v>89</v>
      </c>
    </row>
    <row r="25" spans="1:10">
      <c r="A25" s="6">
        <f t="shared" si="0"/>
        <v>1</v>
      </c>
      <c r="B25" t="str">
        <f t="shared" si="1"/>
        <v>TC</v>
      </c>
      <c r="C25" s="76" t="s">
        <v>26</v>
      </c>
      <c r="D25" s="76" t="s">
        <v>966</v>
      </c>
      <c r="E25" s="76" t="s">
        <v>969</v>
      </c>
      <c r="F25" s="76" t="s">
        <v>527</v>
      </c>
      <c r="G25" s="76" t="s">
        <v>122</v>
      </c>
      <c r="H25" s="76" t="s">
        <v>968</v>
      </c>
      <c r="I25" s="76" t="s">
        <v>28</v>
      </c>
      <c r="J25" s="76" t="s">
        <v>89</v>
      </c>
    </row>
    <row r="26" spans="1:10">
      <c r="A26" s="6">
        <f t="shared" si="0"/>
        <v>1</v>
      </c>
      <c r="B26" t="str">
        <f t="shared" si="1"/>
        <v>TC</v>
      </c>
      <c r="C26" s="76" t="s">
        <v>20</v>
      </c>
      <c r="D26" s="76" t="s">
        <v>966</v>
      </c>
      <c r="E26" s="76" t="s">
        <v>970</v>
      </c>
      <c r="F26" s="76" t="s">
        <v>971</v>
      </c>
      <c r="G26" s="76" t="s">
        <v>122</v>
      </c>
      <c r="H26" s="76" t="s">
        <v>968</v>
      </c>
      <c r="I26" s="76" t="s">
        <v>28</v>
      </c>
      <c r="J26" s="76" t="s">
        <v>89</v>
      </c>
    </row>
    <row r="27" spans="1:10">
      <c r="A27" s="6">
        <f t="shared" si="0"/>
        <v>1</v>
      </c>
      <c r="B27" t="str">
        <f t="shared" si="1"/>
        <v>UR</v>
      </c>
      <c r="C27" s="75" t="s">
        <v>42</v>
      </c>
      <c r="D27" s="75" t="s">
        <v>972</v>
      </c>
      <c r="E27" s="75" t="s">
        <v>973</v>
      </c>
      <c r="F27" s="75" t="s">
        <v>395</v>
      </c>
      <c r="G27" s="75" t="s">
        <v>46</v>
      </c>
      <c r="H27" s="75" t="s">
        <v>974</v>
      </c>
      <c r="I27" s="75" t="s">
        <v>370</v>
      </c>
      <c r="J27" s="75" t="s">
        <v>88</v>
      </c>
    </row>
    <row r="28" spans="1:10">
      <c r="A28" s="6">
        <f t="shared" si="0"/>
        <v>1</v>
      </c>
      <c r="B28" t="str">
        <f t="shared" si="1"/>
        <v>UR</v>
      </c>
      <c r="C28" s="75" t="s">
        <v>131</v>
      </c>
      <c r="D28" s="75" t="s">
        <v>975</v>
      </c>
      <c r="E28" s="75" t="s">
        <v>976</v>
      </c>
      <c r="F28" s="75" t="s">
        <v>542</v>
      </c>
      <c r="G28" s="75" t="s">
        <v>46</v>
      </c>
      <c r="H28" s="75" t="s">
        <v>977</v>
      </c>
      <c r="I28" s="75" t="s">
        <v>370</v>
      </c>
      <c r="J28" s="75" t="s">
        <v>88</v>
      </c>
    </row>
    <row r="29" spans="1:10">
      <c r="A29" s="6">
        <f t="shared" si="0"/>
        <v>1</v>
      </c>
      <c r="B29" t="str">
        <f t="shared" si="1"/>
        <v>TC</v>
      </c>
      <c r="C29" s="76" t="s">
        <v>42</v>
      </c>
      <c r="D29" s="76" t="s">
        <v>978</v>
      </c>
      <c r="E29" s="76" t="s">
        <v>979</v>
      </c>
      <c r="F29" s="76" t="s">
        <v>980</v>
      </c>
      <c r="G29" s="76" t="s">
        <v>328</v>
      </c>
      <c r="H29" s="76" t="s">
        <v>981</v>
      </c>
      <c r="I29" s="76" t="s">
        <v>370</v>
      </c>
      <c r="J29" s="76" t="s">
        <v>89</v>
      </c>
    </row>
    <row r="30" spans="1:10">
      <c r="A30" s="6">
        <f t="shared" si="0"/>
        <v>1</v>
      </c>
      <c r="B30" t="str">
        <f t="shared" si="1"/>
        <v>TC</v>
      </c>
      <c r="C30" s="76" t="s">
        <v>42</v>
      </c>
      <c r="D30" s="76" t="s">
        <v>982</v>
      </c>
      <c r="E30" s="76" t="s">
        <v>983</v>
      </c>
      <c r="F30" s="76" t="s">
        <v>984</v>
      </c>
      <c r="G30" s="76" t="s">
        <v>328</v>
      </c>
      <c r="H30" s="76" t="s">
        <v>985</v>
      </c>
      <c r="I30" s="76" t="s">
        <v>370</v>
      </c>
      <c r="J30" s="76" t="s">
        <v>89</v>
      </c>
    </row>
    <row r="31" spans="1:10">
      <c r="A31" s="6">
        <f t="shared" si="0"/>
        <v>1</v>
      </c>
      <c r="B31" t="str">
        <f t="shared" si="1"/>
        <v>TC</v>
      </c>
      <c r="C31" s="76" t="s">
        <v>42</v>
      </c>
      <c r="D31" s="76" t="s">
        <v>986</v>
      </c>
      <c r="E31" s="76" t="s">
        <v>987</v>
      </c>
      <c r="F31" s="76" t="s">
        <v>988</v>
      </c>
      <c r="G31" s="76" t="s">
        <v>328</v>
      </c>
      <c r="H31" s="76" t="s">
        <v>989</v>
      </c>
      <c r="I31" s="76" t="s">
        <v>370</v>
      </c>
      <c r="J31" s="76" t="s">
        <v>89</v>
      </c>
    </row>
    <row r="32" spans="1:10">
      <c r="A32" s="6">
        <f t="shared" si="0"/>
        <v>1</v>
      </c>
      <c r="B32" t="str">
        <f t="shared" si="1"/>
        <v>RM</v>
      </c>
      <c r="C32" s="19" t="s">
        <v>30</v>
      </c>
      <c r="D32" s="19" t="s">
        <v>990</v>
      </c>
      <c r="E32" s="19" t="s">
        <v>991</v>
      </c>
      <c r="F32" s="19" t="s">
        <v>992</v>
      </c>
      <c r="G32" s="19" t="s">
        <v>179</v>
      </c>
      <c r="H32" s="19" t="s">
        <v>993</v>
      </c>
      <c r="I32" s="19" t="s">
        <v>22</v>
      </c>
      <c r="J32" s="19" t="s">
        <v>87</v>
      </c>
    </row>
    <row r="33" spans="1:10">
      <c r="A33" s="6">
        <f t="shared" si="0"/>
        <v>1</v>
      </c>
      <c r="B33" t="str">
        <f t="shared" si="1"/>
        <v>RM</v>
      </c>
      <c r="C33" s="76" t="s">
        <v>30</v>
      </c>
      <c r="D33" s="76" t="s">
        <v>994</v>
      </c>
      <c r="E33" s="76" t="s">
        <v>995</v>
      </c>
      <c r="F33" s="76" t="s">
        <v>393</v>
      </c>
      <c r="G33" s="76" t="s">
        <v>27</v>
      </c>
      <c r="H33" s="76" t="s">
        <v>996</v>
      </c>
      <c r="I33" s="76" t="s">
        <v>22</v>
      </c>
      <c r="J33" s="76" t="s">
        <v>89</v>
      </c>
    </row>
    <row r="34" spans="1:10">
      <c r="A34" s="6">
        <f t="shared" si="0"/>
        <v>1</v>
      </c>
      <c r="B34" t="str">
        <f t="shared" si="1"/>
        <v>TC</v>
      </c>
      <c r="C34" s="19" t="s">
        <v>26</v>
      </c>
      <c r="D34" s="19" t="s">
        <v>997</v>
      </c>
      <c r="E34" s="19" t="s">
        <v>998</v>
      </c>
      <c r="F34" s="19" t="s">
        <v>999</v>
      </c>
      <c r="G34" s="19" t="s">
        <v>122</v>
      </c>
      <c r="H34" s="19" t="s">
        <v>1000</v>
      </c>
      <c r="I34" s="19" t="s">
        <v>28</v>
      </c>
      <c r="J34" s="19" t="s">
        <v>87</v>
      </c>
    </row>
    <row r="35" spans="1:10">
      <c r="A35" s="6">
        <f t="shared" si="0"/>
        <v>1</v>
      </c>
      <c r="B35" t="str">
        <f t="shared" si="1"/>
        <v>TC</v>
      </c>
      <c r="C35" s="76" t="s">
        <v>20</v>
      </c>
      <c r="D35" s="76" t="s">
        <v>1001</v>
      </c>
      <c r="E35" s="76" t="s">
        <v>1002</v>
      </c>
      <c r="F35" s="76" t="s">
        <v>1003</v>
      </c>
      <c r="G35" s="76" t="s">
        <v>122</v>
      </c>
      <c r="H35" s="76" t="s">
        <v>1004</v>
      </c>
      <c r="I35" s="76" t="s">
        <v>28</v>
      </c>
      <c r="J35" s="76" t="s">
        <v>89</v>
      </c>
    </row>
    <row r="36" spans="1:10">
      <c r="A36" s="6">
        <f t="shared" si="0"/>
        <v>1</v>
      </c>
      <c r="B36" t="str">
        <f t="shared" si="1"/>
        <v>TC</v>
      </c>
      <c r="C36" s="19" t="s">
        <v>43</v>
      </c>
      <c r="D36" s="19" t="s">
        <v>1005</v>
      </c>
      <c r="E36" s="19" t="s">
        <v>1006</v>
      </c>
      <c r="F36" s="19" t="s">
        <v>1007</v>
      </c>
      <c r="G36" s="19" t="s">
        <v>328</v>
      </c>
      <c r="H36" s="19" t="s">
        <v>1008</v>
      </c>
      <c r="I36" s="19" t="s">
        <v>28</v>
      </c>
      <c r="J36" s="19" t="s">
        <v>87</v>
      </c>
    </row>
    <row r="37" spans="1:10">
      <c r="A37" s="6">
        <f t="shared" si="0"/>
        <v>1</v>
      </c>
      <c r="B37" t="str">
        <f t="shared" si="1"/>
        <v>TC</v>
      </c>
      <c r="C37" s="19" t="s">
        <v>26</v>
      </c>
      <c r="D37" s="19" t="s">
        <v>1009</v>
      </c>
      <c r="E37" s="19" t="s">
        <v>1010</v>
      </c>
      <c r="F37" s="19" t="s">
        <v>1011</v>
      </c>
      <c r="G37" s="19" t="s">
        <v>122</v>
      </c>
      <c r="H37" s="19" t="s">
        <v>1012</v>
      </c>
      <c r="I37" s="19" t="s">
        <v>28</v>
      </c>
      <c r="J37" s="19" t="s">
        <v>87</v>
      </c>
    </row>
    <row r="38" spans="1:10">
      <c r="A38" s="6">
        <f t="shared" si="0"/>
        <v>1</v>
      </c>
      <c r="B38" t="str">
        <f t="shared" si="1"/>
        <v>TC</v>
      </c>
      <c r="C38" s="19" t="s">
        <v>94</v>
      </c>
      <c r="D38" s="19" t="s">
        <v>1013</v>
      </c>
      <c r="E38" s="19" t="s">
        <v>1014</v>
      </c>
      <c r="F38" s="19" t="s">
        <v>1015</v>
      </c>
      <c r="G38" s="19" t="s">
        <v>122</v>
      </c>
      <c r="H38" s="19" t="s">
        <v>1016</v>
      </c>
      <c r="I38" s="19" t="s">
        <v>28</v>
      </c>
      <c r="J38" s="19" t="s">
        <v>87</v>
      </c>
    </row>
    <row r="39" spans="1:10">
      <c r="A39" s="6">
        <f t="shared" si="0"/>
        <v>1</v>
      </c>
      <c r="B39" t="str">
        <f t="shared" si="1"/>
        <v>TC</v>
      </c>
      <c r="C39" s="19" t="s">
        <v>107</v>
      </c>
      <c r="D39" s="19" t="s">
        <v>1017</v>
      </c>
      <c r="E39" s="19" t="s">
        <v>1018</v>
      </c>
      <c r="F39" s="19" t="s">
        <v>676</v>
      </c>
      <c r="G39" s="19" t="s">
        <v>122</v>
      </c>
      <c r="H39" s="19" t="s">
        <v>1019</v>
      </c>
      <c r="I39" s="19" t="s">
        <v>28</v>
      </c>
      <c r="J39" s="19" t="s">
        <v>87</v>
      </c>
    </row>
    <row r="40" spans="1:10">
      <c r="A40" s="6">
        <f t="shared" si="0"/>
        <v>1</v>
      </c>
      <c r="B40" t="str">
        <f t="shared" si="1"/>
        <v>RX</v>
      </c>
      <c r="C40" s="19" t="s">
        <v>34</v>
      </c>
      <c r="D40" s="19" t="s">
        <v>1020</v>
      </c>
      <c r="E40" s="19" t="s">
        <v>1021</v>
      </c>
      <c r="F40" s="19" t="s">
        <v>500</v>
      </c>
      <c r="G40" s="19" t="s">
        <v>21</v>
      </c>
      <c r="H40" s="19" t="s">
        <v>1022</v>
      </c>
      <c r="I40" s="19" t="s">
        <v>22</v>
      </c>
      <c r="J40" s="19" t="s">
        <v>87</v>
      </c>
    </row>
    <row r="41" spans="1:10">
      <c r="A41" s="6">
        <f t="shared" si="0"/>
        <v>1</v>
      </c>
      <c r="B41" t="str">
        <f t="shared" si="1"/>
        <v>RX</v>
      </c>
      <c r="C41" s="19" t="s">
        <v>59</v>
      </c>
      <c r="D41" s="19" t="s">
        <v>1023</v>
      </c>
      <c r="E41" s="19" t="s">
        <v>1024</v>
      </c>
      <c r="F41" s="19" t="s">
        <v>761</v>
      </c>
      <c r="G41" s="19" t="s">
        <v>21</v>
      </c>
      <c r="H41" s="19" t="s">
        <v>1025</v>
      </c>
      <c r="I41" s="19" t="s">
        <v>22</v>
      </c>
      <c r="J41" s="19" t="s">
        <v>87</v>
      </c>
    </row>
    <row r="42" spans="1:10">
      <c r="A42" s="6">
        <f t="shared" si="0"/>
        <v>1</v>
      </c>
      <c r="B42" t="str">
        <f t="shared" si="1"/>
        <v>RX</v>
      </c>
      <c r="C42" s="19" t="s">
        <v>29</v>
      </c>
      <c r="D42" s="19" t="s">
        <v>1023</v>
      </c>
      <c r="E42" s="19" t="s">
        <v>1026</v>
      </c>
      <c r="F42" s="19" t="s">
        <v>1027</v>
      </c>
      <c r="G42" s="19" t="s">
        <v>21</v>
      </c>
      <c r="H42" s="19" t="s">
        <v>1025</v>
      </c>
      <c r="I42" s="19" t="s">
        <v>22</v>
      </c>
      <c r="J42" s="19" t="s">
        <v>87</v>
      </c>
    </row>
    <row r="43" spans="1:10">
      <c r="A43" s="6">
        <f t="shared" si="0"/>
        <v>1</v>
      </c>
      <c r="B43" t="str">
        <f t="shared" si="1"/>
        <v>RX</v>
      </c>
      <c r="C43" s="19" t="s">
        <v>35</v>
      </c>
      <c r="D43" s="19" t="s">
        <v>1028</v>
      </c>
      <c r="E43" s="19" t="s">
        <v>1029</v>
      </c>
      <c r="F43" s="19" t="s">
        <v>1030</v>
      </c>
      <c r="G43" s="19" t="s">
        <v>21</v>
      </c>
      <c r="H43" s="19" t="s">
        <v>1031</v>
      </c>
      <c r="I43" s="19" t="s">
        <v>22</v>
      </c>
      <c r="J43" s="19" t="s">
        <v>87</v>
      </c>
    </row>
    <row r="44" spans="1:10">
      <c r="A44" s="6">
        <v>1</v>
      </c>
      <c r="B44" t="s">
        <v>9</v>
      </c>
      <c r="C44" s="19" t="s">
        <v>103</v>
      </c>
      <c r="D44" s="19" t="s">
        <v>1032</v>
      </c>
      <c r="E44" s="19" t="s">
        <v>1033</v>
      </c>
      <c r="F44" s="19" t="s">
        <v>1034</v>
      </c>
      <c r="G44" s="19" t="s">
        <v>21</v>
      </c>
      <c r="H44" s="19" t="s">
        <v>1035</v>
      </c>
      <c r="I44" s="19" t="s">
        <v>22</v>
      </c>
      <c r="J44" s="19" t="s">
        <v>87</v>
      </c>
    </row>
    <row r="45" spans="1:10">
      <c r="A45" s="6">
        <f t="shared" si="0"/>
        <v>1</v>
      </c>
      <c r="B45" t="str">
        <f t="shared" si="1"/>
        <v>RX</v>
      </c>
      <c r="C45" s="19" t="s">
        <v>101</v>
      </c>
      <c r="D45" s="19" t="s">
        <v>1032</v>
      </c>
      <c r="E45" s="19" t="s">
        <v>1036</v>
      </c>
      <c r="F45" s="19" t="s">
        <v>1034</v>
      </c>
      <c r="G45" s="19" t="s">
        <v>21</v>
      </c>
      <c r="H45" s="19" t="s">
        <v>1035</v>
      </c>
      <c r="I45" s="19" t="s">
        <v>22</v>
      </c>
      <c r="J45" s="19" t="s">
        <v>87</v>
      </c>
    </row>
    <row r="46" spans="1:10">
      <c r="A46" s="6">
        <f t="shared" si="0"/>
        <v>1</v>
      </c>
      <c r="B46" t="str">
        <f t="shared" si="1"/>
        <v>RX</v>
      </c>
      <c r="C46" s="19" t="s">
        <v>97</v>
      </c>
      <c r="D46" s="19" t="s">
        <v>1037</v>
      </c>
      <c r="E46" s="19" t="s">
        <v>1038</v>
      </c>
      <c r="F46" s="19" t="s">
        <v>1030</v>
      </c>
      <c r="G46" s="19" t="s">
        <v>21</v>
      </c>
      <c r="H46" s="19" t="s">
        <v>1039</v>
      </c>
      <c r="I46" s="19" t="s">
        <v>22</v>
      </c>
      <c r="J46" s="19" t="s">
        <v>87</v>
      </c>
    </row>
    <row r="47" spans="1:10">
      <c r="A47" s="6">
        <f t="shared" si="0"/>
        <v>1</v>
      </c>
      <c r="B47" t="str">
        <f t="shared" si="1"/>
        <v>RX</v>
      </c>
      <c r="C47" s="19" t="s">
        <v>113</v>
      </c>
      <c r="D47" s="19" t="s">
        <v>1040</v>
      </c>
      <c r="E47" s="19" t="s">
        <v>1041</v>
      </c>
      <c r="F47" s="19" t="s">
        <v>1027</v>
      </c>
      <c r="G47" s="19" t="s">
        <v>21</v>
      </c>
      <c r="H47" s="19" t="s">
        <v>1042</v>
      </c>
      <c r="I47" s="19" t="s">
        <v>22</v>
      </c>
      <c r="J47" s="19" t="s">
        <v>87</v>
      </c>
    </row>
    <row r="48" spans="1:10">
      <c r="A48" s="6">
        <f t="shared" si="0"/>
        <v>1</v>
      </c>
      <c r="B48" t="str">
        <f t="shared" si="1"/>
        <v>RX</v>
      </c>
      <c r="C48" s="19" t="s">
        <v>96</v>
      </c>
      <c r="D48" s="19" t="s">
        <v>1040</v>
      </c>
      <c r="E48" s="19" t="s">
        <v>1043</v>
      </c>
      <c r="F48" s="19" t="s">
        <v>1027</v>
      </c>
      <c r="G48" s="19" t="s">
        <v>21</v>
      </c>
      <c r="H48" s="19" t="s">
        <v>1042</v>
      </c>
      <c r="I48" s="19" t="s">
        <v>22</v>
      </c>
      <c r="J48" s="19" t="s">
        <v>87</v>
      </c>
    </row>
    <row r="49" spans="1:10">
      <c r="A49" s="6">
        <f t="shared" si="0"/>
        <v>1</v>
      </c>
      <c r="B49" t="str">
        <f t="shared" si="1"/>
        <v>UR</v>
      </c>
      <c r="C49" s="75" t="s">
        <v>30</v>
      </c>
      <c r="D49" s="75" t="s">
        <v>1044</v>
      </c>
      <c r="E49" s="75" t="s">
        <v>1045</v>
      </c>
      <c r="F49" s="75" t="s">
        <v>379</v>
      </c>
      <c r="G49" s="75" t="s">
        <v>126</v>
      </c>
      <c r="H49" s="75" t="s">
        <v>1046</v>
      </c>
      <c r="I49" s="75" t="s">
        <v>370</v>
      </c>
      <c r="J49" s="75" t="s">
        <v>88</v>
      </c>
    </row>
    <row r="50" spans="1:10">
      <c r="A50" s="6">
        <f t="shared" si="0"/>
        <v>1</v>
      </c>
      <c r="B50" t="str">
        <f t="shared" si="1"/>
        <v>TC</v>
      </c>
      <c r="C50" s="19" t="s">
        <v>20</v>
      </c>
      <c r="D50" s="19" t="s">
        <v>1047</v>
      </c>
      <c r="E50" s="19" t="s">
        <v>1048</v>
      </c>
      <c r="F50" s="19" t="s">
        <v>1049</v>
      </c>
      <c r="G50" s="19" t="s">
        <v>426</v>
      </c>
      <c r="H50" s="19" t="s">
        <v>1050</v>
      </c>
      <c r="I50" s="19" t="s">
        <v>370</v>
      </c>
      <c r="J50" s="19" t="s">
        <v>87</v>
      </c>
    </row>
    <row r="51" spans="1:10">
      <c r="A51" s="6">
        <f t="shared" si="0"/>
        <v>1</v>
      </c>
      <c r="B51" t="str">
        <f t="shared" si="1"/>
        <v>TC</v>
      </c>
      <c r="C51" s="19" t="s">
        <v>26</v>
      </c>
      <c r="D51" s="19" t="s">
        <v>1047</v>
      </c>
      <c r="E51" s="19" t="s">
        <v>1051</v>
      </c>
      <c r="F51" s="19" t="s">
        <v>1052</v>
      </c>
      <c r="G51" s="19" t="s">
        <v>426</v>
      </c>
      <c r="H51" s="19" t="s">
        <v>1050</v>
      </c>
      <c r="I51" s="19" t="s">
        <v>370</v>
      </c>
      <c r="J51" s="19" t="s">
        <v>87</v>
      </c>
    </row>
    <row r="52" spans="1:10">
      <c r="A52" s="6">
        <f t="shared" si="0"/>
        <v>1</v>
      </c>
      <c r="B52" t="str">
        <f t="shared" si="1"/>
        <v>UR</v>
      </c>
      <c r="C52" s="75" t="s">
        <v>20</v>
      </c>
      <c r="D52" s="75" t="s">
        <v>1053</v>
      </c>
      <c r="E52" s="75" t="s">
        <v>1054</v>
      </c>
      <c r="F52" s="75" t="s">
        <v>336</v>
      </c>
      <c r="G52" s="75" t="s">
        <v>126</v>
      </c>
      <c r="H52" s="75" t="s">
        <v>1055</v>
      </c>
      <c r="I52" s="75" t="s">
        <v>370</v>
      </c>
      <c r="J52" s="75" t="s">
        <v>88</v>
      </c>
    </row>
    <row r="53" spans="1:10">
      <c r="A53" s="6">
        <f t="shared" si="0"/>
        <v>1</v>
      </c>
      <c r="B53" t="str">
        <f t="shared" si="1"/>
        <v>RM</v>
      </c>
      <c r="C53" s="19" t="s">
        <v>30</v>
      </c>
      <c r="D53" s="19" t="s">
        <v>1056</v>
      </c>
      <c r="E53" s="19" t="s">
        <v>1057</v>
      </c>
      <c r="F53" s="19" t="s">
        <v>799</v>
      </c>
      <c r="G53" s="19" t="s">
        <v>122</v>
      </c>
      <c r="H53" s="19" t="s">
        <v>1058</v>
      </c>
      <c r="I53" s="19" t="s">
        <v>431</v>
      </c>
      <c r="J53" s="19" t="s">
        <v>87</v>
      </c>
    </row>
    <row r="54" spans="1:10">
      <c r="A54" s="6">
        <f t="shared" si="0"/>
        <v>1</v>
      </c>
      <c r="B54" t="str">
        <f t="shared" si="1"/>
        <v>UR</v>
      </c>
      <c r="C54" s="75" t="s">
        <v>42</v>
      </c>
      <c r="D54" s="75" t="s">
        <v>1059</v>
      </c>
      <c r="E54" s="75" t="s">
        <v>1060</v>
      </c>
      <c r="F54" s="75" t="s">
        <v>1061</v>
      </c>
      <c r="G54" s="75" t="s">
        <v>126</v>
      </c>
      <c r="H54" s="75" t="s">
        <v>1062</v>
      </c>
      <c r="I54" s="75" t="s">
        <v>370</v>
      </c>
      <c r="J54" s="75" t="s">
        <v>88</v>
      </c>
    </row>
    <row r="55" spans="1:10">
      <c r="A55" s="6">
        <f t="shared" si="0"/>
        <v>1</v>
      </c>
      <c r="B55" t="str">
        <f t="shared" si="1"/>
        <v>UR</v>
      </c>
      <c r="C55" s="75" t="s">
        <v>20</v>
      </c>
      <c r="D55" s="75" t="s">
        <v>1063</v>
      </c>
      <c r="E55" s="75" t="s">
        <v>1064</v>
      </c>
      <c r="F55" s="75" t="s">
        <v>851</v>
      </c>
      <c r="G55" s="75" t="s">
        <v>126</v>
      </c>
      <c r="H55" s="75" t="s">
        <v>1065</v>
      </c>
      <c r="I55" s="75" t="s">
        <v>370</v>
      </c>
      <c r="J55" s="75" t="s">
        <v>88</v>
      </c>
    </row>
    <row r="56" spans="1:10">
      <c r="A56" s="6">
        <f t="shared" si="0"/>
        <v>1</v>
      </c>
      <c r="B56" t="str">
        <f t="shared" si="1"/>
        <v>UR</v>
      </c>
      <c r="C56" s="75" t="s">
        <v>26</v>
      </c>
      <c r="D56" s="75" t="s">
        <v>1063</v>
      </c>
      <c r="E56" s="75" t="s">
        <v>1066</v>
      </c>
      <c r="F56" s="75" t="s">
        <v>137</v>
      </c>
      <c r="G56" s="75" t="s">
        <v>126</v>
      </c>
      <c r="H56" s="75" t="s">
        <v>1065</v>
      </c>
      <c r="I56" s="75" t="s">
        <v>370</v>
      </c>
      <c r="J56" s="75" t="s">
        <v>88</v>
      </c>
    </row>
    <row r="57" spans="1:10">
      <c r="A57" s="6">
        <f t="shared" si="0"/>
        <v>1</v>
      </c>
      <c r="B57" t="str">
        <f t="shared" si="1"/>
        <v>TC</v>
      </c>
      <c r="C57" s="76" t="s">
        <v>48</v>
      </c>
      <c r="D57" s="76" t="s">
        <v>1067</v>
      </c>
      <c r="E57" s="76" t="s">
        <v>1068</v>
      </c>
      <c r="F57" s="76" t="s">
        <v>1069</v>
      </c>
      <c r="G57" s="76" t="s">
        <v>426</v>
      </c>
      <c r="H57" s="76" t="s">
        <v>1070</v>
      </c>
      <c r="I57" s="76" t="s">
        <v>28</v>
      </c>
      <c r="J57" s="76" t="s">
        <v>89</v>
      </c>
    </row>
    <row r="58" spans="1:10">
      <c r="A58" s="6">
        <f t="shared" si="0"/>
        <v>1</v>
      </c>
      <c r="B58" t="str">
        <f t="shared" si="1"/>
        <v>RX</v>
      </c>
      <c r="C58" s="19" t="s">
        <v>29</v>
      </c>
      <c r="D58" s="19" t="s">
        <v>1071</v>
      </c>
      <c r="E58" s="19" t="s">
        <v>1072</v>
      </c>
      <c r="F58" s="19" t="s">
        <v>665</v>
      </c>
      <c r="G58" s="19" t="s">
        <v>21</v>
      </c>
      <c r="H58" s="19" t="s">
        <v>1073</v>
      </c>
      <c r="I58" s="19" t="s">
        <v>22</v>
      </c>
      <c r="J58" s="19" t="s">
        <v>87</v>
      </c>
    </row>
    <row r="59" spans="1:10">
      <c r="A59" s="6">
        <f t="shared" si="0"/>
        <v>1</v>
      </c>
      <c r="B59" t="str">
        <f t="shared" si="1"/>
        <v>RX</v>
      </c>
      <c r="C59" s="19" t="s">
        <v>29</v>
      </c>
      <c r="D59" s="19" t="s">
        <v>1074</v>
      </c>
      <c r="E59" s="19" t="s">
        <v>1075</v>
      </c>
      <c r="F59" s="19" t="s">
        <v>709</v>
      </c>
      <c r="G59" s="19" t="s">
        <v>21</v>
      </c>
      <c r="H59" s="19" t="s">
        <v>1076</v>
      </c>
      <c r="I59" s="19" t="s">
        <v>22</v>
      </c>
      <c r="J59" s="19" t="s">
        <v>87</v>
      </c>
    </row>
    <row r="60" spans="1:10">
      <c r="A60" s="6">
        <f t="shared" si="0"/>
        <v>1</v>
      </c>
      <c r="B60" t="str">
        <f t="shared" si="1"/>
        <v>RM</v>
      </c>
      <c r="C60" s="76" t="s">
        <v>30</v>
      </c>
      <c r="D60" s="76" t="s">
        <v>1077</v>
      </c>
      <c r="E60" s="76" t="s">
        <v>1078</v>
      </c>
      <c r="F60" s="76" t="s">
        <v>1079</v>
      </c>
      <c r="G60" s="76" t="s">
        <v>122</v>
      </c>
      <c r="H60" s="76" t="s">
        <v>1080</v>
      </c>
      <c r="I60" s="76" t="s">
        <v>22</v>
      </c>
      <c r="J60" s="76" t="s">
        <v>89</v>
      </c>
    </row>
    <row r="61" spans="1:10">
      <c r="A61" s="6">
        <f t="shared" si="0"/>
        <v>1</v>
      </c>
      <c r="B61" t="str">
        <f t="shared" si="1"/>
        <v>UR</v>
      </c>
      <c r="C61" s="75" t="s">
        <v>30</v>
      </c>
      <c r="D61" s="75" t="s">
        <v>1081</v>
      </c>
      <c r="E61" s="75" t="s">
        <v>1082</v>
      </c>
      <c r="F61" s="75" t="s">
        <v>329</v>
      </c>
      <c r="G61" s="75" t="s">
        <v>179</v>
      </c>
      <c r="H61" s="75" t="s">
        <v>1083</v>
      </c>
      <c r="I61" s="75" t="s">
        <v>22</v>
      </c>
      <c r="J61" s="75" t="s">
        <v>88</v>
      </c>
    </row>
    <row r="62" spans="1:10">
      <c r="A62" s="6">
        <f t="shared" si="0"/>
        <v>1</v>
      </c>
      <c r="B62" t="str">
        <f t="shared" si="1"/>
        <v>RX</v>
      </c>
      <c r="C62" s="19" t="s">
        <v>1084</v>
      </c>
      <c r="D62" s="19" t="s">
        <v>1085</v>
      </c>
      <c r="E62" s="19" t="s">
        <v>1086</v>
      </c>
      <c r="F62" s="19" t="s">
        <v>1087</v>
      </c>
      <c r="G62" s="19" t="s">
        <v>40</v>
      </c>
      <c r="H62" s="19" t="s">
        <v>1088</v>
      </c>
      <c r="I62" s="19" t="s">
        <v>22</v>
      </c>
      <c r="J62" s="19" t="s">
        <v>87</v>
      </c>
    </row>
    <row r="63" spans="1:10">
      <c r="A63" s="6">
        <f t="shared" si="0"/>
        <v>1</v>
      </c>
      <c r="B63" t="str">
        <f t="shared" si="1"/>
        <v>RX</v>
      </c>
      <c r="C63" s="19" t="s">
        <v>34</v>
      </c>
      <c r="D63" s="19" t="s">
        <v>1089</v>
      </c>
      <c r="E63" s="19" t="s">
        <v>1090</v>
      </c>
      <c r="F63" s="19" t="s">
        <v>1091</v>
      </c>
      <c r="G63" s="19" t="s">
        <v>21</v>
      </c>
      <c r="H63" s="19" t="s">
        <v>1092</v>
      </c>
      <c r="I63" s="19" t="s">
        <v>22</v>
      </c>
      <c r="J63" s="19" t="s">
        <v>87</v>
      </c>
    </row>
    <row r="64" spans="1:10">
      <c r="A64" s="6">
        <f t="shared" si="0"/>
        <v>1</v>
      </c>
      <c r="B64" t="str">
        <f t="shared" si="1"/>
        <v>RX</v>
      </c>
      <c r="C64" s="19" t="s">
        <v>111</v>
      </c>
      <c r="D64" s="19" t="s">
        <v>1093</v>
      </c>
      <c r="E64" s="19" t="s">
        <v>1094</v>
      </c>
      <c r="F64" s="19" t="s">
        <v>1095</v>
      </c>
      <c r="G64" s="19" t="s">
        <v>21</v>
      </c>
      <c r="H64" s="19" t="s">
        <v>1096</v>
      </c>
      <c r="I64" s="19" t="s">
        <v>22</v>
      </c>
      <c r="J64" s="19" t="s">
        <v>87</v>
      </c>
    </row>
    <row r="65" spans="1:10">
      <c r="A65" s="6">
        <f t="shared" si="0"/>
        <v>1</v>
      </c>
      <c r="B65" t="str">
        <f t="shared" si="1"/>
        <v>RX</v>
      </c>
      <c r="C65" s="19" t="s">
        <v>178</v>
      </c>
      <c r="D65" s="19" t="s">
        <v>1097</v>
      </c>
      <c r="E65" s="19" t="s">
        <v>1098</v>
      </c>
      <c r="F65" s="19" t="s">
        <v>1099</v>
      </c>
      <c r="G65" s="19" t="s">
        <v>21</v>
      </c>
      <c r="H65" s="19" t="s">
        <v>1100</v>
      </c>
      <c r="I65" s="19" t="s">
        <v>22</v>
      </c>
      <c r="J65" s="19" t="s">
        <v>87</v>
      </c>
    </row>
    <row r="66" spans="1:10">
      <c r="A66" s="6">
        <f t="shared" si="0"/>
        <v>1</v>
      </c>
      <c r="B66" t="str">
        <f t="shared" si="1"/>
        <v>RX</v>
      </c>
      <c r="C66" s="19" t="s">
        <v>119</v>
      </c>
      <c r="D66" s="19" t="s">
        <v>1101</v>
      </c>
      <c r="E66" s="19" t="s">
        <v>1102</v>
      </c>
      <c r="F66" s="19" t="s">
        <v>1099</v>
      </c>
      <c r="G66" s="19" t="s">
        <v>21</v>
      </c>
      <c r="H66" s="19" t="s">
        <v>1103</v>
      </c>
      <c r="I66" s="19" t="s">
        <v>22</v>
      </c>
      <c r="J66" s="19" t="s">
        <v>87</v>
      </c>
    </row>
    <row r="67" spans="1:10">
      <c r="A67" s="6">
        <f t="shared" si="0"/>
        <v>1</v>
      </c>
      <c r="B67" t="str">
        <f t="shared" si="1"/>
        <v>RX</v>
      </c>
      <c r="C67" s="19" t="s">
        <v>105</v>
      </c>
      <c r="D67" s="19" t="s">
        <v>1101</v>
      </c>
      <c r="E67" s="19" t="s">
        <v>1104</v>
      </c>
      <c r="F67" s="19" t="s">
        <v>1099</v>
      </c>
      <c r="G67" s="19" t="s">
        <v>21</v>
      </c>
      <c r="H67" s="19" t="s">
        <v>1103</v>
      </c>
      <c r="I67" s="19" t="s">
        <v>22</v>
      </c>
      <c r="J67" s="19" t="s">
        <v>87</v>
      </c>
    </row>
    <row r="68" spans="1:10">
      <c r="A68" s="6">
        <f t="shared" si="0"/>
        <v>1</v>
      </c>
      <c r="B68" t="str">
        <f t="shared" si="1"/>
        <v>RX</v>
      </c>
      <c r="C68" s="19" t="s">
        <v>102</v>
      </c>
      <c r="D68" s="19" t="s">
        <v>1105</v>
      </c>
      <c r="E68" s="19" t="s">
        <v>1106</v>
      </c>
      <c r="F68" s="19" t="s">
        <v>1099</v>
      </c>
      <c r="G68" s="19" t="s">
        <v>21</v>
      </c>
      <c r="H68" s="19" t="s">
        <v>1107</v>
      </c>
      <c r="I68" s="19" t="s">
        <v>22</v>
      </c>
      <c r="J68" s="19" t="s">
        <v>87</v>
      </c>
    </row>
    <row r="69" spans="1:10">
      <c r="A69" s="6">
        <f t="shared" si="0"/>
        <v>1</v>
      </c>
      <c r="B69" t="str">
        <f t="shared" si="1"/>
        <v>RM</v>
      </c>
      <c r="C69" s="76" t="s">
        <v>30</v>
      </c>
      <c r="D69" s="76" t="s">
        <v>1108</v>
      </c>
      <c r="E69" s="76" t="s">
        <v>1109</v>
      </c>
      <c r="F69" s="76" t="s">
        <v>1110</v>
      </c>
      <c r="G69" s="76" t="s">
        <v>122</v>
      </c>
      <c r="H69" s="76" t="s">
        <v>1111</v>
      </c>
      <c r="I69" s="76" t="s">
        <v>22</v>
      </c>
      <c r="J69" s="76" t="s">
        <v>89</v>
      </c>
    </row>
    <row r="70" spans="1:10">
      <c r="A70" s="6">
        <f t="shared" si="0"/>
        <v>2</v>
      </c>
      <c r="B70" t="str">
        <f t="shared" si="1"/>
        <v>RM</v>
      </c>
      <c r="C70" s="19" t="s">
        <v>60</v>
      </c>
      <c r="D70" s="19" t="s">
        <v>1112</v>
      </c>
      <c r="E70" s="19" t="s">
        <v>1113</v>
      </c>
      <c r="F70" s="19" t="s">
        <v>900</v>
      </c>
      <c r="G70" s="19" t="s">
        <v>40</v>
      </c>
      <c r="H70" s="19" t="s">
        <v>1114</v>
      </c>
      <c r="I70" s="19" t="s">
        <v>22</v>
      </c>
      <c r="J70" s="19" t="s">
        <v>87</v>
      </c>
    </row>
    <row r="71" spans="1:10">
      <c r="A71" s="6">
        <f t="shared" si="0"/>
        <v>1</v>
      </c>
      <c r="B71" t="str">
        <f t="shared" si="1"/>
        <v>UR</v>
      </c>
      <c r="C71" s="75" t="s">
        <v>33</v>
      </c>
      <c r="D71" s="75" t="s">
        <v>1115</v>
      </c>
      <c r="E71" s="75" t="s">
        <v>1116</v>
      </c>
      <c r="F71" s="75" t="s">
        <v>624</v>
      </c>
      <c r="G71" s="75" t="s">
        <v>126</v>
      </c>
      <c r="H71" s="75" t="s">
        <v>1117</v>
      </c>
      <c r="I71" s="75" t="s">
        <v>22</v>
      </c>
      <c r="J71" s="75" t="s">
        <v>88</v>
      </c>
    </row>
    <row r="72" spans="1:10">
      <c r="A72" s="6">
        <f t="shared" si="0"/>
        <v>1</v>
      </c>
      <c r="B72" t="str">
        <f t="shared" si="1"/>
        <v>UR</v>
      </c>
      <c r="C72" s="75" t="s">
        <v>72</v>
      </c>
      <c r="D72" s="75" t="s">
        <v>1118</v>
      </c>
      <c r="E72" s="75" t="s">
        <v>1119</v>
      </c>
      <c r="F72" s="75" t="s">
        <v>510</v>
      </c>
      <c r="G72" s="75" t="s">
        <v>179</v>
      </c>
      <c r="H72" s="75" t="s">
        <v>1120</v>
      </c>
      <c r="I72" s="75" t="s">
        <v>370</v>
      </c>
      <c r="J72" s="75" t="s">
        <v>88</v>
      </c>
    </row>
    <row r="73" spans="1:10">
      <c r="A73" s="6">
        <f t="shared" si="0"/>
        <v>1</v>
      </c>
      <c r="B73" t="str">
        <f t="shared" si="1"/>
        <v>TC</v>
      </c>
      <c r="C73" s="19" t="s">
        <v>26</v>
      </c>
      <c r="D73" s="19" t="s">
        <v>1121</v>
      </c>
      <c r="E73" s="19" t="s">
        <v>1122</v>
      </c>
      <c r="F73" s="19" t="s">
        <v>1123</v>
      </c>
      <c r="G73" s="19" t="s">
        <v>426</v>
      </c>
      <c r="H73" s="19" t="s">
        <v>1124</v>
      </c>
      <c r="I73" s="19" t="s">
        <v>370</v>
      </c>
      <c r="J73" s="19" t="s">
        <v>87</v>
      </c>
    </row>
    <row r="74" spans="1:10">
      <c r="A74" s="6">
        <f t="shared" ref="A74:A137" si="2">IF(C74="RM - MAMA (unilateral)",2,IF(C74="RM - MAMAS (bilateral)",2,IF(C74="RX-FRONTO Y MENTONASOPLACA",2,IF(C74="RM-ABDOMEN Y PELVIS",2,IF(C74="RM - CRÂNIO COM ESPECTROSCOPIA",2,IF(C74="RM - CRÂNIO COM ESPECTROSCOPIA + PERFUSÃO",3,IF(C74="TAC. ABDOMEN Y PELVIS",1,IF(C74="ANGIOTOMOGRAFIA AORTA TOTAL (Torácica + Abdominal)",2,IF(C74="ANGIOTOMOGRAFIA DE TODO O MEMBRO INFERIOR (Bilateral)",3,IF(C74="ANGIO - RM MEMBRO INFERIOR ARTERIAL (Bilateral)",3,IF(C74="TC-ABDOMEN Y PELVIS",1,IF(C74="RX - PANORÂMICA DA COLUNA VERTEBRAL AP/PERFIL",3,IF(C74="RM - CORAÇÃO MORFOLÓGICO E FUNCIONAL",3.2,IF(C74="RM - CORAÇÃO MORFOLÓGICO E FUNCIONAL + PERFUSÃO + ESTRESSE",3.2,IF(B74="Não Ok",0,1)))))))))))))))</f>
        <v>1</v>
      </c>
      <c r="B74" t="str">
        <f t="shared" ref="B74:B137" si="3">IF(J74="URGENTE","UR",IF(ISNUMBER(FIND("ESPECTROSCOPIA",C74)),"AC",IF(ISNUMBER(FIND("RM-MAMA",C74)),"AC",IF(ISNUMBER(FIND("RM",C74)),"RM",IF(ISNUMBER(FIND("DENTALSCAN",C74)),"AC",IF(ISNUMBER(FIND("TC",C74)),"TC",IF(ISNUMBER(FIND("PET",C74)),"PET",IF(ISNUMBER(FIND("MAMOGRAFÍA",C74)),"MG",IF(ISNUMBER(FIND("DENSITOMETRIA",C74)),"DO",IF(ISNUMBER(FIND("MG-OTRAS...",C74)),"MG",IF(ISNUMBER(FIND("RX - CONTRASTADO",C74)),"RX-C",IF(ISNUMBER(FIND("TAC",C74)),"TC",IF(ISNUMBER(FIND("RX",C74)),"RX","Não OK")))))))))))))</f>
        <v>TC</v>
      </c>
      <c r="C74" s="76" t="s">
        <v>42</v>
      </c>
      <c r="D74" s="76" t="s">
        <v>1125</v>
      </c>
      <c r="E74" s="76" t="s">
        <v>1126</v>
      </c>
      <c r="F74" s="76" t="s">
        <v>878</v>
      </c>
      <c r="G74" s="76" t="s">
        <v>328</v>
      </c>
      <c r="H74" s="76" t="s">
        <v>1127</v>
      </c>
      <c r="I74" s="76" t="s">
        <v>370</v>
      </c>
      <c r="J74" s="76" t="s">
        <v>89</v>
      </c>
    </row>
    <row r="75" spans="1:10">
      <c r="A75" s="6">
        <f t="shared" si="2"/>
        <v>1</v>
      </c>
      <c r="B75" t="str">
        <f t="shared" si="3"/>
        <v>UR</v>
      </c>
      <c r="C75" s="75" t="s">
        <v>30</v>
      </c>
      <c r="D75" s="75" t="s">
        <v>1128</v>
      </c>
      <c r="E75" s="75" t="s">
        <v>1129</v>
      </c>
      <c r="F75" s="75" t="s">
        <v>381</v>
      </c>
      <c r="G75" s="75" t="s">
        <v>179</v>
      </c>
      <c r="H75" s="75" t="s">
        <v>1130</v>
      </c>
      <c r="I75" s="75" t="s">
        <v>370</v>
      </c>
      <c r="J75" s="75" t="s">
        <v>88</v>
      </c>
    </row>
    <row r="76" spans="1:10">
      <c r="A76" s="6">
        <f t="shared" si="2"/>
        <v>1</v>
      </c>
      <c r="B76" t="str">
        <f t="shared" si="3"/>
        <v>UR</v>
      </c>
      <c r="C76" s="75" t="s">
        <v>20</v>
      </c>
      <c r="D76" s="75" t="s">
        <v>1131</v>
      </c>
      <c r="E76" s="75" t="s">
        <v>1132</v>
      </c>
      <c r="F76" s="75" t="s">
        <v>961</v>
      </c>
      <c r="G76" s="75" t="s">
        <v>179</v>
      </c>
      <c r="H76" s="75" t="s">
        <v>1133</v>
      </c>
      <c r="I76" s="75" t="s">
        <v>370</v>
      </c>
      <c r="J76" s="75" t="s">
        <v>88</v>
      </c>
    </row>
    <row r="77" spans="1:10">
      <c r="A77" s="6">
        <f t="shared" si="2"/>
        <v>1</v>
      </c>
      <c r="B77" t="str">
        <f t="shared" si="3"/>
        <v>TC</v>
      </c>
      <c r="C77" s="76" t="s">
        <v>42</v>
      </c>
      <c r="D77" s="76" t="s">
        <v>1134</v>
      </c>
      <c r="E77" s="76" t="s">
        <v>1135</v>
      </c>
      <c r="F77" s="76" t="s">
        <v>1136</v>
      </c>
      <c r="G77" s="76" t="s">
        <v>328</v>
      </c>
      <c r="H77" s="76" t="s">
        <v>1137</v>
      </c>
      <c r="I77" s="76" t="s">
        <v>370</v>
      </c>
      <c r="J77" s="76" t="s">
        <v>89</v>
      </c>
    </row>
    <row r="78" spans="1:10">
      <c r="A78" s="6">
        <f t="shared" si="2"/>
        <v>1</v>
      </c>
      <c r="B78" t="str">
        <f t="shared" si="3"/>
        <v>UR</v>
      </c>
      <c r="C78" s="75" t="s">
        <v>20</v>
      </c>
      <c r="D78" s="75" t="s">
        <v>1138</v>
      </c>
      <c r="E78" s="75" t="s">
        <v>1139</v>
      </c>
      <c r="F78" s="75" t="s">
        <v>782</v>
      </c>
      <c r="G78" s="75" t="s">
        <v>179</v>
      </c>
      <c r="H78" s="75" t="s">
        <v>1140</v>
      </c>
      <c r="I78" s="75" t="s">
        <v>370</v>
      </c>
      <c r="J78" s="75" t="s">
        <v>88</v>
      </c>
    </row>
    <row r="79" spans="1:10">
      <c r="A79" s="6">
        <f t="shared" si="2"/>
        <v>1</v>
      </c>
      <c r="B79" t="str">
        <f t="shared" si="3"/>
        <v>RM</v>
      </c>
      <c r="C79" s="76" t="s">
        <v>30</v>
      </c>
      <c r="D79" s="76" t="s">
        <v>1141</v>
      </c>
      <c r="E79" s="76" t="s">
        <v>1142</v>
      </c>
      <c r="F79" s="76" t="s">
        <v>1143</v>
      </c>
      <c r="G79" s="76" t="s">
        <v>27</v>
      </c>
      <c r="H79" s="76" t="s">
        <v>1144</v>
      </c>
      <c r="I79" s="76" t="s">
        <v>22</v>
      </c>
      <c r="J79" s="76" t="s">
        <v>89</v>
      </c>
    </row>
    <row r="80" spans="1:10">
      <c r="A80" s="6">
        <f t="shared" si="2"/>
        <v>1</v>
      </c>
      <c r="B80" t="str">
        <f t="shared" si="3"/>
        <v>RM</v>
      </c>
      <c r="C80" s="76" t="s">
        <v>33</v>
      </c>
      <c r="D80" s="76" t="s">
        <v>1145</v>
      </c>
      <c r="E80" s="76" t="s">
        <v>1146</v>
      </c>
      <c r="F80" s="76" t="s">
        <v>1147</v>
      </c>
      <c r="G80" s="76" t="s">
        <v>328</v>
      </c>
      <c r="H80" s="76" t="s">
        <v>1148</v>
      </c>
      <c r="I80" s="76" t="s">
        <v>22</v>
      </c>
      <c r="J80" s="76" t="s">
        <v>89</v>
      </c>
    </row>
    <row r="81" spans="1:10">
      <c r="A81" s="6">
        <f t="shared" si="2"/>
        <v>1</v>
      </c>
      <c r="B81" t="str">
        <f t="shared" si="3"/>
        <v>UR</v>
      </c>
      <c r="C81" s="75" t="s">
        <v>30</v>
      </c>
      <c r="D81" s="75" t="s">
        <v>1149</v>
      </c>
      <c r="E81" s="75" t="s">
        <v>1150</v>
      </c>
      <c r="F81" s="75" t="s">
        <v>152</v>
      </c>
      <c r="G81" s="75" t="s">
        <v>179</v>
      </c>
      <c r="H81" s="75" t="s">
        <v>1151</v>
      </c>
      <c r="I81" s="75" t="s">
        <v>22</v>
      </c>
      <c r="J81" s="75" t="s">
        <v>88</v>
      </c>
    </row>
    <row r="82" spans="1:10">
      <c r="A82" s="6">
        <f t="shared" si="2"/>
        <v>1</v>
      </c>
      <c r="B82" t="str">
        <f t="shared" si="3"/>
        <v>UR</v>
      </c>
      <c r="C82" s="75" t="s">
        <v>65</v>
      </c>
      <c r="D82" s="75" t="s">
        <v>1152</v>
      </c>
      <c r="E82" s="75" t="s">
        <v>1153</v>
      </c>
      <c r="F82" s="75" t="s">
        <v>1154</v>
      </c>
      <c r="G82" s="75" t="s">
        <v>179</v>
      </c>
      <c r="H82" s="75" t="s">
        <v>1155</v>
      </c>
      <c r="I82" s="75" t="s">
        <v>370</v>
      </c>
      <c r="J82" s="75" t="s">
        <v>88</v>
      </c>
    </row>
    <row r="83" spans="1:10">
      <c r="A83" s="6">
        <f t="shared" si="2"/>
        <v>1</v>
      </c>
      <c r="B83" t="str">
        <f t="shared" si="3"/>
        <v>UR</v>
      </c>
      <c r="C83" s="75" t="s">
        <v>20</v>
      </c>
      <c r="D83" s="75" t="s">
        <v>1156</v>
      </c>
      <c r="E83" s="75" t="s">
        <v>1157</v>
      </c>
      <c r="F83" s="75" t="s">
        <v>349</v>
      </c>
      <c r="G83" s="75" t="s">
        <v>179</v>
      </c>
      <c r="H83" s="75" t="s">
        <v>1158</v>
      </c>
      <c r="I83" s="75" t="s">
        <v>370</v>
      </c>
      <c r="J83" s="75" t="s">
        <v>88</v>
      </c>
    </row>
    <row r="84" spans="1:10">
      <c r="A84" s="6">
        <f t="shared" si="2"/>
        <v>1</v>
      </c>
      <c r="B84" t="str">
        <f t="shared" si="3"/>
        <v>UR</v>
      </c>
      <c r="C84" s="75" t="s">
        <v>26</v>
      </c>
      <c r="D84" s="75" t="s">
        <v>1156</v>
      </c>
      <c r="E84" s="75" t="s">
        <v>1159</v>
      </c>
      <c r="F84" s="75" t="s">
        <v>494</v>
      </c>
      <c r="G84" s="75" t="s">
        <v>179</v>
      </c>
      <c r="H84" s="75" t="s">
        <v>1158</v>
      </c>
      <c r="I84" s="75" t="s">
        <v>370</v>
      </c>
      <c r="J84" s="75" t="s">
        <v>88</v>
      </c>
    </row>
    <row r="85" spans="1:10">
      <c r="A85" s="6">
        <f t="shared" si="2"/>
        <v>1</v>
      </c>
      <c r="B85" t="str">
        <f t="shared" si="3"/>
        <v>RM</v>
      </c>
      <c r="C85" s="19" t="s">
        <v>55</v>
      </c>
      <c r="D85" s="19" t="s">
        <v>1160</v>
      </c>
      <c r="E85" s="19" t="s">
        <v>1161</v>
      </c>
      <c r="F85" s="19" t="s">
        <v>1162</v>
      </c>
      <c r="G85" s="19" t="s">
        <v>328</v>
      </c>
      <c r="H85" s="19" t="s">
        <v>1163</v>
      </c>
      <c r="I85" s="19" t="s">
        <v>39</v>
      </c>
      <c r="J85" s="19" t="s">
        <v>87</v>
      </c>
    </row>
    <row r="86" spans="1:10">
      <c r="A86" s="6">
        <f t="shared" si="2"/>
        <v>1</v>
      </c>
      <c r="B86" t="str">
        <f t="shared" si="3"/>
        <v>RM</v>
      </c>
      <c r="C86" s="76" t="s">
        <v>23</v>
      </c>
      <c r="D86" s="76" t="s">
        <v>1164</v>
      </c>
      <c r="E86" s="76" t="s">
        <v>1165</v>
      </c>
      <c r="F86" s="76" t="s">
        <v>1166</v>
      </c>
      <c r="G86" s="76" t="s">
        <v>122</v>
      </c>
      <c r="H86" s="76" t="s">
        <v>1167</v>
      </c>
      <c r="I86" s="76" t="s">
        <v>39</v>
      </c>
      <c r="J86" s="76" t="s">
        <v>89</v>
      </c>
    </row>
    <row r="87" spans="1:10">
      <c r="A87" s="6">
        <f t="shared" si="2"/>
        <v>1</v>
      </c>
      <c r="B87" t="str">
        <f t="shared" si="3"/>
        <v>RM</v>
      </c>
      <c r="C87" s="76" t="s">
        <v>30</v>
      </c>
      <c r="D87" s="76" t="s">
        <v>1164</v>
      </c>
      <c r="E87" s="76" t="s">
        <v>1168</v>
      </c>
      <c r="F87" s="76" t="s">
        <v>1169</v>
      </c>
      <c r="G87" s="76" t="s">
        <v>122</v>
      </c>
      <c r="H87" s="76" t="s">
        <v>1167</v>
      </c>
      <c r="I87" s="76" t="s">
        <v>39</v>
      </c>
      <c r="J87" s="76" t="s">
        <v>89</v>
      </c>
    </row>
    <row r="88" spans="1:10">
      <c r="A88" s="6">
        <f t="shared" si="2"/>
        <v>1</v>
      </c>
      <c r="B88" t="str">
        <f t="shared" si="3"/>
        <v>TC</v>
      </c>
      <c r="C88" s="19" t="s">
        <v>129</v>
      </c>
      <c r="D88" s="19" t="s">
        <v>1170</v>
      </c>
      <c r="E88" s="19" t="s">
        <v>1171</v>
      </c>
      <c r="F88" s="19" t="s">
        <v>468</v>
      </c>
      <c r="G88" s="19" t="s">
        <v>46</v>
      </c>
      <c r="H88" s="19" t="s">
        <v>1172</v>
      </c>
      <c r="I88" s="19" t="s">
        <v>370</v>
      </c>
      <c r="J88" s="19" t="s">
        <v>87</v>
      </c>
    </row>
    <row r="89" spans="1:10">
      <c r="A89" s="6">
        <f t="shared" si="2"/>
        <v>1</v>
      </c>
      <c r="B89" t="str">
        <f t="shared" si="3"/>
        <v>TC</v>
      </c>
      <c r="C89" s="19" t="s">
        <v>26</v>
      </c>
      <c r="D89" s="19" t="s">
        <v>1173</v>
      </c>
      <c r="E89" s="19" t="s">
        <v>1174</v>
      </c>
      <c r="F89" s="19" t="s">
        <v>1175</v>
      </c>
      <c r="G89" s="19" t="s">
        <v>122</v>
      </c>
      <c r="H89" s="19" t="s">
        <v>1176</v>
      </c>
      <c r="I89" s="19" t="s">
        <v>370</v>
      </c>
      <c r="J89" s="19" t="s">
        <v>87</v>
      </c>
    </row>
    <row r="90" spans="1:10">
      <c r="A90" s="6">
        <f t="shared" si="2"/>
        <v>1</v>
      </c>
      <c r="B90" t="str">
        <f t="shared" si="3"/>
        <v>TC</v>
      </c>
      <c r="C90" s="19" t="s">
        <v>26</v>
      </c>
      <c r="D90" s="19" t="s">
        <v>1177</v>
      </c>
      <c r="E90" s="19" t="s">
        <v>1178</v>
      </c>
      <c r="F90" s="19" t="s">
        <v>1179</v>
      </c>
      <c r="G90" s="19" t="s">
        <v>122</v>
      </c>
      <c r="H90" s="19" t="s">
        <v>1180</v>
      </c>
      <c r="I90" s="19" t="s">
        <v>370</v>
      </c>
      <c r="J90" s="19" t="s">
        <v>87</v>
      </c>
    </row>
    <row r="91" spans="1:10">
      <c r="A91" s="6">
        <f t="shared" si="2"/>
        <v>1</v>
      </c>
      <c r="B91" t="str">
        <f t="shared" si="3"/>
        <v>TC</v>
      </c>
      <c r="C91" s="19" t="s">
        <v>20</v>
      </c>
      <c r="D91" s="19" t="s">
        <v>1177</v>
      </c>
      <c r="E91" s="19" t="s">
        <v>1181</v>
      </c>
      <c r="F91" s="19" t="s">
        <v>1179</v>
      </c>
      <c r="G91" s="19" t="s">
        <v>122</v>
      </c>
      <c r="H91" s="19" t="s">
        <v>1180</v>
      </c>
      <c r="I91" s="19" t="s">
        <v>370</v>
      </c>
      <c r="J91" s="19" t="s">
        <v>87</v>
      </c>
    </row>
    <row r="92" spans="1:10">
      <c r="A92" s="6">
        <f t="shared" si="2"/>
        <v>1</v>
      </c>
      <c r="B92" t="str">
        <f t="shared" si="3"/>
        <v>TC</v>
      </c>
      <c r="C92" s="19" t="s">
        <v>42</v>
      </c>
      <c r="D92" s="19" t="s">
        <v>1182</v>
      </c>
      <c r="E92" s="19" t="s">
        <v>1183</v>
      </c>
      <c r="F92" s="19" t="s">
        <v>1184</v>
      </c>
      <c r="G92" s="19" t="s">
        <v>328</v>
      </c>
      <c r="H92" s="19" t="s">
        <v>1185</v>
      </c>
      <c r="I92" s="19" t="s">
        <v>370</v>
      </c>
      <c r="J92" s="19" t="s">
        <v>87</v>
      </c>
    </row>
    <row r="93" spans="1:10">
      <c r="A93" s="6">
        <f t="shared" si="2"/>
        <v>1</v>
      </c>
      <c r="B93" t="str">
        <f t="shared" si="3"/>
        <v>TC</v>
      </c>
      <c r="C93" s="19" t="s">
        <v>42</v>
      </c>
      <c r="D93" s="19" t="s">
        <v>1186</v>
      </c>
      <c r="E93" s="19" t="s">
        <v>1187</v>
      </c>
      <c r="F93" s="19" t="s">
        <v>1188</v>
      </c>
      <c r="G93" s="19" t="s">
        <v>328</v>
      </c>
      <c r="H93" s="19" t="s">
        <v>1189</v>
      </c>
      <c r="I93" s="19" t="s">
        <v>370</v>
      </c>
      <c r="J93" s="19" t="s">
        <v>87</v>
      </c>
    </row>
    <row r="94" spans="1:10">
      <c r="A94" s="6">
        <f t="shared" si="2"/>
        <v>1</v>
      </c>
      <c r="B94" t="str">
        <f t="shared" si="3"/>
        <v>TC</v>
      </c>
      <c r="C94" s="76" t="s">
        <v>26</v>
      </c>
      <c r="D94" s="76" t="s">
        <v>1190</v>
      </c>
      <c r="E94" s="76" t="s">
        <v>1191</v>
      </c>
      <c r="F94" s="76" t="s">
        <v>609</v>
      </c>
      <c r="G94" s="76" t="s">
        <v>126</v>
      </c>
      <c r="H94" s="76" t="s">
        <v>1192</v>
      </c>
      <c r="I94" s="76" t="s">
        <v>370</v>
      </c>
      <c r="J94" s="76" t="s">
        <v>89</v>
      </c>
    </row>
    <row r="95" spans="1:10">
      <c r="A95" s="6">
        <f t="shared" si="2"/>
        <v>1</v>
      </c>
      <c r="B95" t="str">
        <f t="shared" si="3"/>
        <v>TC</v>
      </c>
      <c r="C95" s="76" t="s">
        <v>20</v>
      </c>
      <c r="D95" s="76" t="s">
        <v>1190</v>
      </c>
      <c r="E95" s="76" t="s">
        <v>1193</v>
      </c>
      <c r="F95" s="76" t="s">
        <v>746</v>
      </c>
      <c r="G95" s="76" t="s">
        <v>126</v>
      </c>
      <c r="H95" s="76" t="s">
        <v>1192</v>
      </c>
      <c r="I95" s="76" t="s">
        <v>370</v>
      </c>
      <c r="J95" s="76" t="s">
        <v>89</v>
      </c>
    </row>
    <row r="96" spans="1:10">
      <c r="A96" s="6">
        <f t="shared" si="2"/>
        <v>1</v>
      </c>
      <c r="B96" t="str">
        <f t="shared" si="3"/>
        <v>TC</v>
      </c>
      <c r="C96" s="76" t="s">
        <v>20</v>
      </c>
      <c r="D96" s="76" t="s">
        <v>1194</v>
      </c>
      <c r="E96" s="76" t="s">
        <v>1195</v>
      </c>
      <c r="F96" s="76" t="s">
        <v>792</v>
      </c>
      <c r="G96" s="76" t="s">
        <v>126</v>
      </c>
      <c r="H96" s="76" t="s">
        <v>1196</v>
      </c>
      <c r="I96" s="76" t="s">
        <v>370</v>
      </c>
      <c r="J96" s="76" t="s">
        <v>89</v>
      </c>
    </row>
    <row r="97" spans="1:10">
      <c r="A97" s="6">
        <f t="shared" si="2"/>
        <v>1</v>
      </c>
      <c r="B97" t="str">
        <f t="shared" si="3"/>
        <v>UR</v>
      </c>
      <c r="C97" s="75" t="s">
        <v>26</v>
      </c>
      <c r="D97" s="75" t="s">
        <v>1197</v>
      </c>
      <c r="E97" s="75" t="s">
        <v>1198</v>
      </c>
      <c r="F97" s="75" t="s">
        <v>372</v>
      </c>
      <c r="G97" s="75" t="s">
        <v>27</v>
      </c>
      <c r="H97" s="75" t="s">
        <v>1199</v>
      </c>
      <c r="I97" s="75" t="s">
        <v>28</v>
      </c>
      <c r="J97" s="75" t="s">
        <v>88</v>
      </c>
    </row>
    <row r="98" spans="1:10">
      <c r="A98" s="6">
        <f t="shared" si="2"/>
        <v>1</v>
      </c>
      <c r="B98" t="str">
        <f t="shared" si="3"/>
        <v>UR</v>
      </c>
      <c r="C98" s="75" t="s">
        <v>20</v>
      </c>
      <c r="D98" s="75" t="s">
        <v>1197</v>
      </c>
      <c r="E98" s="75" t="s">
        <v>1200</v>
      </c>
      <c r="F98" s="75" t="s">
        <v>1201</v>
      </c>
      <c r="G98" s="75" t="s">
        <v>27</v>
      </c>
      <c r="H98" s="75" t="s">
        <v>1199</v>
      </c>
      <c r="I98" s="75" t="s">
        <v>28</v>
      </c>
      <c r="J98" s="75" t="s">
        <v>88</v>
      </c>
    </row>
    <row r="99" spans="1:10">
      <c r="A99" s="6">
        <f t="shared" si="2"/>
        <v>1</v>
      </c>
      <c r="B99" t="str">
        <f t="shared" si="3"/>
        <v>TC</v>
      </c>
      <c r="C99" s="76" t="s">
        <v>20</v>
      </c>
      <c r="D99" s="76" t="s">
        <v>1202</v>
      </c>
      <c r="E99" s="76" t="s">
        <v>1203</v>
      </c>
      <c r="F99" s="76" t="s">
        <v>1204</v>
      </c>
      <c r="G99" s="76" t="s">
        <v>122</v>
      </c>
      <c r="H99" s="76" t="s">
        <v>1205</v>
      </c>
      <c r="I99" s="76" t="s">
        <v>28</v>
      </c>
      <c r="J99" s="76" t="s">
        <v>89</v>
      </c>
    </row>
    <row r="100" spans="1:10">
      <c r="A100" s="6">
        <f t="shared" si="2"/>
        <v>1</v>
      </c>
      <c r="B100" t="str">
        <f t="shared" si="3"/>
        <v>TC</v>
      </c>
      <c r="C100" s="19" t="s">
        <v>20</v>
      </c>
      <c r="D100" s="19" t="s">
        <v>1206</v>
      </c>
      <c r="E100" s="19" t="s">
        <v>1207</v>
      </c>
      <c r="F100" s="19" t="s">
        <v>1208</v>
      </c>
      <c r="G100" s="19" t="s">
        <v>122</v>
      </c>
      <c r="H100" s="19" t="s">
        <v>1209</v>
      </c>
      <c r="I100" s="19" t="s">
        <v>28</v>
      </c>
      <c r="J100" s="19" t="s">
        <v>87</v>
      </c>
    </row>
    <row r="101" spans="1:10">
      <c r="A101" s="6">
        <f t="shared" si="2"/>
        <v>1</v>
      </c>
      <c r="B101" t="str">
        <f t="shared" si="3"/>
        <v>TC</v>
      </c>
      <c r="C101" s="19" t="s">
        <v>70</v>
      </c>
      <c r="D101" s="19" t="s">
        <v>1210</v>
      </c>
      <c r="E101" s="19" t="s">
        <v>1211</v>
      </c>
      <c r="F101" s="19" t="s">
        <v>1212</v>
      </c>
      <c r="G101" s="19" t="s">
        <v>46</v>
      </c>
      <c r="H101" s="19" t="s">
        <v>1213</v>
      </c>
      <c r="I101" s="19" t="s">
        <v>28</v>
      </c>
      <c r="J101" s="19" t="s">
        <v>87</v>
      </c>
    </row>
    <row r="102" spans="1:10">
      <c r="A102" s="6">
        <f t="shared" si="2"/>
        <v>1</v>
      </c>
      <c r="B102" t="str">
        <f t="shared" si="3"/>
        <v>TC</v>
      </c>
      <c r="C102" s="19" t="s">
        <v>153</v>
      </c>
      <c r="D102" s="19" t="s">
        <v>1214</v>
      </c>
      <c r="E102" s="19" t="s">
        <v>1215</v>
      </c>
      <c r="F102" s="19" t="s">
        <v>539</v>
      </c>
      <c r="G102" s="19" t="s">
        <v>126</v>
      </c>
      <c r="H102" s="19" t="s">
        <v>1216</v>
      </c>
      <c r="I102" s="19" t="s">
        <v>28</v>
      </c>
      <c r="J102" s="19" t="s">
        <v>87</v>
      </c>
    </row>
    <row r="103" spans="1:10">
      <c r="A103" s="6">
        <f t="shared" si="2"/>
        <v>1</v>
      </c>
      <c r="B103" t="str">
        <f t="shared" si="3"/>
        <v>TC</v>
      </c>
      <c r="C103" s="19" t="s">
        <v>48</v>
      </c>
      <c r="D103" s="19" t="s">
        <v>1217</v>
      </c>
      <c r="E103" s="19" t="s">
        <v>1218</v>
      </c>
      <c r="F103" s="19" t="s">
        <v>564</v>
      </c>
      <c r="G103" s="19" t="s">
        <v>126</v>
      </c>
      <c r="H103" s="19" t="s">
        <v>1219</v>
      </c>
      <c r="I103" s="19" t="s">
        <v>28</v>
      </c>
      <c r="J103" s="19" t="s">
        <v>87</v>
      </c>
    </row>
    <row r="104" spans="1:10">
      <c r="A104" s="6">
        <f t="shared" si="2"/>
        <v>1</v>
      </c>
      <c r="B104" t="str">
        <f t="shared" si="3"/>
        <v>TC</v>
      </c>
      <c r="C104" s="19" t="s">
        <v>43</v>
      </c>
      <c r="D104" s="19" t="s">
        <v>1220</v>
      </c>
      <c r="E104" s="19" t="s">
        <v>1221</v>
      </c>
      <c r="F104" s="19" t="s">
        <v>771</v>
      </c>
      <c r="G104" s="19" t="s">
        <v>27</v>
      </c>
      <c r="H104" s="19" t="s">
        <v>1222</v>
      </c>
      <c r="I104" s="19" t="s">
        <v>28</v>
      </c>
      <c r="J104" s="19" t="s">
        <v>87</v>
      </c>
    </row>
    <row r="105" spans="1:10">
      <c r="A105" s="6">
        <f t="shared" si="2"/>
        <v>1</v>
      </c>
      <c r="B105" t="str">
        <f t="shared" si="3"/>
        <v>TC</v>
      </c>
      <c r="C105" s="19" t="s">
        <v>20</v>
      </c>
      <c r="D105" s="19" t="s">
        <v>1220</v>
      </c>
      <c r="E105" s="19" t="s">
        <v>1223</v>
      </c>
      <c r="F105" s="19" t="s">
        <v>1224</v>
      </c>
      <c r="G105" s="19" t="s">
        <v>27</v>
      </c>
      <c r="H105" s="19" t="s">
        <v>1222</v>
      </c>
      <c r="I105" s="19" t="s">
        <v>28</v>
      </c>
      <c r="J105" s="19" t="s">
        <v>87</v>
      </c>
    </row>
    <row r="106" spans="1:10">
      <c r="A106" s="6">
        <f t="shared" si="2"/>
        <v>1</v>
      </c>
      <c r="B106" t="str">
        <f t="shared" si="3"/>
        <v>TC</v>
      </c>
      <c r="C106" s="19" t="s">
        <v>303</v>
      </c>
      <c r="D106" s="19" t="s">
        <v>1225</v>
      </c>
      <c r="E106" s="19" t="s">
        <v>1226</v>
      </c>
      <c r="F106" s="19" t="s">
        <v>752</v>
      </c>
      <c r="G106" s="19" t="s">
        <v>46</v>
      </c>
      <c r="H106" s="19" t="s">
        <v>1227</v>
      </c>
      <c r="I106" s="19" t="s">
        <v>28</v>
      </c>
      <c r="J106" s="19" t="s">
        <v>87</v>
      </c>
    </row>
    <row r="107" spans="1:10">
      <c r="A107" s="6">
        <f t="shared" si="2"/>
        <v>1</v>
      </c>
      <c r="B107" t="str">
        <f t="shared" si="3"/>
        <v>TC</v>
      </c>
      <c r="C107" s="19" t="s">
        <v>65</v>
      </c>
      <c r="D107" s="19" t="s">
        <v>1228</v>
      </c>
      <c r="E107" s="19" t="s">
        <v>1229</v>
      </c>
      <c r="F107" s="19" t="s">
        <v>562</v>
      </c>
      <c r="G107" s="19" t="s">
        <v>126</v>
      </c>
      <c r="H107" s="19" t="s">
        <v>1230</v>
      </c>
      <c r="I107" s="19" t="s">
        <v>28</v>
      </c>
      <c r="J107" s="19" t="s">
        <v>87</v>
      </c>
    </row>
    <row r="108" spans="1:10">
      <c r="A108" s="6">
        <f t="shared" si="2"/>
        <v>1</v>
      </c>
      <c r="B108" t="str">
        <f t="shared" si="3"/>
        <v>TC</v>
      </c>
      <c r="C108" s="76" t="s">
        <v>94</v>
      </c>
      <c r="D108" s="76" t="s">
        <v>1231</v>
      </c>
      <c r="E108" s="76" t="s">
        <v>1232</v>
      </c>
      <c r="F108" s="76" t="s">
        <v>936</v>
      </c>
      <c r="G108" s="76" t="s">
        <v>27</v>
      </c>
      <c r="H108" s="76" t="s">
        <v>1233</v>
      </c>
      <c r="I108" s="76" t="s">
        <v>28</v>
      </c>
      <c r="J108" s="76" t="s">
        <v>89</v>
      </c>
    </row>
    <row r="109" spans="1:10">
      <c r="A109" s="6">
        <f t="shared" si="2"/>
        <v>1</v>
      </c>
      <c r="B109" t="str">
        <f t="shared" si="3"/>
        <v>TC</v>
      </c>
      <c r="C109" s="19" t="s">
        <v>43</v>
      </c>
      <c r="D109" s="19" t="s">
        <v>1234</v>
      </c>
      <c r="E109" s="19" t="s">
        <v>1235</v>
      </c>
      <c r="F109" s="19" t="s">
        <v>507</v>
      </c>
      <c r="G109" s="19" t="s">
        <v>328</v>
      </c>
      <c r="H109" s="19" t="s">
        <v>1236</v>
      </c>
      <c r="I109" s="19" t="s">
        <v>28</v>
      </c>
      <c r="J109" s="19" t="s">
        <v>87</v>
      </c>
    </row>
    <row r="110" spans="1:10">
      <c r="A110" s="6">
        <f t="shared" si="2"/>
        <v>1</v>
      </c>
      <c r="B110" t="str">
        <f t="shared" si="3"/>
        <v>TC</v>
      </c>
      <c r="C110" s="19" t="s">
        <v>43</v>
      </c>
      <c r="D110" s="19" t="s">
        <v>1237</v>
      </c>
      <c r="E110" s="19" t="s">
        <v>1238</v>
      </c>
      <c r="F110" s="19" t="s">
        <v>1239</v>
      </c>
      <c r="G110" s="19" t="s">
        <v>328</v>
      </c>
      <c r="H110" s="19" t="s">
        <v>1240</v>
      </c>
      <c r="I110" s="19" t="s">
        <v>28</v>
      </c>
      <c r="J110" s="19" t="s">
        <v>87</v>
      </c>
    </row>
    <row r="111" spans="1:10">
      <c r="A111" s="6">
        <f t="shared" si="2"/>
        <v>1</v>
      </c>
      <c r="B111" t="str">
        <f t="shared" si="3"/>
        <v>TC</v>
      </c>
      <c r="C111" s="19" t="s">
        <v>26</v>
      </c>
      <c r="D111" s="19" t="s">
        <v>1241</v>
      </c>
      <c r="E111" s="19" t="s">
        <v>1242</v>
      </c>
      <c r="F111" s="19" t="s">
        <v>1243</v>
      </c>
      <c r="G111" s="19" t="s">
        <v>27</v>
      </c>
      <c r="H111" s="19" t="s">
        <v>1244</v>
      </c>
      <c r="I111" s="19" t="s">
        <v>28</v>
      </c>
      <c r="J111" s="19" t="s">
        <v>87</v>
      </c>
    </row>
    <row r="112" spans="1:10">
      <c r="A112" s="6">
        <f t="shared" si="2"/>
        <v>1</v>
      </c>
      <c r="B112" t="str">
        <f t="shared" si="3"/>
        <v>TC</v>
      </c>
      <c r="C112" s="19" t="s">
        <v>20</v>
      </c>
      <c r="D112" s="19" t="s">
        <v>1241</v>
      </c>
      <c r="E112" s="19" t="s">
        <v>1245</v>
      </c>
      <c r="F112" s="19" t="s">
        <v>852</v>
      </c>
      <c r="G112" s="19" t="s">
        <v>27</v>
      </c>
      <c r="H112" s="19" t="s">
        <v>1244</v>
      </c>
      <c r="I112" s="19" t="s">
        <v>28</v>
      </c>
      <c r="J112" s="19" t="s">
        <v>87</v>
      </c>
    </row>
    <row r="113" spans="1:10">
      <c r="A113" s="6">
        <f t="shared" si="2"/>
        <v>1</v>
      </c>
      <c r="B113" t="str">
        <f t="shared" si="3"/>
        <v>TC</v>
      </c>
      <c r="C113" s="19" t="s">
        <v>20</v>
      </c>
      <c r="D113" s="19" t="s">
        <v>1246</v>
      </c>
      <c r="E113" s="19" t="s">
        <v>1247</v>
      </c>
      <c r="F113" s="19" t="s">
        <v>443</v>
      </c>
      <c r="G113" s="19" t="s">
        <v>27</v>
      </c>
      <c r="H113" s="19" t="s">
        <v>1248</v>
      </c>
      <c r="I113" s="19" t="s">
        <v>28</v>
      </c>
      <c r="J113" s="19" t="s">
        <v>87</v>
      </c>
    </row>
    <row r="114" spans="1:10">
      <c r="A114" s="6">
        <f t="shared" si="2"/>
        <v>1</v>
      </c>
      <c r="B114" t="str">
        <f t="shared" si="3"/>
        <v>TC</v>
      </c>
      <c r="C114" s="76" t="s">
        <v>20</v>
      </c>
      <c r="D114" s="76" t="s">
        <v>1249</v>
      </c>
      <c r="E114" s="76" t="s">
        <v>1250</v>
      </c>
      <c r="F114" s="76" t="s">
        <v>1251</v>
      </c>
      <c r="G114" s="76" t="s">
        <v>27</v>
      </c>
      <c r="H114" s="76" t="s">
        <v>1252</v>
      </c>
      <c r="I114" s="76" t="s">
        <v>28</v>
      </c>
      <c r="J114" s="76" t="s">
        <v>89</v>
      </c>
    </row>
    <row r="115" spans="1:10">
      <c r="A115" s="6">
        <f t="shared" si="2"/>
        <v>1</v>
      </c>
      <c r="B115" t="str">
        <f t="shared" si="3"/>
        <v>TC</v>
      </c>
      <c r="C115" s="19" t="s">
        <v>43</v>
      </c>
      <c r="D115" s="19" t="s">
        <v>1253</v>
      </c>
      <c r="E115" s="19" t="s">
        <v>1254</v>
      </c>
      <c r="F115" s="19" t="s">
        <v>1255</v>
      </c>
      <c r="G115" s="19" t="s">
        <v>328</v>
      </c>
      <c r="H115" s="19" t="s">
        <v>1256</v>
      </c>
      <c r="I115" s="19" t="s">
        <v>28</v>
      </c>
      <c r="J115" s="19" t="s">
        <v>87</v>
      </c>
    </row>
    <row r="116" spans="1:10">
      <c r="A116" s="6">
        <f t="shared" si="2"/>
        <v>1</v>
      </c>
      <c r="B116" t="str">
        <f t="shared" si="3"/>
        <v>TC</v>
      </c>
      <c r="C116" s="76" t="s">
        <v>129</v>
      </c>
      <c r="D116" s="76" t="s">
        <v>1257</v>
      </c>
      <c r="E116" s="76" t="s">
        <v>1258</v>
      </c>
      <c r="F116" s="76" t="s">
        <v>1259</v>
      </c>
      <c r="G116" s="76" t="s">
        <v>46</v>
      </c>
      <c r="H116" s="76" t="s">
        <v>1260</v>
      </c>
      <c r="I116" s="76" t="s">
        <v>28</v>
      </c>
      <c r="J116" s="76" t="s">
        <v>89</v>
      </c>
    </row>
    <row r="117" spans="1:10">
      <c r="A117" s="6">
        <f t="shared" si="2"/>
        <v>1</v>
      </c>
      <c r="B117" t="str">
        <f t="shared" si="3"/>
        <v>TC</v>
      </c>
      <c r="C117" s="19" t="s">
        <v>20</v>
      </c>
      <c r="D117" s="19" t="s">
        <v>1261</v>
      </c>
      <c r="E117" s="19" t="s">
        <v>1262</v>
      </c>
      <c r="F117" s="19" t="s">
        <v>867</v>
      </c>
      <c r="G117" s="19" t="s">
        <v>40</v>
      </c>
      <c r="H117" s="19" t="s">
        <v>1263</v>
      </c>
      <c r="I117" s="19" t="s">
        <v>28</v>
      </c>
      <c r="J117" s="19" t="s">
        <v>87</v>
      </c>
    </row>
    <row r="118" spans="1:10">
      <c r="A118" s="6">
        <f t="shared" si="2"/>
        <v>1</v>
      </c>
      <c r="B118" t="str">
        <f t="shared" si="3"/>
        <v>TC</v>
      </c>
      <c r="C118" s="19" t="s">
        <v>20</v>
      </c>
      <c r="D118" s="19" t="s">
        <v>1264</v>
      </c>
      <c r="E118" s="19" t="s">
        <v>1265</v>
      </c>
      <c r="F118" s="19" t="s">
        <v>1266</v>
      </c>
      <c r="G118" s="19" t="s">
        <v>40</v>
      </c>
      <c r="H118" s="19" t="s">
        <v>1267</v>
      </c>
      <c r="I118" s="19" t="s">
        <v>28</v>
      </c>
      <c r="J118" s="19" t="s">
        <v>87</v>
      </c>
    </row>
    <row r="119" spans="1:10">
      <c r="A119" s="6">
        <f t="shared" si="2"/>
        <v>1</v>
      </c>
      <c r="B119" t="str">
        <f t="shared" si="3"/>
        <v>TC</v>
      </c>
      <c r="C119" s="76" t="s">
        <v>107</v>
      </c>
      <c r="D119" s="76" t="s">
        <v>1268</v>
      </c>
      <c r="E119" s="76" t="s">
        <v>1269</v>
      </c>
      <c r="F119" s="76" t="s">
        <v>427</v>
      </c>
      <c r="G119" s="76" t="s">
        <v>426</v>
      </c>
      <c r="H119" s="76" t="s">
        <v>1270</v>
      </c>
      <c r="I119" s="76" t="s">
        <v>28</v>
      </c>
      <c r="J119" s="76" t="s">
        <v>89</v>
      </c>
    </row>
    <row r="120" spans="1:10">
      <c r="A120" s="6">
        <f t="shared" si="2"/>
        <v>1</v>
      </c>
      <c r="B120" t="str">
        <f t="shared" si="3"/>
        <v>TC</v>
      </c>
      <c r="C120" s="76" t="s">
        <v>26</v>
      </c>
      <c r="D120" s="76" t="s">
        <v>1271</v>
      </c>
      <c r="E120" s="76" t="s">
        <v>1272</v>
      </c>
      <c r="F120" s="76" t="s">
        <v>875</v>
      </c>
      <c r="G120" s="76" t="s">
        <v>426</v>
      </c>
      <c r="H120" s="76" t="s">
        <v>1273</v>
      </c>
      <c r="I120" s="76" t="s">
        <v>28</v>
      </c>
      <c r="J120" s="76" t="s">
        <v>89</v>
      </c>
    </row>
    <row r="121" spans="1:10">
      <c r="A121" s="6">
        <f t="shared" si="2"/>
        <v>1</v>
      </c>
      <c r="B121" t="str">
        <f t="shared" si="3"/>
        <v>TC</v>
      </c>
      <c r="C121" s="19" t="s">
        <v>43</v>
      </c>
      <c r="D121" s="19" t="s">
        <v>1274</v>
      </c>
      <c r="E121" s="19" t="s">
        <v>1275</v>
      </c>
      <c r="F121" s="19" t="s">
        <v>835</v>
      </c>
      <c r="G121" s="19" t="s">
        <v>426</v>
      </c>
      <c r="H121" s="19" t="s">
        <v>1276</v>
      </c>
      <c r="I121" s="19" t="s">
        <v>28</v>
      </c>
      <c r="J121" s="19" t="s">
        <v>87</v>
      </c>
    </row>
    <row r="122" spans="1:10">
      <c r="A122" s="6">
        <f t="shared" si="2"/>
        <v>1</v>
      </c>
      <c r="B122" t="str">
        <f t="shared" si="3"/>
        <v>TC</v>
      </c>
      <c r="C122" s="19" t="s">
        <v>20</v>
      </c>
      <c r="D122" s="19" t="s">
        <v>1274</v>
      </c>
      <c r="E122" s="19" t="s">
        <v>1277</v>
      </c>
      <c r="F122" s="19" t="s">
        <v>1278</v>
      </c>
      <c r="G122" s="19" t="s">
        <v>426</v>
      </c>
      <c r="H122" s="19" t="s">
        <v>1276</v>
      </c>
      <c r="I122" s="19" t="s">
        <v>28</v>
      </c>
      <c r="J122" s="19" t="s">
        <v>87</v>
      </c>
    </row>
    <row r="123" spans="1:10">
      <c r="A123" s="6">
        <f t="shared" si="2"/>
        <v>1</v>
      </c>
      <c r="B123" t="str">
        <f t="shared" si="3"/>
        <v>TC</v>
      </c>
      <c r="C123" s="76" t="s">
        <v>26</v>
      </c>
      <c r="D123" s="76" t="s">
        <v>1279</v>
      </c>
      <c r="E123" s="76" t="s">
        <v>1280</v>
      </c>
      <c r="F123" s="76" t="s">
        <v>536</v>
      </c>
      <c r="G123" s="76" t="s">
        <v>426</v>
      </c>
      <c r="H123" s="76" t="s">
        <v>1281</v>
      </c>
      <c r="I123" s="76" t="s">
        <v>28</v>
      </c>
      <c r="J123" s="76" t="s">
        <v>89</v>
      </c>
    </row>
    <row r="124" spans="1:10">
      <c r="A124" s="6">
        <f t="shared" si="2"/>
        <v>1</v>
      </c>
      <c r="B124" t="str">
        <f t="shared" si="3"/>
        <v>TC</v>
      </c>
      <c r="C124" s="76" t="s">
        <v>48</v>
      </c>
      <c r="D124" s="76" t="s">
        <v>1282</v>
      </c>
      <c r="E124" s="76" t="s">
        <v>1283</v>
      </c>
      <c r="F124" s="76" t="s">
        <v>1284</v>
      </c>
      <c r="G124" s="76" t="s">
        <v>426</v>
      </c>
      <c r="H124" s="76" t="s">
        <v>1285</v>
      </c>
      <c r="I124" s="76" t="s">
        <v>28</v>
      </c>
      <c r="J124" s="76" t="s">
        <v>89</v>
      </c>
    </row>
    <row r="125" spans="1:10">
      <c r="A125" s="6">
        <f t="shared" si="2"/>
        <v>1</v>
      </c>
      <c r="B125" t="str">
        <f t="shared" si="3"/>
        <v>TC</v>
      </c>
      <c r="C125" s="19" t="s">
        <v>20</v>
      </c>
      <c r="D125" s="19" t="s">
        <v>1286</v>
      </c>
      <c r="E125" s="19" t="s">
        <v>1287</v>
      </c>
      <c r="F125" s="19" t="s">
        <v>1288</v>
      </c>
      <c r="G125" s="19" t="s">
        <v>40</v>
      </c>
      <c r="H125" s="19" t="s">
        <v>1289</v>
      </c>
      <c r="I125" s="19" t="s">
        <v>28</v>
      </c>
      <c r="J125" s="19" t="s">
        <v>87</v>
      </c>
    </row>
    <row r="126" spans="1:10">
      <c r="A126" s="6">
        <f t="shared" si="2"/>
        <v>1</v>
      </c>
      <c r="B126" t="str">
        <f t="shared" si="3"/>
        <v>TC</v>
      </c>
      <c r="C126" s="19" t="s">
        <v>43</v>
      </c>
      <c r="D126" s="19" t="s">
        <v>1286</v>
      </c>
      <c r="E126" s="19" t="s">
        <v>1290</v>
      </c>
      <c r="F126" s="19" t="s">
        <v>1291</v>
      </c>
      <c r="G126" s="19" t="s">
        <v>40</v>
      </c>
      <c r="H126" s="19" t="s">
        <v>1289</v>
      </c>
      <c r="I126" s="19" t="s">
        <v>28</v>
      </c>
      <c r="J126" s="19" t="s">
        <v>87</v>
      </c>
    </row>
    <row r="127" spans="1:10">
      <c r="A127" s="6">
        <f t="shared" si="2"/>
        <v>1</v>
      </c>
      <c r="B127" t="str">
        <f t="shared" si="3"/>
        <v>TC</v>
      </c>
      <c r="C127" s="76" t="s">
        <v>26</v>
      </c>
      <c r="D127" s="76" t="s">
        <v>1292</v>
      </c>
      <c r="E127" s="76" t="s">
        <v>1293</v>
      </c>
      <c r="F127" s="76" t="s">
        <v>505</v>
      </c>
      <c r="G127" s="76" t="s">
        <v>27</v>
      </c>
      <c r="H127" s="76" t="s">
        <v>1294</v>
      </c>
      <c r="I127" s="76" t="s">
        <v>28</v>
      </c>
      <c r="J127" s="76" t="s">
        <v>89</v>
      </c>
    </row>
    <row r="128" spans="1:10">
      <c r="A128" s="6">
        <f t="shared" si="2"/>
        <v>1</v>
      </c>
      <c r="B128" t="str">
        <f t="shared" si="3"/>
        <v>TC</v>
      </c>
      <c r="C128" s="19" t="s">
        <v>20</v>
      </c>
      <c r="D128" s="19" t="s">
        <v>1295</v>
      </c>
      <c r="E128" s="19" t="s">
        <v>1296</v>
      </c>
      <c r="F128" s="19" t="s">
        <v>1297</v>
      </c>
      <c r="G128" s="19" t="s">
        <v>40</v>
      </c>
      <c r="H128" s="19" t="s">
        <v>1298</v>
      </c>
      <c r="I128" s="19" t="s">
        <v>28</v>
      </c>
      <c r="J128" s="19" t="s">
        <v>87</v>
      </c>
    </row>
    <row r="129" spans="1:10">
      <c r="A129" s="6">
        <f t="shared" si="2"/>
        <v>1</v>
      </c>
      <c r="B129" t="str">
        <f t="shared" si="3"/>
        <v>RM</v>
      </c>
      <c r="C129" s="19" t="s">
        <v>112</v>
      </c>
      <c r="D129" s="19" t="s">
        <v>1299</v>
      </c>
      <c r="E129" s="19" t="s">
        <v>1300</v>
      </c>
      <c r="F129" s="19" t="s">
        <v>1301</v>
      </c>
      <c r="G129" s="19" t="s">
        <v>40</v>
      </c>
      <c r="H129" s="19" t="s">
        <v>1302</v>
      </c>
      <c r="I129" s="19" t="s">
        <v>22</v>
      </c>
      <c r="J129" s="19" t="s">
        <v>87</v>
      </c>
    </row>
    <row r="130" spans="1:10">
      <c r="A130" s="6">
        <f t="shared" si="2"/>
        <v>1</v>
      </c>
      <c r="B130" t="str">
        <f t="shared" si="3"/>
        <v>TC</v>
      </c>
      <c r="C130" s="19" t="s">
        <v>43</v>
      </c>
      <c r="D130" s="19" t="s">
        <v>1295</v>
      </c>
      <c r="E130" s="19" t="s">
        <v>1303</v>
      </c>
      <c r="F130" s="19" t="s">
        <v>1304</v>
      </c>
      <c r="G130" s="19" t="s">
        <v>40</v>
      </c>
      <c r="H130" s="19" t="s">
        <v>1298</v>
      </c>
      <c r="I130" s="19" t="s">
        <v>28</v>
      </c>
      <c r="J130" s="19" t="s">
        <v>87</v>
      </c>
    </row>
    <row r="131" spans="1:10">
      <c r="A131" s="6">
        <f t="shared" si="2"/>
        <v>1</v>
      </c>
      <c r="B131" t="str">
        <f t="shared" si="3"/>
        <v>TC</v>
      </c>
      <c r="C131" s="76" t="s">
        <v>65</v>
      </c>
      <c r="D131" s="76" t="s">
        <v>1305</v>
      </c>
      <c r="E131" s="76" t="s">
        <v>1306</v>
      </c>
      <c r="F131" s="76" t="s">
        <v>495</v>
      </c>
      <c r="G131" s="76" t="s">
        <v>126</v>
      </c>
      <c r="H131" s="76" t="s">
        <v>1307</v>
      </c>
      <c r="I131" s="76" t="s">
        <v>28</v>
      </c>
      <c r="J131" s="76" t="s">
        <v>89</v>
      </c>
    </row>
    <row r="132" spans="1:10">
      <c r="A132" s="6">
        <f t="shared" si="2"/>
        <v>1</v>
      </c>
      <c r="B132" t="str">
        <f t="shared" si="3"/>
        <v>TC</v>
      </c>
      <c r="C132" s="76" t="s">
        <v>48</v>
      </c>
      <c r="D132" s="76" t="s">
        <v>1268</v>
      </c>
      <c r="E132" s="76" t="s">
        <v>1308</v>
      </c>
      <c r="F132" s="76" t="s">
        <v>421</v>
      </c>
      <c r="G132" s="76" t="s">
        <v>27</v>
      </c>
      <c r="H132" s="76" t="s">
        <v>1309</v>
      </c>
      <c r="I132" s="76" t="s">
        <v>28</v>
      </c>
      <c r="J132" s="76" t="s">
        <v>89</v>
      </c>
    </row>
    <row r="133" spans="1:10">
      <c r="A133" s="6">
        <f t="shared" si="2"/>
        <v>1</v>
      </c>
      <c r="B133" t="str">
        <f t="shared" si="3"/>
        <v>RM</v>
      </c>
      <c r="C133" s="19" t="s">
        <v>32</v>
      </c>
      <c r="D133" s="19" t="s">
        <v>1310</v>
      </c>
      <c r="E133" s="19" t="s">
        <v>1311</v>
      </c>
      <c r="F133" s="19" t="s">
        <v>590</v>
      </c>
      <c r="G133" s="19" t="s">
        <v>122</v>
      </c>
      <c r="H133" s="19" t="s">
        <v>1312</v>
      </c>
      <c r="I133" s="19" t="s">
        <v>22</v>
      </c>
      <c r="J133" s="19" t="s">
        <v>87</v>
      </c>
    </row>
    <row r="134" spans="1:10">
      <c r="A134" s="6">
        <f t="shared" si="2"/>
        <v>1</v>
      </c>
      <c r="B134" t="str">
        <f t="shared" si="3"/>
        <v>TC</v>
      </c>
      <c r="C134" s="76" t="s">
        <v>26</v>
      </c>
      <c r="D134" s="76" t="s">
        <v>1313</v>
      </c>
      <c r="E134" s="76" t="s">
        <v>1314</v>
      </c>
      <c r="F134" s="76" t="s">
        <v>482</v>
      </c>
      <c r="G134" s="76" t="s">
        <v>27</v>
      </c>
      <c r="H134" s="76" t="s">
        <v>1315</v>
      </c>
      <c r="I134" s="76" t="s">
        <v>28</v>
      </c>
      <c r="J134" s="76" t="s">
        <v>89</v>
      </c>
    </row>
    <row r="135" spans="1:10">
      <c r="A135" s="6">
        <f t="shared" si="2"/>
        <v>1</v>
      </c>
      <c r="B135" t="str">
        <f t="shared" si="3"/>
        <v>RX</v>
      </c>
      <c r="C135" s="19" t="s">
        <v>29</v>
      </c>
      <c r="D135" s="19" t="s">
        <v>1316</v>
      </c>
      <c r="E135" s="19" t="s">
        <v>1317</v>
      </c>
      <c r="F135" s="19" t="s">
        <v>1318</v>
      </c>
      <c r="G135" s="19" t="s">
        <v>122</v>
      </c>
      <c r="H135" s="19" t="s">
        <v>1319</v>
      </c>
      <c r="I135" s="19" t="s">
        <v>22</v>
      </c>
      <c r="J135" s="19" t="s">
        <v>87</v>
      </c>
    </row>
    <row r="136" spans="1:10">
      <c r="A136" s="6">
        <f t="shared" si="2"/>
        <v>1</v>
      </c>
      <c r="B136" t="str">
        <f t="shared" si="3"/>
        <v>TC</v>
      </c>
      <c r="C136" s="76" t="s">
        <v>48</v>
      </c>
      <c r="D136" s="76" t="s">
        <v>1320</v>
      </c>
      <c r="E136" s="76" t="s">
        <v>1321</v>
      </c>
      <c r="F136" s="76" t="s">
        <v>1322</v>
      </c>
      <c r="G136" s="76" t="s">
        <v>27</v>
      </c>
      <c r="H136" s="76" t="s">
        <v>1323</v>
      </c>
      <c r="I136" s="76" t="s">
        <v>28</v>
      </c>
      <c r="J136" s="76" t="s">
        <v>89</v>
      </c>
    </row>
    <row r="137" spans="1:10">
      <c r="A137" s="6">
        <f t="shared" si="2"/>
        <v>1</v>
      </c>
      <c r="B137" t="str">
        <f t="shared" si="3"/>
        <v>TC</v>
      </c>
      <c r="C137" s="76" t="s">
        <v>20</v>
      </c>
      <c r="D137" s="76" t="s">
        <v>1320</v>
      </c>
      <c r="E137" s="76" t="s">
        <v>1324</v>
      </c>
      <c r="F137" s="76" t="s">
        <v>374</v>
      </c>
      <c r="G137" s="76" t="s">
        <v>27</v>
      </c>
      <c r="H137" s="76" t="s">
        <v>1323</v>
      </c>
      <c r="I137" s="76" t="s">
        <v>28</v>
      </c>
      <c r="J137" s="76" t="s">
        <v>89</v>
      </c>
    </row>
    <row r="138" spans="1:10">
      <c r="A138" s="6">
        <f t="shared" ref="A138:A201" si="4">IF(C138="RM - MAMA (unilateral)",2,IF(C138="RM - MAMAS (bilateral)",2,IF(C138="RX-FRONTO Y MENTONASOPLACA",2,IF(C138="RM-ABDOMEN Y PELVIS",2,IF(C138="RM - CRÂNIO COM ESPECTROSCOPIA",2,IF(C138="RM - CRÂNIO COM ESPECTROSCOPIA + PERFUSÃO",3,IF(C138="TAC. ABDOMEN Y PELVIS",1,IF(C138="ANGIOTOMOGRAFIA AORTA TOTAL (Torácica + Abdominal)",2,IF(C138="ANGIOTOMOGRAFIA DE TODO O MEMBRO INFERIOR (Bilateral)",3,IF(C138="ANGIO - RM MEMBRO INFERIOR ARTERIAL (Bilateral)",3,IF(C138="TC-ABDOMEN Y PELVIS",1,IF(C138="RX - PANORÂMICA DA COLUNA VERTEBRAL AP/PERFIL",3,IF(C138="RM - CORAÇÃO MORFOLÓGICO E FUNCIONAL",3.2,IF(C138="RM - CORAÇÃO MORFOLÓGICO E FUNCIONAL + PERFUSÃO + ESTRESSE",3.2,IF(B138="Não Ok",0,1)))))))))))))))</f>
        <v>1</v>
      </c>
      <c r="B138" t="str">
        <f t="shared" ref="B138:B201" si="5">IF(J138="URGENTE","UR",IF(ISNUMBER(FIND("ESPECTROSCOPIA",C138)),"AC",IF(ISNUMBER(FIND("RM-MAMA",C138)),"AC",IF(ISNUMBER(FIND("RM",C138)),"RM",IF(ISNUMBER(FIND("DENTALSCAN",C138)),"AC",IF(ISNUMBER(FIND("TC",C138)),"TC",IF(ISNUMBER(FIND("PET",C138)),"PET",IF(ISNUMBER(FIND("MAMOGRAFÍA",C138)),"MG",IF(ISNUMBER(FIND("DENSITOMETRIA",C138)),"DO",IF(ISNUMBER(FIND("MG-OTRAS...",C138)),"MG",IF(ISNUMBER(FIND("RX - CONTRASTADO",C138)),"RX-C",IF(ISNUMBER(FIND("TAC",C138)),"TC",IF(ISNUMBER(FIND("RX",C138)),"RX","Não OK")))))))))))))</f>
        <v>TC</v>
      </c>
      <c r="C138" s="19" t="s">
        <v>20</v>
      </c>
      <c r="D138" s="19" t="s">
        <v>1325</v>
      </c>
      <c r="E138" s="19" t="s">
        <v>1326</v>
      </c>
      <c r="F138" s="19" t="s">
        <v>1327</v>
      </c>
      <c r="G138" s="19" t="s">
        <v>122</v>
      </c>
      <c r="H138" s="19" t="s">
        <v>1328</v>
      </c>
      <c r="I138" s="19" t="s">
        <v>28</v>
      </c>
      <c r="J138" s="19" t="s">
        <v>87</v>
      </c>
    </row>
    <row r="139" spans="1:10">
      <c r="A139" s="6">
        <f t="shared" si="4"/>
        <v>1</v>
      </c>
      <c r="B139" t="str">
        <f t="shared" si="5"/>
        <v>TC</v>
      </c>
      <c r="C139" s="76" t="s">
        <v>26</v>
      </c>
      <c r="D139" s="76" t="s">
        <v>1329</v>
      </c>
      <c r="E139" s="76" t="s">
        <v>1330</v>
      </c>
      <c r="F139" s="76" t="s">
        <v>1331</v>
      </c>
      <c r="G139" s="76" t="s">
        <v>122</v>
      </c>
      <c r="H139" s="76" t="s">
        <v>1332</v>
      </c>
      <c r="I139" s="76" t="s">
        <v>28</v>
      </c>
      <c r="J139" s="76" t="s">
        <v>89</v>
      </c>
    </row>
    <row r="140" spans="1:10">
      <c r="A140" s="6">
        <f t="shared" si="4"/>
        <v>1</v>
      </c>
      <c r="B140" t="str">
        <f t="shared" si="5"/>
        <v>RX</v>
      </c>
      <c r="C140" s="19" t="s">
        <v>29</v>
      </c>
      <c r="D140" s="19" t="s">
        <v>1333</v>
      </c>
      <c r="E140" s="19" t="s">
        <v>1334</v>
      </c>
      <c r="F140" s="19" t="s">
        <v>1335</v>
      </c>
      <c r="G140" s="19" t="s">
        <v>21</v>
      </c>
      <c r="H140" s="19" t="s">
        <v>1336</v>
      </c>
      <c r="I140" s="19" t="s">
        <v>22</v>
      </c>
      <c r="J140" s="19" t="s">
        <v>87</v>
      </c>
    </row>
    <row r="141" spans="1:10">
      <c r="A141" s="6">
        <f t="shared" si="4"/>
        <v>1</v>
      </c>
      <c r="B141" t="str">
        <f t="shared" si="5"/>
        <v>TC</v>
      </c>
      <c r="C141" s="76" t="s">
        <v>20</v>
      </c>
      <c r="D141" s="76" t="s">
        <v>1329</v>
      </c>
      <c r="E141" s="76" t="s">
        <v>1337</v>
      </c>
      <c r="F141" s="76" t="s">
        <v>729</v>
      </c>
      <c r="G141" s="76" t="s">
        <v>122</v>
      </c>
      <c r="H141" s="76" t="s">
        <v>1332</v>
      </c>
      <c r="I141" s="76" t="s">
        <v>28</v>
      </c>
      <c r="J141" s="76" t="s">
        <v>89</v>
      </c>
    </row>
    <row r="142" spans="1:10">
      <c r="A142" s="6">
        <f t="shared" si="4"/>
        <v>2</v>
      </c>
      <c r="B142" t="str">
        <f t="shared" si="5"/>
        <v>RX</v>
      </c>
      <c r="C142" s="19" t="s">
        <v>92</v>
      </c>
      <c r="D142" s="19" t="s">
        <v>1333</v>
      </c>
      <c r="E142" s="19" t="s">
        <v>1338</v>
      </c>
      <c r="F142" s="19" t="s">
        <v>1335</v>
      </c>
      <c r="G142" s="19" t="s">
        <v>21</v>
      </c>
      <c r="H142" s="19" t="s">
        <v>1336</v>
      </c>
      <c r="I142" s="19" t="s">
        <v>22</v>
      </c>
      <c r="J142" s="19" t="s">
        <v>87</v>
      </c>
    </row>
    <row r="143" spans="1:10">
      <c r="A143" s="6">
        <f t="shared" si="4"/>
        <v>1</v>
      </c>
      <c r="B143" t="str">
        <f t="shared" si="5"/>
        <v>RX</v>
      </c>
      <c r="C143" s="19" t="s">
        <v>34</v>
      </c>
      <c r="D143" s="19" t="s">
        <v>1339</v>
      </c>
      <c r="E143" s="19" t="s">
        <v>1340</v>
      </c>
      <c r="F143" s="19" t="s">
        <v>653</v>
      </c>
      <c r="G143" s="19" t="s">
        <v>40</v>
      </c>
      <c r="H143" s="19" t="s">
        <v>1341</v>
      </c>
      <c r="I143" s="19" t="s">
        <v>22</v>
      </c>
      <c r="J143" s="19" t="s">
        <v>87</v>
      </c>
    </row>
    <row r="144" spans="1:10">
      <c r="A144" s="6">
        <f t="shared" si="4"/>
        <v>1</v>
      </c>
      <c r="B144" t="str">
        <f t="shared" si="5"/>
        <v>RX</v>
      </c>
      <c r="C144" s="19" t="s">
        <v>29</v>
      </c>
      <c r="D144" s="19" t="s">
        <v>1342</v>
      </c>
      <c r="E144" s="19" t="s">
        <v>1343</v>
      </c>
      <c r="F144" s="19" t="s">
        <v>1344</v>
      </c>
      <c r="G144" s="19" t="s">
        <v>126</v>
      </c>
      <c r="H144" s="19" t="s">
        <v>1345</v>
      </c>
      <c r="I144" s="19" t="s">
        <v>22</v>
      </c>
      <c r="J144" s="19" t="s">
        <v>87</v>
      </c>
    </row>
    <row r="145" spans="1:10">
      <c r="A145" s="6">
        <f t="shared" si="4"/>
        <v>1</v>
      </c>
      <c r="B145" t="str">
        <f t="shared" si="5"/>
        <v>RX</v>
      </c>
      <c r="C145" s="19" t="s">
        <v>76</v>
      </c>
      <c r="D145" s="19" t="s">
        <v>1346</v>
      </c>
      <c r="E145" s="19" t="s">
        <v>1347</v>
      </c>
      <c r="F145" s="19" t="s">
        <v>1348</v>
      </c>
      <c r="G145" s="19" t="s">
        <v>40</v>
      </c>
      <c r="H145" s="19" t="s">
        <v>1349</v>
      </c>
      <c r="I145" s="19" t="s">
        <v>22</v>
      </c>
      <c r="J145" s="19" t="s">
        <v>87</v>
      </c>
    </row>
    <row r="146" spans="1:10">
      <c r="A146" s="6">
        <f t="shared" si="4"/>
        <v>1</v>
      </c>
      <c r="B146" t="str">
        <f t="shared" si="5"/>
        <v>RX</v>
      </c>
      <c r="C146" s="19" t="s">
        <v>127</v>
      </c>
      <c r="D146" s="19" t="s">
        <v>1346</v>
      </c>
      <c r="E146" s="19" t="s">
        <v>1350</v>
      </c>
      <c r="F146" s="19" t="s">
        <v>1351</v>
      </c>
      <c r="G146" s="19" t="s">
        <v>40</v>
      </c>
      <c r="H146" s="19" t="s">
        <v>1349</v>
      </c>
      <c r="I146" s="19" t="s">
        <v>22</v>
      </c>
      <c r="J146" s="19" t="s">
        <v>87</v>
      </c>
    </row>
    <row r="147" spans="1:10">
      <c r="A147" s="6">
        <f t="shared" si="4"/>
        <v>1</v>
      </c>
      <c r="B147" t="str">
        <f t="shared" si="5"/>
        <v>TC</v>
      </c>
      <c r="C147" s="76" t="s">
        <v>65</v>
      </c>
      <c r="D147" s="76" t="s">
        <v>1352</v>
      </c>
      <c r="E147" s="76" t="s">
        <v>1353</v>
      </c>
      <c r="F147" s="76" t="s">
        <v>773</v>
      </c>
      <c r="G147" s="76" t="s">
        <v>122</v>
      </c>
      <c r="H147" s="76" t="s">
        <v>1354</v>
      </c>
      <c r="I147" s="76" t="s">
        <v>28</v>
      </c>
      <c r="J147" s="76" t="s">
        <v>89</v>
      </c>
    </row>
    <row r="148" spans="1:10">
      <c r="A148" s="6">
        <f t="shared" si="4"/>
        <v>1</v>
      </c>
      <c r="B148" t="str">
        <f t="shared" si="5"/>
        <v>TC</v>
      </c>
      <c r="C148" s="76" t="s">
        <v>20</v>
      </c>
      <c r="D148" s="76" t="s">
        <v>1355</v>
      </c>
      <c r="E148" s="76" t="s">
        <v>1356</v>
      </c>
      <c r="F148" s="76" t="s">
        <v>858</v>
      </c>
      <c r="G148" s="76" t="s">
        <v>122</v>
      </c>
      <c r="H148" s="76" t="s">
        <v>1357</v>
      </c>
      <c r="I148" s="76" t="s">
        <v>28</v>
      </c>
      <c r="J148" s="76" t="s">
        <v>89</v>
      </c>
    </row>
    <row r="149" spans="1:10">
      <c r="A149" s="6">
        <f t="shared" si="4"/>
        <v>1</v>
      </c>
      <c r="B149" t="str">
        <f t="shared" si="5"/>
        <v>RX</v>
      </c>
      <c r="C149" s="19" t="s">
        <v>110</v>
      </c>
      <c r="D149" s="19" t="s">
        <v>1358</v>
      </c>
      <c r="E149" s="19" t="s">
        <v>1359</v>
      </c>
      <c r="F149" s="19" t="s">
        <v>1360</v>
      </c>
      <c r="G149" s="19" t="s">
        <v>122</v>
      </c>
      <c r="H149" s="19" t="s">
        <v>1361</v>
      </c>
      <c r="I149" s="19" t="s">
        <v>22</v>
      </c>
      <c r="J149" s="19" t="s">
        <v>87</v>
      </c>
    </row>
    <row r="150" spans="1:10">
      <c r="A150" s="6">
        <f t="shared" si="4"/>
        <v>1</v>
      </c>
      <c r="B150" t="str">
        <f t="shared" si="5"/>
        <v>RX</v>
      </c>
      <c r="C150" s="19" t="s">
        <v>115</v>
      </c>
      <c r="D150" s="19" t="s">
        <v>1358</v>
      </c>
      <c r="E150" s="19" t="s">
        <v>1362</v>
      </c>
      <c r="F150" s="19" t="s">
        <v>590</v>
      </c>
      <c r="G150" s="19" t="s">
        <v>122</v>
      </c>
      <c r="H150" s="19" t="s">
        <v>1361</v>
      </c>
      <c r="I150" s="19" t="s">
        <v>22</v>
      </c>
      <c r="J150" s="19" t="s">
        <v>87</v>
      </c>
    </row>
    <row r="151" spans="1:10">
      <c r="A151" s="6">
        <f t="shared" si="4"/>
        <v>1</v>
      </c>
      <c r="B151" t="str">
        <f t="shared" si="5"/>
        <v>TC</v>
      </c>
      <c r="C151" s="19" t="s">
        <v>26</v>
      </c>
      <c r="D151" s="19" t="s">
        <v>1363</v>
      </c>
      <c r="E151" s="19" t="s">
        <v>1364</v>
      </c>
      <c r="F151" s="19" t="s">
        <v>603</v>
      </c>
      <c r="G151" s="19" t="s">
        <v>122</v>
      </c>
      <c r="H151" s="19" t="s">
        <v>1365</v>
      </c>
      <c r="I151" s="19" t="s">
        <v>28</v>
      </c>
      <c r="J151" s="19" t="s">
        <v>87</v>
      </c>
    </row>
    <row r="152" spans="1:10">
      <c r="A152" s="6">
        <f t="shared" si="4"/>
        <v>1</v>
      </c>
      <c r="B152" t="str">
        <f t="shared" si="5"/>
        <v>RX</v>
      </c>
      <c r="C152" s="19" t="s">
        <v>71</v>
      </c>
      <c r="D152" s="19" t="s">
        <v>1366</v>
      </c>
      <c r="E152" s="19" t="s">
        <v>1367</v>
      </c>
      <c r="F152" s="19" t="s">
        <v>1368</v>
      </c>
      <c r="G152" s="19" t="s">
        <v>122</v>
      </c>
      <c r="H152" s="19" t="s">
        <v>1369</v>
      </c>
      <c r="I152" s="19" t="s">
        <v>22</v>
      </c>
      <c r="J152" s="19" t="s">
        <v>87</v>
      </c>
    </row>
    <row r="153" spans="1:10">
      <c r="A153" s="6">
        <f t="shared" si="4"/>
        <v>1</v>
      </c>
      <c r="B153" t="str">
        <f t="shared" si="5"/>
        <v>RX</v>
      </c>
      <c r="C153" s="19" t="s">
        <v>35</v>
      </c>
      <c r="D153" s="19" t="s">
        <v>1366</v>
      </c>
      <c r="E153" s="19" t="s">
        <v>1370</v>
      </c>
      <c r="F153" s="19" t="s">
        <v>1371</v>
      </c>
      <c r="G153" s="19" t="s">
        <v>122</v>
      </c>
      <c r="H153" s="19" t="s">
        <v>1369</v>
      </c>
      <c r="I153" s="19" t="s">
        <v>22</v>
      </c>
      <c r="J153" s="19" t="s">
        <v>87</v>
      </c>
    </row>
    <row r="154" spans="1:10">
      <c r="A154" s="6">
        <f t="shared" si="4"/>
        <v>1</v>
      </c>
      <c r="B154" t="str">
        <f t="shared" si="5"/>
        <v>TC</v>
      </c>
      <c r="C154" s="19" t="s">
        <v>43</v>
      </c>
      <c r="D154" s="19" t="s">
        <v>1372</v>
      </c>
      <c r="E154" s="19" t="s">
        <v>1373</v>
      </c>
      <c r="F154" s="19" t="s">
        <v>1374</v>
      </c>
      <c r="G154" s="19" t="s">
        <v>328</v>
      </c>
      <c r="H154" s="19" t="s">
        <v>1375</v>
      </c>
      <c r="I154" s="19" t="s">
        <v>28</v>
      </c>
      <c r="J154" s="19" t="s">
        <v>87</v>
      </c>
    </row>
    <row r="155" spans="1:10">
      <c r="A155" s="6">
        <f t="shared" si="4"/>
        <v>1</v>
      </c>
      <c r="B155" t="str">
        <f t="shared" si="5"/>
        <v>RX</v>
      </c>
      <c r="C155" s="19" t="s">
        <v>104</v>
      </c>
      <c r="D155" s="19" t="s">
        <v>1376</v>
      </c>
      <c r="E155" s="19" t="s">
        <v>1377</v>
      </c>
      <c r="F155" s="19" t="s">
        <v>1378</v>
      </c>
      <c r="G155" s="19" t="s">
        <v>21</v>
      </c>
      <c r="H155" s="19" t="s">
        <v>1379</v>
      </c>
      <c r="I155" s="19" t="s">
        <v>22</v>
      </c>
      <c r="J155" s="19" t="s">
        <v>87</v>
      </c>
    </row>
    <row r="156" spans="1:10">
      <c r="A156" s="6">
        <f t="shared" si="4"/>
        <v>1</v>
      </c>
      <c r="B156" t="str">
        <f t="shared" si="5"/>
        <v>RX</v>
      </c>
      <c r="C156" s="19" t="s">
        <v>35</v>
      </c>
      <c r="D156" s="19" t="s">
        <v>1376</v>
      </c>
      <c r="E156" s="19" t="s">
        <v>1380</v>
      </c>
      <c r="F156" s="19" t="s">
        <v>1381</v>
      </c>
      <c r="G156" s="19" t="s">
        <v>21</v>
      </c>
      <c r="H156" s="19" t="s">
        <v>1379</v>
      </c>
      <c r="I156" s="19" t="s">
        <v>22</v>
      </c>
      <c r="J156" s="19" t="s">
        <v>87</v>
      </c>
    </row>
    <row r="157" spans="1:10">
      <c r="A157" s="6">
        <f t="shared" si="4"/>
        <v>1</v>
      </c>
      <c r="B157" t="str">
        <f t="shared" si="5"/>
        <v>RX</v>
      </c>
      <c r="C157" s="19" t="s">
        <v>101</v>
      </c>
      <c r="D157" s="19" t="s">
        <v>1382</v>
      </c>
      <c r="E157" s="19" t="s">
        <v>1383</v>
      </c>
      <c r="F157" s="19" t="s">
        <v>585</v>
      </c>
      <c r="G157" s="19" t="s">
        <v>426</v>
      </c>
      <c r="H157" s="19" t="s">
        <v>1384</v>
      </c>
      <c r="I157" s="19" t="s">
        <v>22</v>
      </c>
      <c r="J157" s="19" t="s">
        <v>87</v>
      </c>
    </row>
    <row r="158" spans="1:10">
      <c r="A158" s="6">
        <f t="shared" si="4"/>
        <v>1</v>
      </c>
      <c r="B158" t="str">
        <f t="shared" si="5"/>
        <v>RX</v>
      </c>
      <c r="C158" s="19" t="s">
        <v>79</v>
      </c>
      <c r="D158" s="19" t="s">
        <v>1385</v>
      </c>
      <c r="E158" s="19" t="s">
        <v>1386</v>
      </c>
      <c r="F158" s="19" t="s">
        <v>835</v>
      </c>
      <c r="G158" s="19" t="s">
        <v>426</v>
      </c>
      <c r="H158" s="19" t="s">
        <v>1387</v>
      </c>
      <c r="I158" s="19" t="s">
        <v>22</v>
      </c>
      <c r="J158" s="19" t="s">
        <v>87</v>
      </c>
    </row>
    <row r="159" spans="1:10">
      <c r="A159" s="6">
        <f t="shared" si="4"/>
        <v>1</v>
      </c>
      <c r="B159" t="str">
        <f t="shared" si="5"/>
        <v>RX</v>
      </c>
      <c r="C159" s="19" t="s">
        <v>113</v>
      </c>
      <c r="D159" s="19" t="s">
        <v>1388</v>
      </c>
      <c r="E159" s="19" t="s">
        <v>1389</v>
      </c>
      <c r="F159" s="19" t="s">
        <v>1390</v>
      </c>
      <c r="G159" s="19" t="s">
        <v>179</v>
      </c>
      <c r="H159" s="19" t="s">
        <v>1391</v>
      </c>
      <c r="I159" s="19" t="s">
        <v>22</v>
      </c>
      <c r="J159" s="19" t="s">
        <v>87</v>
      </c>
    </row>
    <row r="160" spans="1:10">
      <c r="A160" s="6">
        <f t="shared" si="4"/>
        <v>1</v>
      </c>
      <c r="B160" t="str">
        <f t="shared" si="5"/>
        <v>RX</v>
      </c>
      <c r="C160" s="19" t="s">
        <v>96</v>
      </c>
      <c r="D160" s="19" t="s">
        <v>1388</v>
      </c>
      <c r="E160" s="19" t="s">
        <v>1392</v>
      </c>
      <c r="F160" s="19" t="s">
        <v>646</v>
      </c>
      <c r="G160" s="19" t="s">
        <v>179</v>
      </c>
      <c r="H160" s="19" t="s">
        <v>1391</v>
      </c>
      <c r="I160" s="19" t="s">
        <v>22</v>
      </c>
      <c r="J160" s="19" t="s">
        <v>87</v>
      </c>
    </row>
    <row r="161" spans="1:10">
      <c r="A161" s="6">
        <f t="shared" si="4"/>
        <v>1</v>
      </c>
      <c r="B161" t="str">
        <f t="shared" si="5"/>
        <v>RX</v>
      </c>
      <c r="C161" s="19" t="s">
        <v>79</v>
      </c>
      <c r="D161" s="19" t="s">
        <v>1388</v>
      </c>
      <c r="E161" s="19" t="s">
        <v>1393</v>
      </c>
      <c r="F161" s="19" t="s">
        <v>1394</v>
      </c>
      <c r="G161" s="19" t="s">
        <v>179</v>
      </c>
      <c r="H161" s="19" t="s">
        <v>1391</v>
      </c>
      <c r="I161" s="19" t="s">
        <v>22</v>
      </c>
      <c r="J161" s="19" t="s">
        <v>87</v>
      </c>
    </row>
    <row r="162" spans="1:10">
      <c r="A162" s="6">
        <f t="shared" si="4"/>
        <v>1</v>
      </c>
      <c r="B162" t="str">
        <f t="shared" si="5"/>
        <v>RX</v>
      </c>
      <c r="C162" s="19" t="s">
        <v>181</v>
      </c>
      <c r="D162" s="19" t="s">
        <v>1388</v>
      </c>
      <c r="E162" s="19" t="s">
        <v>1395</v>
      </c>
      <c r="F162" s="19" t="s">
        <v>1396</v>
      </c>
      <c r="G162" s="19" t="s">
        <v>179</v>
      </c>
      <c r="H162" s="19" t="s">
        <v>1391</v>
      </c>
      <c r="I162" s="19" t="s">
        <v>22</v>
      </c>
      <c r="J162" s="19" t="s">
        <v>87</v>
      </c>
    </row>
    <row r="163" spans="1:10">
      <c r="A163" s="6">
        <f t="shared" si="4"/>
        <v>1</v>
      </c>
      <c r="B163" t="str">
        <f t="shared" si="5"/>
        <v>RX</v>
      </c>
      <c r="C163" s="19" t="s">
        <v>51</v>
      </c>
      <c r="D163" s="19" t="s">
        <v>1388</v>
      </c>
      <c r="E163" s="19" t="s">
        <v>1397</v>
      </c>
      <c r="F163" s="19" t="s">
        <v>1398</v>
      </c>
      <c r="G163" s="19" t="s">
        <v>179</v>
      </c>
      <c r="H163" s="19" t="s">
        <v>1391</v>
      </c>
      <c r="I163" s="19" t="s">
        <v>22</v>
      </c>
      <c r="J163" s="19" t="s">
        <v>87</v>
      </c>
    </row>
    <row r="164" spans="1:10">
      <c r="A164" s="6">
        <f t="shared" si="4"/>
        <v>1</v>
      </c>
      <c r="B164" t="str">
        <f t="shared" si="5"/>
        <v>RX</v>
      </c>
      <c r="C164" s="19" t="s">
        <v>168</v>
      </c>
      <c r="D164" s="19" t="s">
        <v>1388</v>
      </c>
      <c r="E164" s="19" t="s">
        <v>1399</v>
      </c>
      <c r="F164" s="19" t="s">
        <v>1400</v>
      </c>
      <c r="G164" s="19" t="s">
        <v>179</v>
      </c>
      <c r="H164" s="19" t="s">
        <v>1391</v>
      </c>
      <c r="I164" s="19" t="s">
        <v>22</v>
      </c>
      <c r="J164" s="19" t="s">
        <v>87</v>
      </c>
    </row>
    <row r="165" spans="1:10">
      <c r="A165" s="6">
        <f t="shared" si="4"/>
        <v>1</v>
      </c>
      <c r="B165" t="str">
        <f t="shared" si="5"/>
        <v>RX</v>
      </c>
      <c r="C165" s="19" t="s">
        <v>293</v>
      </c>
      <c r="D165" s="19" t="s">
        <v>1388</v>
      </c>
      <c r="E165" s="19" t="s">
        <v>1401</v>
      </c>
      <c r="F165" s="19" t="s">
        <v>1400</v>
      </c>
      <c r="G165" s="19" t="s">
        <v>179</v>
      </c>
      <c r="H165" s="19" t="s">
        <v>1391</v>
      </c>
      <c r="I165" s="19" t="s">
        <v>22</v>
      </c>
      <c r="J165" s="19" t="s">
        <v>87</v>
      </c>
    </row>
    <row r="166" spans="1:10">
      <c r="A166" s="6">
        <f t="shared" si="4"/>
        <v>1</v>
      </c>
      <c r="B166" t="str">
        <f t="shared" si="5"/>
        <v>RM</v>
      </c>
      <c r="C166" s="19" t="s">
        <v>30</v>
      </c>
      <c r="D166" s="19" t="s">
        <v>1402</v>
      </c>
      <c r="E166" s="19" t="s">
        <v>1403</v>
      </c>
      <c r="F166" s="19" t="s">
        <v>602</v>
      </c>
      <c r="G166" s="19" t="s">
        <v>122</v>
      </c>
      <c r="H166" s="19" t="s">
        <v>1404</v>
      </c>
      <c r="I166" s="19" t="s">
        <v>431</v>
      </c>
      <c r="J166" s="19" t="s">
        <v>87</v>
      </c>
    </row>
    <row r="167" spans="1:10">
      <c r="A167" s="6">
        <f t="shared" si="4"/>
        <v>1</v>
      </c>
      <c r="B167" t="str">
        <f t="shared" si="5"/>
        <v>RM</v>
      </c>
      <c r="C167" s="19" t="s">
        <v>32</v>
      </c>
      <c r="D167" s="19" t="s">
        <v>1405</v>
      </c>
      <c r="E167" s="19" t="s">
        <v>1406</v>
      </c>
      <c r="F167" s="19" t="s">
        <v>1407</v>
      </c>
      <c r="G167" s="19" t="s">
        <v>122</v>
      </c>
      <c r="H167" s="19" t="s">
        <v>1408</v>
      </c>
      <c r="I167" s="19" t="s">
        <v>431</v>
      </c>
      <c r="J167" s="19" t="s">
        <v>87</v>
      </c>
    </row>
    <row r="168" spans="1:10">
      <c r="A168" s="6">
        <f t="shared" si="4"/>
        <v>1</v>
      </c>
      <c r="B168" t="str">
        <f t="shared" si="5"/>
        <v>RX</v>
      </c>
      <c r="C168" s="19" t="s">
        <v>104</v>
      </c>
      <c r="D168" s="19" t="s">
        <v>1409</v>
      </c>
      <c r="E168" s="19" t="s">
        <v>1410</v>
      </c>
      <c r="F168" s="19" t="s">
        <v>1411</v>
      </c>
      <c r="G168" s="19" t="s">
        <v>21</v>
      </c>
      <c r="H168" s="19" t="s">
        <v>1412</v>
      </c>
      <c r="I168" s="19" t="s">
        <v>22</v>
      </c>
      <c r="J168" s="19" t="s">
        <v>87</v>
      </c>
    </row>
    <row r="169" spans="1:10">
      <c r="A169" s="6">
        <f t="shared" si="4"/>
        <v>1</v>
      </c>
      <c r="B169" t="str">
        <f t="shared" si="5"/>
        <v>RM</v>
      </c>
      <c r="C169" s="19" t="s">
        <v>45</v>
      </c>
      <c r="D169" s="19" t="s">
        <v>1405</v>
      </c>
      <c r="E169" s="19" t="s">
        <v>1413</v>
      </c>
      <c r="F169" s="19" t="s">
        <v>1414</v>
      </c>
      <c r="G169" s="19" t="s">
        <v>46</v>
      </c>
      <c r="H169" s="19" t="s">
        <v>1408</v>
      </c>
      <c r="I169" s="19" t="s">
        <v>431</v>
      </c>
      <c r="J169" s="19" t="s">
        <v>87</v>
      </c>
    </row>
    <row r="170" spans="1:10">
      <c r="A170" s="6">
        <f t="shared" si="4"/>
        <v>1</v>
      </c>
      <c r="B170" t="str">
        <f t="shared" si="5"/>
        <v>RX</v>
      </c>
      <c r="C170" s="19" t="s">
        <v>103</v>
      </c>
      <c r="D170" s="19" t="s">
        <v>1415</v>
      </c>
      <c r="E170" s="19" t="s">
        <v>1416</v>
      </c>
      <c r="F170" s="19" t="s">
        <v>758</v>
      </c>
      <c r="G170" s="19" t="s">
        <v>21</v>
      </c>
      <c r="H170" s="19" t="s">
        <v>1417</v>
      </c>
      <c r="I170" s="19" t="s">
        <v>22</v>
      </c>
      <c r="J170" s="19" t="s">
        <v>87</v>
      </c>
    </row>
    <row r="171" spans="1:10">
      <c r="A171" s="6">
        <f t="shared" si="4"/>
        <v>1</v>
      </c>
      <c r="B171" t="str">
        <f t="shared" si="5"/>
        <v>RX</v>
      </c>
      <c r="C171" s="19" t="s">
        <v>113</v>
      </c>
      <c r="D171" s="19" t="s">
        <v>1415</v>
      </c>
      <c r="E171" s="19" t="s">
        <v>1418</v>
      </c>
      <c r="F171" s="19" t="s">
        <v>864</v>
      </c>
      <c r="G171" s="19" t="s">
        <v>21</v>
      </c>
      <c r="H171" s="19" t="s">
        <v>1417</v>
      </c>
      <c r="I171" s="19" t="s">
        <v>22</v>
      </c>
      <c r="J171" s="19" t="s">
        <v>87</v>
      </c>
    </row>
    <row r="172" spans="1:10">
      <c r="A172" s="6">
        <f t="shared" si="4"/>
        <v>1</v>
      </c>
      <c r="B172" t="str">
        <f t="shared" si="5"/>
        <v>TC</v>
      </c>
      <c r="C172" s="76" t="s">
        <v>94</v>
      </c>
      <c r="D172" s="76" t="s">
        <v>1419</v>
      </c>
      <c r="E172" s="76" t="s">
        <v>1420</v>
      </c>
      <c r="F172" s="76" t="s">
        <v>512</v>
      </c>
      <c r="G172" s="76" t="s">
        <v>40</v>
      </c>
      <c r="H172" s="76" t="s">
        <v>1421</v>
      </c>
      <c r="I172" s="76" t="s">
        <v>141</v>
      </c>
      <c r="J172" s="76" t="s">
        <v>89</v>
      </c>
    </row>
    <row r="173" spans="1:10">
      <c r="A173" s="6">
        <f t="shared" si="4"/>
        <v>1</v>
      </c>
      <c r="B173" t="str">
        <f t="shared" si="5"/>
        <v>RX</v>
      </c>
      <c r="C173" s="19" t="s">
        <v>105</v>
      </c>
      <c r="D173" s="19" t="s">
        <v>1422</v>
      </c>
      <c r="E173" s="19" t="s">
        <v>1423</v>
      </c>
      <c r="F173" s="19" t="s">
        <v>541</v>
      </c>
      <c r="G173" s="19" t="s">
        <v>426</v>
      </c>
      <c r="H173" s="19" t="s">
        <v>1424</v>
      </c>
      <c r="I173" s="19" t="s">
        <v>22</v>
      </c>
      <c r="J173" s="19" t="s">
        <v>87</v>
      </c>
    </row>
    <row r="174" spans="1:10">
      <c r="A174" s="6">
        <f t="shared" si="4"/>
        <v>1</v>
      </c>
      <c r="B174" t="str">
        <f t="shared" si="5"/>
        <v>RX</v>
      </c>
      <c r="C174" s="19" t="s">
        <v>116</v>
      </c>
      <c r="D174" s="19" t="s">
        <v>1422</v>
      </c>
      <c r="E174" s="19" t="s">
        <v>1425</v>
      </c>
      <c r="F174" s="19" t="s">
        <v>853</v>
      </c>
      <c r="G174" s="19" t="s">
        <v>426</v>
      </c>
      <c r="H174" s="19" t="s">
        <v>1424</v>
      </c>
      <c r="I174" s="19" t="s">
        <v>22</v>
      </c>
      <c r="J174" s="19" t="s">
        <v>87</v>
      </c>
    </row>
    <row r="175" spans="1:10">
      <c r="A175" s="6">
        <f t="shared" si="4"/>
        <v>1</v>
      </c>
      <c r="B175" t="str">
        <f t="shared" si="5"/>
        <v>RX</v>
      </c>
      <c r="C175" s="19" t="s">
        <v>29</v>
      </c>
      <c r="D175" s="19" t="s">
        <v>1426</v>
      </c>
      <c r="E175" s="19" t="s">
        <v>1427</v>
      </c>
      <c r="F175" s="19" t="s">
        <v>1428</v>
      </c>
      <c r="G175" s="19" t="s">
        <v>426</v>
      </c>
      <c r="H175" s="19" t="s">
        <v>1429</v>
      </c>
      <c r="I175" s="19" t="s">
        <v>22</v>
      </c>
      <c r="J175" s="19" t="s">
        <v>87</v>
      </c>
    </row>
    <row r="176" spans="1:10">
      <c r="A176" s="6">
        <f t="shared" si="4"/>
        <v>2</v>
      </c>
      <c r="B176" t="str">
        <f t="shared" si="5"/>
        <v>RX</v>
      </c>
      <c r="C176" s="19" t="s">
        <v>92</v>
      </c>
      <c r="D176" s="19" t="s">
        <v>1426</v>
      </c>
      <c r="E176" s="19" t="s">
        <v>1430</v>
      </c>
      <c r="F176" s="19" t="s">
        <v>835</v>
      </c>
      <c r="G176" s="19" t="s">
        <v>426</v>
      </c>
      <c r="H176" s="19" t="s">
        <v>1429</v>
      </c>
      <c r="I176" s="19" t="s">
        <v>22</v>
      </c>
      <c r="J176" s="19" t="s">
        <v>87</v>
      </c>
    </row>
    <row r="177" spans="1:10">
      <c r="A177" s="6">
        <f t="shared" si="4"/>
        <v>1</v>
      </c>
      <c r="B177" t="str">
        <f t="shared" si="5"/>
        <v>RX</v>
      </c>
      <c r="C177" s="19" t="s">
        <v>69</v>
      </c>
      <c r="D177" s="19" t="s">
        <v>1426</v>
      </c>
      <c r="E177" s="19" t="s">
        <v>1431</v>
      </c>
      <c r="F177" s="19" t="s">
        <v>1432</v>
      </c>
      <c r="G177" s="19" t="s">
        <v>426</v>
      </c>
      <c r="H177" s="19" t="s">
        <v>1429</v>
      </c>
      <c r="I177" s="19" t="s">
        <v>22</v>
      </c>
      <c r="J177" s="19" t="s">
        <v>87</v>
      </c>
    </row>
    <row r="178" spans="1:10">
      <c r="A178" s="6">
        <f t="shared" si="4"/>
        <v>1</v>
      </c>
      <c r="B178" t="str">
        <f t="shared" si="5"/>
        <v>RX</v>
      </c>
      <c r="C178" s="19" t="s">
        <v>35</v>
      </c>
      <c r="D178" s="19" t="s">
        <v>1426</v>
      </c>
      <c r="E178" s="19" t="s">
        <v>1433</v>
      </c>
      <c r="F178" s="19" t="s">
        <v>767</v>
      </c>
      <c r="G178" s="19" t="s">
        <v>426</v>
      </c>
      <c r="H178" s="19" t="s">
        <v>1429</v>
      </c>
      <c r="I178" s="19" t="s">
        <v>22</v>
      </c>
      <c r="J178" s="19" t="s">
        <v>87</v>
      </c>
    </row>
    <row r="179" spans="1:10">
      <c r="A179" s="6">
        <f t="shared" si="4"/>
        <v>1</v>
      </c>
      <c r="B179" t="str">
        <f t="shared" si="5"/>
        <v>RM</v>
      </c>
      <c r="C179" s="76" t="s">
        <v>45</v>
      </c>
      <c r="D179" s="76" t="s">
        <v>1434</v>
      </c>
      <c r="E179" s="76" t="s">
        <v>1435</v>
      </c>
      <c r="F179" s="76" t="s">
        <v>1436</v>
      </c>
      <c r="G179" s="76" t="s">
        <v>46</v>
      </c>
      <c r="H179" s="76" t="s">
        <v>1437</v>
      </c>
      <c r="I179" s="76" t="s">
        <v>49</v>
      </c>
      <c r="J179" s="76" t="s">
        <v>89</v>
      </c>
    </row>
    <row r="180" spans="1:10">
      <c r="A180" s="6">
        <f t="shared" si="4"/>
        <v>1</v>
      </c>
      <c r="B180" t="str">
        <f t="shared" si="5"/>
        <v>TC</v>
      </c>
      <c r="C180" s="19" t="s">
        <v>20</v>
      </c>
      <c r="D180" s="19" t="s">
        <v>1438</v>
      </c>
      <c r="E180" s="19" t="s">
        <v>1439</v>
      </c>
      <c r="F180" s="19" t="s">
        <v>567</v>
      </c>
      <c r="G180" s="19" t="s">
        <v>122</v>
      </c>
      <c r="H180" s="19" t="s">
        <v>1440</v>
      </c>
      <c r="I180" s="19" t="s">
        <v>141</v>
      </c>
      <c r="J180" s="19" t="s">
        <v>87</v>
      </c>
    </row>
    <row r="181" spans="1:10">
      <c r="A181" s="6">
        <f t="shared" si="4"/>
        <v>1</v>
      </c>
      <c r="B181" t="str">
        <f t="shared" si="5"/>
        <v>TC</v>
      </c>
      <c r="C181" s="19" t="s">
        <v>26</v>
      </c>
      <c r="D181" s="19" t="s">
        <v>1438</v>
      </c>
      <c r="E181" s="19" t="s">
        <v>1441</v>
      </c>
      <c r="F181" s="19" t="s">
        <v>1442</v>
      </c>
      <c r="G181" s="19" t="s">
        <v>122</v>
      </c>
      <c r="H181" s="19" t="s">
        <v>1443</v>
      </c>
      <c r="I181" s="19" t="s">
        <v>141</v>
      </c>
      <c r="J181" s="19" t="s">
        <v>87</v>
      </c>
    </row>
    <row r="182" spans="1:10">
      <c r="A182" s="6">
        <f t="shared" si="4"/>
        <v>2</v>
      </c>
      <c r="B182" t="str">
        <f t="shared" si="5"/>
        <v>RM</v>
      </c>
      <c r="C182" s="19" t="s">
        <v>60</v>
      </c>
      <c r="D182" s="19" t="s">
        <v>1444</v>
      </c>
      <c r="E182" s="19" t="s">
        <v>1445</v>
      </c>
      <c r="F182" s="19" t="s">
        <v>418</v>
      </c>
      <c r="G182" s="19" t="s">
        <v>40</v>
      </c>
      <c r="H182" s="19" t="s">
        <v>1446</v>
      </c>
      <c r="I182" s="19" t="s">
        <v>22</v>
      </c>
      <c r="J182" s="19" t="s">
        <v>87</v>
      </c>
    </row>
    <row r="183" spans="1:10">
      <c r="A183" s="6">
        <f t="shared" si="4"/>
        <v>2</v>
      </c>
      <c r="B183" t="str">
        <f t="shared" si="5"/>
        <v>RM</v>
      </c>
      <c r="C183" s="19" t="s">
        <v>60</v>
      </c>
      <c r="D183" s="19" t="s">
        <v>1447</v>
      </c>
      <c r="E183" s="19" t="s">
        <v>1448</v>
      </c>
      <c r="F183" s="19" t="s">
        <v>1449</v>
      </c>
      <c r="G183" s="19" t="s">
        <v>40</v>
      </c>
      <c r="H183" s="19" t="s">
        <v>1450</v>
      </c>
      <c r="I183" s="19" t="s">
        <v>22</v>
      </c>
      <c r="J183" s="19" t="s">
        <v>87</v>
      </c>
    </row>
    <row r="184" spans="1:10">
      <c r="A184" s="6">
        <f t="shared" si="4"/>
        <v>1</v>
      </c>
      <c r="B184" t="str">
        <f t="shared" si="5"/>
        <v>RX</v>
      </c>
      <c r="C184" s="19" t="s">
        <v>104</v>
      </c>
      <c r="D184" s="19" t="s">
        <v>1451</v>
      </c>
      <c r="E184" s="19" t="s">
        <v>1452</v>
      </c>
      <c r="F184" s="19" t="s">
        <v>710</v>
      </c>
      <c r="G184" s="19" t="s">
        <v>21</v>
      </c>
      <c r="H184" s="19" t="s">
        <v>1453</v>
      </c>
      <c r="I184" s="19" t="s">
        <v>22</v>
      </c>
      <c r="J184" s="19" t="s">
        <v>87</v>
      </c>
    </row>
    <row r="185" spans="1:10">
      <c r="A185" s="6">
        <f t="shared" si="4"/>
        <v>1</v>
      </c>
      <c r="B185" t="str">
        <f t="shared" si="5"/>
        <v>RX</v>
      </c>
      <c r="C185" s="19" t="s">
        <v>69</v>
      </c>
      <c r="D185" s="19" t="s">
        <v>1454</v>
      </c>
      <c r="E185" s="19" t="s">
        <v>1455</v>
      </c>
      <c r="F185" s="19" t="s">
        <v>710</v>
      </c>
      <c r="G185" s="19" t="s">
        <v>21</v>
      </c>
      <c r="H185" s="19" t="s">
        <v>1456</v>
      </c>
      <c r="I185" s="19" t="s">
        <v>22</v>
      </c>
      <c r="J185" s="19" t="s">
        <v>87</v>
      </c>
    </row>
    <row r="186" spans="1:10">
      <c r="A186" s="6">
        <f t="shared" si="4"/>
        <v>1</v>
      </c>
      <c r="B186" t="str">
        <f t="shared" si="5"/>
        <v>RX</v>
      </c>
      <c r="C186" s="19" t="s">
        <v>119</v>
      </c>
      <c r="D186" s="19" t="s">
        <v>1457</v>
      </c>
      <c r="E186" s="19" t="s">
        <v>1458</v>
      </c>
      <c r="F186" s="19" t="s">
        <v>1459</v>
      </c>
      <c r="G186" s="19" t="s">
        <v>21</v>
      </c>
      <c r="H186" s="19" t="s">
        <v>1460</v>
      </c>
      <c r="I186" s="19" t="s">
        <v>22</v>
      </c>
      <c r="J186" s="19" t="s">
        <v>87</v>
      </c>
    </row>
    <row r="187" spans="1:10">
      <c r="A187" s="6">
        <f t="shared" si="4"/>
        <v>1</v>
      </c>
      <c r="B187" t="str">
        <f t="shared" si="5"/>
        <v>RX</v>
      </c>
      <c r="C187" s="19" t="s">
        <v>29</v>
      </c>
      <c r="D187" s="19" t="s">
        <v>1461</v>
      </c>
      <c r="E187" s="19" t="s">
        <v>1462</v>
      </c>
      <c r="F187" s="19" t="s">
        <v>1463</v>
      </c>
      <c r="G187" s="19" t="s">
        <v>21</v>
      </c>
      <c r="H187" s="19" t="s">
        <v>1464</v>
      </c>
      <c r="I187" s="19" t="s">
        <v>22</v>
      </c>
      <c r="J187" s="19" t="s">
        <v>87</v>
      </c>
    </row>
    <row r="188" spans="1:10">
      <c r="A188" s="6">
        <f t="shared" si="4"/>
        <v>2</v>
      </c>
      <c r="B188" t="str">
        <f t="shared" si="5"/>
        <v>UR</v>
      </c>
      <c r="C188" s="75" t="s">
        <v>92</v>
      </c>
      <c r="D188" s="75" t="s">
        <v>1465</v>
      </c>
      <c r="E188" s="75" t="s">
        <v>1466</v>
      </c>
      <c r="F188" s="75" t="s">
        <v>354</v>
      </c>
      <c r="G188" s="75" t="s">
        <v>27</v>
      </c>
      <c r="H188" s="75" t="s">
        <v>1467</v>
      </c>
      <c r="I188" s="75" t="s">
        <v>22</v>
      </c>
      <c r="J188" s="75" t="s">
        <v>88</v>
      </c>
    </row>
    <row r="189" spans="1:10">
      <c r="A189" s="6">
        <f t="shared" si="4"/>
        <v>1</v>
      </c>
      <c r="B189" t="str">
        <f t="shared" si="5"/>
        <v>UR</v>
      </c>
      <c r="C189" s="75" t="s">
        <v>34</v>
      </c>
      <c r="D189" s="75" t="s">
        <v>1465</v>
      </c>
      <c r="E189" s="75" t="s">
        <v>1468</v>
      </c>
      <c r="F189" s="75" t="s">
        <v>354</v>
      </c>
      <c r="G189" s="75" t="s">
        <v>27</v>
      </c>
      <c r="H189" s="75" t="s">
        <v>1467</v>
      </c>
      <c r="I189" s="75" t="s">
        <v>22</v>
      </c>
      <c r="J189" s="75" t="s">
        <v>88</v>
      </c>
    </row>
    <row r="190" spans="1:10">
      <c r="A190" s="6">
        <f t="shared" si="4"/>
        <v>1</v>
      </c>
      <c r="B190" t="str">
        <f t="shared" si="5"/>
        <v>RX</v>
      </c>
      <c r="C190" s="19" t="s">
        <v>104</v>
      </c>
      <c r="D190" s="19" t="s">
        <v>1469</v>
      </c>
      <c r="E190" s="19" t="s">
        <v>1470</v>
      </c>
      <c r="F190" s="19" t="s">
        <v>537</v>
      </c>
      <c r="G190" s="19" t="s">
        <v>21</v>
      </c>
      <c r="H190" s="19" t="s">
        <v>1471</v>
      </c>
      <c r="I190" s="19" t="s">
        <v>22</v>
      </c>
      <c r="J190" s="19" t="s">
        <v>87</v>
      </c>
    </row>
    <row r="191" spans="1:10">
      <c r="A191" s="6">
        <f t="shared" si="4"/>
        <v>2</v>
      </c>
      <c r="B191" t="str">
        <f t="shared" si="5"/>
        <v>RX</v>
      </c>
      <c r="C191" s="19" t="s">
        <v>92</v>
      </c>
      <c r="D191" s="19" t="s">
        <v>1472</v>
      </c>
      <c r="E191" s="19" t="s">
        <v>1473</v>
      </c>
      <c r="F191" s="19" t="s">
        <v>664</v>
      </c>
      <c r="G191" s="19" t="s">
        <v>21</v>
      </c>
      <c r="H191" s="19" t="s">
        <v>1474</v>
      </c>
      <c r="I191" s="19" t="s">
        <v>22</v>
      </c>
      <c r="J191" s="19" t="s">
        <v>87</v>
      </c>
    </row>
    <row r="192" spans="1:10">
      <c r="A192" s="6">
        <f t="shared" si="4"/>
        <v>1</v>
      </c>
      <c r="B192" t="str">
        <f t="shared" si="5"/>
        <v>RX</v>
      </c>
      <c r="C192" s="19" t="s">
        <v>29</v>
      </c>
      <c r="D192" s="19" t="s">
        <v>1472</v>
      </c>
      <c r="E192" s="19" t="s">
        <v>1475</v>
      </c>
      <c r="F192" s="19" t="s">
        <v>619</v>
      </c>
      <c r="G192" s="19" t="s">
        <v>21</v>
      </c>
      <c r="H192" s="19" t="s">
        <v>1474</v>
      </c>
      <c r="I192" s="19" t="s">
        <v>22</v>
      </c>
      <c r="J192" s="19" t="s">
        <v>87</v>
      </c>
    </row>
    <row r="193" spans="1:10">
      <c r="A193" s="6">
        <f t="shared" si="4"/>
        <v>1</v>
      </c>
      <c r="B193" t="str">
        <f t="shared" si="5"/>
        <v>UR</v>
      </c>
      <c r="C193" s="75" t="s">
        <v>115</v>
      </c>
      <c r="D193" s="75" t="s">
        <v>1476</v>
      </c>
      <c r="E193" s="75" t="s">
        <v>1477</v>
      </c>
      <c r="F193" s="75" t="s">
        <v>479</v>
      </c>
      <c r="G193" s="75" t="s">
        <v>27</v>
      </c>
      <c r="H193" s="75" t="s">
        <v>1478</v>
      </c>
      <c r="I193" s="75" t="s">
        <v>22</v>
      </c>
      <c r="J193" s="75" t="s">
        <v>88</v>
      </c>
    </row>
    <row r="194" spans="1:10">
      <c r="A194" s="6">
        <f t="shared" si="4"/>
        <v>1</v>
      </c>
      <c r="B194" t="str">
        <f t="shared" si="5"/>
        <v>UR</v>
      </c>
      <c r="C194" s="75" t="s">
        <v>42</v>
      </c>
      <c r="D194" s="75" t="s">
        <v>1479</v>
      </c>
      <c r="E194" s="75" t="s">
        <v>1480</v>
      </c>
      <c r="F194" s="75" t="s">
        <v>470</v>
      </c>
      <c r="G194" s="75" t="s">
        <v>27</v>
      </c>
      <c r="H194" s="75" t="s">
        <v>696</v>
      </c>
      <c r="I194" s="75" t="s">
        <v>370</v>
      </c>
      <c r="J194" s="75" t="s">
        <v>88</v>
      </c>
    </row>
    <row r="195" spans="1:10">
      <c r="A195" s="6">
        <f t="shared" si="4"/>
        <v>1</v>
      </c>
      <c r="B195" t="str">
        <f t="shared" si="5"/>
        <v>TC</v>
      </c>
      <c r="C195" s="76" t="s">
        <v>26</v>
      </c>
      <c r="D195" s="76" t="s">
        <v>1481</v>
      </c>
      <c r="E195" s="76" t="s">
        <v>1482</v>
      </c>
      <c r="F195" s="76" t="s">
        <v>733</v>
      </c>
      <c r="G195" s="76" t="s">
        <v>426</v>
      </c>
      <c r="H195" s="76" t="s">
        <v>1483</v>
      </c>
      <c r="I195" s="76" t="s">
        <v>370</v>
      </c>
      <c r="J195" s="76" t="s">
        <v>89</v>
      </c>
    </row>
    <row r="196" spans="1:10">
      <c r="A196" s="6">
        <f t="shared" si="4"/>
        <v>1</v>
      </c>
      <c r="B196" t="str">
        <f t="shared" si="5"/>
        <v>RM</v>
      </c>
      <c r="C196" s="19" t="s">
        <v>50</v>
      </c>
      <c r="D196" s="19" t="s">
        <v>1484</v>
      </c>
      <c r="E196" s="19" t="s">
        <v>1485</v>
      </c>
      <c r="F196" s="19" t="s">
        <v>1486</v>
      </c>
      <c r="G196" s="19" t="s">
        <v>46</v>
      </c>
      <c r="H196" s="19" t="s">
        <v>1487</v>
      </c>
      <c r="I196" s="19" t="s">
        <v>49</v>
      </c>
      <c r="J196" s="19" t="s">
        <v>87</v>
      </c>
    </row>
    <row r="197" spans="1:10">
      <c r="A197" s="6">
        <f t="shared" si="4"/>
        <v>1</v>
      </c>
      <c r="B197" t="str">
        <f t="shared" si="5"/>
        <v>RM</v>
      </c>
      <c r="C197" s="76" t="s">
        <v>23</v>
      </c>
      <c r="D197" s="76" t="s">
        <v>1488</v>
      </c>
      <c r="E197" s="76" t="s">
        <v>1489</v>
      </c>
      <c r="F197" s="76" t="s">
        <v>737</v>
      </c>
      <c r="G197" s="76" t="s">
        <v>27</v>
      </c>
      <c r="H197" s="76" t="s">
        <v>1490</v>
      </c>
      <c r="I197" s="76" t="s">
        <v>22</v>
      </c>
      <c r="J197" s="76" t="s">
        <v>89</v>
      </c>
    </row>
    <row r="198" spans="1:10">
      <c r="A198" s="6">
        <f t="shared" si="4"/>
        <v>1</v>
      </c>
      <c r="B198" t="str">
        <f t="shared" si="5"/>
        <v>RM</v>
      </c>
      <c r="C198" s="76" t="s">
        <v>32</v>
      </c>
      <c r="D198" s="76" t="s">
        <v>1488</v>
      </c>
      <c r="E198" s="76" t="s">
        <v>1491</v>
      </c>
      <c r="F198" s="76" t="s">
        <v>1492</v>
      </c>
      <c r="G198" s="76" t="s">
        <v>27</v>
      </c>
      <c r="H198" s="76" t="s">
        <v>1490</v>
      </c>
      <c r="I198" s="76" t="s">
        <v>22</v>
      </c>
      <c r="J198" s="76" t="s">
        <v>89</v>
      </c>
    </row>
    <row r="199" spans="1:10">
      <c r="A199" s="6">
        <f t="shared" si="4"/>
        <v>1</v>
      </c>
      <c r="B199" t="str">
        <f t="shared" si="5"/>
        <v>RM</v>
      </c>
      <c r="C199" s="19" t="s">
        <v>37</v>
      </c>
      <c r="D199" s="19" t="s">
        <v>1493</v>
      </c>
      <c r="E199" s="19" t="s">
        <v>1494</v>
      </c>
      <c r="F199" s="19" t="s">
        <v>517</v>
      </c>
      <c r="G199" s="19" t="s">
        <v>40</v>
      </c>
      <c r="H199" s="19" t="s">
        <v>1495</v>
      </c>
      <c r="I199" s="19" t="s">
        <v>22</v>
      </c>
      <c r="J199" s="19" t="s">
        <v>87</v>
      </c>
    </row>
    <row r="200" spans="1:10">
      <c r="A200" s="6">
        <f t="shared" si="4"/>
        <v>1</v>
      </c>
      <c r="B200" t="str">
        <f t="shared" si="5"/>
        <v>RM</v>
      </c>
      <c r="C200" s="19" t="s">
        <v>38</v>
      </c>
      <c r="D200" s="19" t="s">
        <v>1493</v>
      </c>
      <c r="E200" s="19" t="s">
        <v>1496</v>
      </c>
      <c r="F200" s="19" t="s">
        <v>1497</v>
      </c>
      <c r="G200" s="19" t="s">
        <v>40</v>
      </c>
      <c r="H200" s="19" t="s">
        <v>1495</v>
      </c>
      <c r="I200" s="19" t="s">
        <v>22</v>
      </c>
      <c r="J200" s="19" t="s">
        <v>87</v>
      </c>
    </row>
    <row r="201" spans="1:10">
      <c r="A201" s="6">
        <f t="shared" si="4"/>
        <v>1</v>
      </c>
      <c r="B201" t="str">
        <f t="shared" si="5"/>
        <v>RX</v>
      </c>
      <c r="C201" s="19" t="s">
        <v>103</v>
      </c>
      <c r="D201" s="19" t="s">
        <v>1498</v>
      </c>
      <c r="E201" s="19" t="s">
        <v>1499</v>
      </c>
      <c r="F201" s="19" t="s">
        <v>1500</v>
      </c>
      <c r="G201" s="19" t="s">
        <v>21</v>
      </c>
      <c r="H201" s="19" t="s">
        <v>1501</v>
      </c>
      <c r="I201" s="19" t="s">
        <v>22</v>
      </c>
      <c r="J201" s="19" t="s">
        <v>87</v>
      </c>
    </row>
    <row r="202" spans="1:10">
      <c r="A202" s="6">
        <f t="shared" ref="A202:A265" si="6">IF(C202="RM - MAMA (unilateral)",2,IF(C202="RM - MAMAS (bilateral)",2,IF(C202="RX-FRONTO Y MENTONASOPLACA",2,IF(C202="RM-ABDOMEN Y PELVIS",2,IF(C202="RM - CRÂNIO COM ESPECTROSCOPIA",2,IF(C202="RM - CRÂNIO COM ESPECTROSCOPIA + PERFUSÃO",3,IF(C202="TAC. ABDOMEN Y PELVIS",1,IF(C202="ANGIOTOMOGRAFIA AORTA TOTAL (Torácica + Abdominal)",2,IF(C202="ANGIOTOMOGRAFIA DE TODO O MEMBRO INFERIOR (Bilateral)",3,IF(C202="ANGIO - RM MEMBRO INFERIOR ARTERIAL (Bilateral)",3,IF(C202="TC-ABDOMEN Y PELVIS",1,IF(C202="RX - PANORÂMICA DA COLUNA VERTEBRAL AP/PERFIL",3,IF(C202="RM - CORAÇÃO MORFOLÓGICO E FUNCIONAL",3.2,IF(C202="RM - CORAÇÃO MORFOLÓGICO E FUNCIONAL + PERFUSÃO + ESTRESSE",3.2,IF(B202="Não Ok",0,1)))))))))))))))</f>
        <v>1</v>
      </c>
      <c r="B202" t="str">
        <f t="shared" ref="B202:B265" si="7">IF(J202="URGENTE","UR",IF(ISNUMBER(FIND("ESPECTROSCOPIA",C202)),"AC",IF(ISNUMBER(FIND("RM-MAMA",C202)),"AC",IF(ISNUMBER(FIND("RM",C202)),"RM",IF(ISNUMBER(FIND("DENTALSCAN",C202)),"AC",IF(ISNUMBER(FIND("TC",C202)),"TC",IF(ISNUMBER(FIND("PET",C202)),"PET",IF(ISNUMBER(FIND("MAMOGRAFÍA",C202)),"MG",IF(ISNUMBER(FIND("DENSITOMETRIA",C202)),"DO",IF(ISNUMBER(FIND("MG-OTRAS...",C202)),"MG",IF(ISNUMBER(FIND("RX - CONTRASTADO",C202)),"RX-C",IF(ISNUMBER(FIND("TAC",C202)),"TC",IF(ISNUMBER(FIND("RX",C202)),"RX","Não OK")))))))))))))</f>
        <v>RX</v>
      </c>
      <c r="C202" s="19" t="s">
        <v>101</v>
      </c>
      <c r="D202" s="19" t="s">
        <v>1498</v>
      </c>
      <c r="E202" s="19" t="s">
        <v>1502</v>
      </c>
      <c r="F202" s="19" t="s">
        <v>1500</v>
      </c>
      <c r="G202" s="19" t="s">
        <v>21</v>
      </c>
      <c r="H202" s="19" t="s">
        <v>1501</v>
      </c>
      <c r="I202" s="19" t="s">
        <v>22</v>
      </c>
      <c r="J202" s="19" t="s">
        <v>87</v>
      </c>
    </row>
    <row r="203" spans="1:10">
      <c r="A203" s="6">
        <f t="shared" si="6"/>
        <v>1</v>
      </c>
      <c r="B203" t="str">
        <f t="shared" si="7"/>
        <v>RX</v>
      </c>
      <c r="C203" s="19" t="s">
        <v>76</v>
      </c>
      <c r="D203" s="19" t="s">
        <v>1498</v>
      </c>
      <c r="E203" s="19" t="s">
        <v>1503</v>
      </c>
      <c r="F203" s="19" t="s">
        <v>1504</v>
      </c>
      <c r="G203" s="19" t="s">
        <v>21</v>
      </c>
      <c r="H203" s="19" t="s">
        <v>1501</v>
      </c>
      <c r="I203" s="19" t="s">
        <v>22</v>
      </c>
      <c r="J203" s="19" t="s">
        <v>87</v>
      </c>
    </row>
    <row r="204" spans="1:10">
      <c r="A204" s="6">
        <f t="shared" si="6"/>
        <v>1</v>
      </c>
      <c r="B204" t="str">
        <f t="shared" si="7"/>
        <v>RX</v>
      </c>
      <c r="C204" s="19" t="s">
        <v>103</v>
      </c>
      <c r="D204" s="19" t="s">
        <v>1505</v>
      </c>
      <c r="E204" s="19" t="s">
        <v>1506</v>
      </c>
      <c r="F204" s="19" t="s">
        <v>1507</v>
      </c>
      <c r="G204" s="19" t="s">
        <v>21</v>
      </c>
      <c r="H204" s="19" t="s">
        <v>1508</v>
      </c>
      <c r="I204" s="19" t="s">
        <v>22</v>
      </c>
      <c r="J204" s="19" t="s">
        <v>87</v>
      </c>
    </row>
    <row r="205" spans="1:10">
      <c r="A205" s="6">
        <f t="shared" si="6"/>
        <v>1</v>
      </c>
      <c r="B205" t="str">
        <f t="shared" si="7"/>
        <v>RX</v>
      </c>
      <c r="C205" s="19" t="s">
        <v>101</v>
      </c>
      <c r="D205" s="19" t="s">
        <v>1505</v>
      </c>
      <c r="E205" s="19" t="s">
        <v>1509</v>
      </c>
      <c r="F205" s="19" t="s">
        <v>1507</v>
      </c>
      <c r="G205" s="19" t="s">
        <v>21</v>
      </c>
      <c r="H205" s="19" t="s">
        <v>1508</v>
      </c>
      <c r="I205" s="19" t="s">
        <v>22</v>
      </c>
      <c r="J205" s="19" t="s">
        <v>87</v>
      </c>
    </row>
    <row r="206" spans="1:10">
      <c r="A206" s="6">
        <f t="shared" si="6"/>
        <v>1</v>
      </c>
      <c r="B206" t="str">
        <f t="shared" si="7"/>
        <v>RX</v>
      </c>
      <c r="C206" s="19" t="s">
        <v>99</v>
      </c>
      <c r="D206" s="19" t="s">
        <v>1510</v>
      </c>
      <c r="E206" s="19" t="s">
        <v>1511</v>
      </c>
      <c r="F206" s="19" t="s">
        <v>1030</v>
      </c>
      <c r="G206" s="19" t="s">
        <v>21</v>
      </c>
      <c r="H206" s="19" t="s">
        <v>1512</v>
      </c>
      <c r="I206" s="19" t="s">
        <v>22</v>
      </c>
      <c r="J206" s="19" t="s">
        <v>87</v>
      </c>
    </row>
    <row r="207" spans="1:10">
      <c r="A207" s="6">
        <f t="shared" si="6"/>
        <v>1</v>
      </c>
      <c r="B207" t="str">
        <f t="shared" si="7"/>
        <v>RX</v>
      </c>
      <c r="C207" s="19" t="s">
        <v>102</v>
      </c>
      <c r="D207" s="19" t="s">
        <v>1513</v>
      </c>
      <c r="E207" s="19" t="s">
        <v>1514</v>
      </c>
      <c r="F207" s="19" t="s">
        <v>787</v>
      </c>
      <c r="G207" s="19" t="s">
        <v>21</v>
      </c>
      <c r="H207" s="19" t="s">
        <v>1515</v>
      </c>
      <c r="I207" s="19" t="s">
        <v>22</v>
      </c>
      <c r="J207" s="19" t="s">
        <v>87</v>
      </c>
    </row>
    <row r="208" spans="1:10">
      <c r="A208" s="6">
        <f t="shared" si="6"/>
        <v>1</v>
      </c>
      <c r="B208" t="str">
        <f t="shared" si="7"/>
        <v>RX</v>
      </c>
      <c r="C208" s="19" t="s">
        <v>29</v>
      </c>
      <c r="D208" s="19" t="s">
        <v>1516</v>
      </c>
      <c r="E208" s="19" t="s">
        <v>1517</v>
      </c>
      <c r="F208" s="19" t="s">
        <v>1518</v>
      </c>
      <c r="G208" s="19" t="s">
        <v>21</v>
      </c>
      <c r="H208" s="19" t="s">
        <v>1519</v>
      </c>
      <c r="I208" s="19" t="s">
        <v>22</v>
      </c>
      <c r="J208" s="19" t="s">
        <v>87</v>
      </c>
    </row>
    <row r="209" spans="1:10">
      <c r="A209" s="6">
        <f t="shared" si="6"/>
        <v>1</v>
      </c>
      <c r="B209" t="str">
        <f t="shared" si="7"/>
        <v>TC</v>
      </c>
      <c r="C209" s="19" t="s">
        <v>26</v>
      </c>
      <c r="D209" s="19" t="s">
        <v>1520</v>
      </c>
      <c r="E209" s="19" t="s">
        <v>1521</v>
      </c>
      <c r="F209" s="19" t="s">
        <v>1522</v>
      </c>
      <c r="G209" s="19" t="s">
        <v>126</v>
      </c>
      <c r="H209" s="19" t="s">
        <v>1523</v>
      </c>
      <c r="I209" s="19" t="s">
        <v>39</v>
      </c>
      <c r="J209" s="19" t="s">
        <v>87</v>
      </c>
    </row>
    <row r="210" spans="1:10">
      <c r="A210" s="6">
        <f t="shared" si="6"/>
        <v>1</v>
      </c>
      <c r="B210" t="str">
        <f t="shared" si="7"/>
        <v>TC</v>
      </c>
      <c r="C210" s="19" t="s">
        <v>20</v>
      </c>
      <c r="D210" s="19" t="s">
        <v>1520</v>
      </c>
      <c r="E210" s="19" t="s">
        <v>1524</v>
      </c>
      <c r="F210" s="19" t="s">
        <v>889</v>
      </c>
      <c r="G210" s="19" t="s">
        <v>126</v>
      </c>
      <c r="H210" s="19" t="s">
        <v>1523</v>
      </c>
      <c r="I210" s="19" t="s">
        <v>39</v>
      </c>
      <c r="J210" s="19" t="s">
        <v>87</v>
      </c>
    </row>
    <row r="211" spans="1:10">
      <c r="A211" s="6">
        <f t="shared" si="6"/>
        <v>1</v>
      </c>
      <c r="B211" t="str">
        <f t="shared" si="7"/>
        <v>TC</v>
      </c>
      <c r="C211" s="19" t="s">
        <v>20</v>
      </c>
      <c r="D211" s="19" t="s">
        <v>1525</v>
      </c>
      <c r="E211" s="19" t="s">
        <v>1526</v>
      </c>
      <c r="F211" s="19" t="s">
        <v>1527</v>
      </c>
      <c r="G211" s="19" t="s">
        <v>122</v>
      </c>
      <c r="H211" s="19" t="s">
        <v>1528</v>
      </c>
      <c r="I211" s="19" t="s">
        <v>39</v>
      </c>
      <c r="J211" s="19" t="s">
        <v>87</v>
      </c>
    </row>
    <row r="212" spans="1:10">
      <c r="A212" s="6">
        <f t="shared" si="6"/>
        <v>1</v>
      </c>
      <c r="B212" t="str">
        <f t="shared" si="7"/>
        <v>UR</v>
      </c>
      <c r="C212" s="75" t="s">
        <v>26</v>
      </c>
      <c r="D212" s="75" t="s">
        <v>1529</v>
      </c>
      <c r="E212" s="75" t="s">
        <v>1530</v>
      </c>
      <c r="F212" s="75" t="s">
        <v>499</v>
      </c>
      <c r="G212" s="75" t="s">
        <v>122</v>
      </c>
      <c r="H212" s="75" t="s">
        <v>1531</v>
      </c>
      <c r="I212" s="75" t="s">
        <v>370</v>
      </c>
      <c r="J212" s="75" t="s">
        <v>88</v>
      </c>
    </row>
    <row r="213" spans="1:10">
      <c r="A213" s="6">
        <f t="shared" si="6"/>
        <v>1</v>
      </c>
      <c r="B213" t="str">
        <f t="shared" si="7"/>
        <v>RM</v>
      </c>
      <c r="C213" s="19" t="s">
        <v>112</v>
      </c>
      <c r="D213" s="19" t="s">
        <v>1532</v>
      </c>
      <c r="E213" s="19" t="s">
        <v>1533</v>
      </c>
      <c r="F213" s="19" t="s">
        <v>1534</v>
      </c>
      <c r="G213" s="19" t="s">
        <v>40</v>
      </c>
      <c r="H213" s="19" t="s">
        <v>1535</v>
      </c>
      <c r="I213" s="19" t="s">
        <v>49</v>
      </c>
      <c r="J213" s="19" t="s">
        <v>87</v>
      </c>
    </row>
    <row r="214" spans="1:10">
      <c r="A214" s="6">
        <f t="shared" si="6"/>
        <v>1</v>
      </c>
      <c r="B214" t="str">
        <f t="shared" si="7"/>
        <v>RM</v>
      </c>
      <c r="C214" s="19" t="s">
        <v>41</v>
      </c>
      <c r="D214" s="19" t="s">
        <v>1536</v>
      </c>
      <c r="E214" s="19" t="s">
        <v>1537</v>
      </c>
      <c r="F214" s="19" t="s">
        <v>1538</v>
      </c>
      <c r="G214" s="19" t="s">
        <v>122</v>
      </c>
      <c r="H214" s="19" t="s">
        <v>1539</v>
      </c>
      <c r="I214" s="19" t="s">
        <v>39</v>
      </c>
      <c r="J214" s="19" t="s">
        <v>87</v>
      </c>
    </row>
    <row r="215" spans="1:10">
      <c r="A215" s="6">
        <f t="shared" si="6"/>
        <v>1</v>
      </c>
      <c r="B215" t="str">
        <f t="shared" si="7"/>
        <v>UR</v>
      </c>
      <c r="C215" s="75" t="s">
        <v>42</v>
      </c>
      <c r="D215" s="75" t="s">
        <v>1540</v>
      </c>
      <c r="E215" s="75" t="s">
        <v>1541</v>
      </c>
      <c r="F215" s="75" t="s">
        <v>375</v>
      </c>
      <c r="G215" s="75" t="s">
        <v>426</v>
      </c>
      <c r="H215" s="75" t="s">
        <v>1542</v>
      </c>
      <c r="I215" s="75" t="s">
        <v>370</v>
      </c>
      <c r="J215" s="75" t="s">
        <v>88</v>
      </c>
    </row>
    <row r="216" spans="1:10">
      <c r="A216" s="6">
        <f t="shared" si="6"/>
        <v>1</v>
      </c>
      <c r="B216" t="str">
        <f t="shared" si="7"/>
        <v>TC</v>
      </c>
      <c r="C216" s="76" t="s">
        <v>20</v>
      </c>
      <c r="D216" s="76" t="s">
        <v>1543</v>
      </c>
      <c r="E216" s="76" t="s">
        <v>1544</v>
      </c>
      <c r="F216" s="76" t="s">
        <v>1545</v>
      </c>
      <c r="G216" s="76" t="s">
        <v>122</v>
      </c>
      <c r="H216" s="76" t="s">
        <v>1546</v>
      </c>
      <c r="I216" s="76" t="s">
        <v>370</v>
      </c>
      <c r="J216" s="76" t="s">
        <v>89</v>
      </c>
    </row>
    <row r="217" spans="1:10">
      <c r="A217" s="6">
        <f t="shared" si="6"/>
        <v>1</v>
      </c>
      <c r="B217" t="str">
        <f t="shared" si="7"/>
        <v>RM</v>
      </c>
      <c r="C217" s="19" t="s">
        <v>30</v>
      </c>
      <c r="D217" s="19" t="s">
        <v>1547</v>
      </c>
      <c r="E217" s="19" t="s">
        <v>1548</v>
      </c>
      <c r="F217" s="19" t="s">
        <v>1549</v>
      </c>
      <c r="G217" s="19" t="s">
        <v>46</v>
      </c>
      <c r="H217" s="19" t="s">
        <v>1550</v>
      </c>
      <c r="I217" s="19" t="s">
        <v>347</v>
      </c>
      <c r="J217" s="19" t="s">
        <v>87</v>
      </c>
    </row>
    <row r="218" spans="1:10">
      <c r="A218" s="6">
        <f t="shared" si="6"/>
        <v>1</v>
      </c>
      <c r="B218" t="str">
        <f t="shared" si="7"/>
        <v>TC</v>
      </c>
      <c r="C218" s="76" t="s">
        <v>20</v>
      </c>
      <c r="D218" s="76" t="s">
        <v>1231</v>
      </c>
      <c r="E218" s="76" t="s">
        <v>1551</v>
      </c>
      <c r="F218" s="76" t="s">
        <v>403</v>
      </c>
      <c r="G218" s="76" t="s">
        <v>426</v>
      </c>
      <c r="H218" s="76" t="s">
        <v>1552</v>
      </c>
      <c r="I218" s="76" t="s">
        <v>28</v>
      </c>
      <c r="J218" s="76" t="s">
        <v>89</v>
      </c>
    </row>
    <row r="219" spans="1:10">
      <c r="A219" s="6">
        <f t="shared" si="6"/>
        <v>1</v>
      </c>
      <c r="B219" t="str">
        <f t="shared" si="7"/>
        <v>TC</v>
      </c>
      <c r="C219" s="76" t="s">
        <v>94</v>
      </c>
      <c r="D219" s="76" t="s">
        <v>1231</v>
      </c>
      <c r="E219" s="76" t="s">
        <v>1553</v>
      </c>
      <c r="F219" s="76" t="s">
        <v>1554</v>
      </c>
      <c r="G219" s="76" t="s">
        <v>426</v>
      </c>
      <c r="H219" s="76" t="s">
        <v>1552</v>
      </c>
      <c r="I219" s="76" t="s">
        <v>28</v>
      </c>
      <c r="J219" s="76" t="s">
        <v>89</v>
      </c>
    </row>
    <row r="220" spans="1:10">
      <c r="A220" s="6">
        <f t="shared" si="6"/>
        <v>1</v>
      </c>
      <c r="B220" t="str">
        <f t="shared" si="7"/>
        <v>TC</v>
      </c>
      <c r="C220" s="76" t="s">
        <v>43</v>
      </c>
      <c r="D220" s="76" t="s">
        <v>1555</v>
      </c>
      <c r="E220" s="76" t="s">
        <v>1556</v>
      </c>
      <c r="F220" s="76" t="s">
        <v>1557</v>
      </c>
      <c r="G220" s="76" t="s">
        <v>126</v>
      </c>
      <c r="H220" s="76" t="s">
        <v>1558</v>
      </c>
      <c r="I220" s="76" t="s">
        <v>28</v>
      </c>
      <c r="J220" s="76" t="s">
        <v>89</v>
      </c>
    </row>
    <row r="221" spans="1:10">
      <c r="A221" s="6">
        <f t="shared" si="6"/>
        <v>1</v>
      </c>
      <c r="B221" t="str">
        <f t="shared" si="7"/>
        <v>TC</v>
      </c>
      <c r="C221" s="76" t="s">
        <v>20</v>
      </c>
      <c r="D221" s="76" t="s">
        <v>1555</v>
      </c>
      <c r="E221" s="76" t="s">
        <v>1559</v>
      </c>
      <c r="F221" s="76" t="s">
        <v>1560</v>
      </c>
      <c r="G221" s="76" t="s">
        <v>126</v>
      </c>
      <c r="H221" s="76" t="s">
        <v>1558</v>
      </c>
      <c r="I221" s="76" t="s">
        <v>28</v>
      </c>
      <c r="J221" s="76" t="s">
        <v>89</v>
      </c>
    </row>
    <row r="222" spans="1:10">
      <c r="A222" s="6">
        <f t="shared" si="6"/>
        <v>1</v>
      </c>
      <c r="B222" t="str">
        <f t="shared" si="7"/>
        <v>TC</v>
      </c>
      <c r="C222" s="76" t="s">
        <v>26</v>
      </c>
      <c r="D222" s="76" t="s">
        <v>1561</v>
      </c>
      <c r="E222" s="76" t="s">
        <v>1562</v>
      </c>
      <c r="F222" s="76" t="s">
        <v>1563</v>
      </c>
      <c r="G222" s="76" t="s">
        <v>126</v>
      </c>
      <c r="H222" s="76" t="s">
        <v>1564</v>
      </c>
      <c r="I222" s="76" t="s">
        <v>28</v>
      </c>
      <c r="J222" s="76" t="s">
        <v>89</v>
      </c>
    </row>
    <row r="223" spans="1:10">
      <c r="A223" s="6">
        <f t="shared" si="6"/>
        <v>1</v>
      </c>
      <c r="B223" t="str">
        <f t="shared" si="7"/>
        <v>AC</v>
      </c>
      <c r="C223" s="76" t="s">
        <v>189</v>
      </c>
      <c r="D223" s="76" t="s">
        <v>1565</v>
      </c>
      <c r="E223" s="76" t="s">
        <v>1566</v>
      </c>
      <c r="F223" s="76" t="s">
        <v>1567</v>
      </c>
      <c r="G223" s="76" t="s">
        <v>36</v>
      </c>
      <c r="H223" s="76" t="s">
        <v>1568</v>
      </c>
      <c r="I223" s="76" t="s">
        <v>28</v>
      </c>
      <c r="J223" s="76" t="s">
        <v>89</v>
      </c>
    </row>
    <row r="224" spans="1:10">
      <c r="A224" s="6">
        <f t="shared" si="6"/>
        <v>1</v>
      </c>
      <c r="B224" t="str">
        <f t="shared" si="7"/>
        <v>TC</v>
      </c>
      <c r="C224" s="76" t="s">
        <v>26</v>
      </c>
      <c r="D224" s="76" t="s">
        <v>1569</v>
      </c>
      <c r="E224" s="76" t="s">
        <v>1570</v>
      </c>
      <c r="F224" s="76" t="s">
        <v>1571</v>
      </c>
      <c r="G224" s="76" t="s">
        <v>40</v>
      </c>
      <c r="H224" s="76" t="s">
        <v>1572</v>
      </c>
      <c r="I224" s="76" t="s">
        <v>370</v>
      </c>
      <c r="J224" s="76" t="s">
        <v>89</v>
      </c>
    </row>
    <row r="225" spans="1:10">
      <c r="A225" s="6">
        <f t="shared" si="6"/>
        <v>1</v>
      </c>
      <c r="B225" t="str">
        <f t="shared" si="7"/>
        <v>TC</v>
      </c>
      <c r="C225" s="76" t="s">
        <v>20</v>
      </c>
      <c r="D225" s="76" t="s">
        <v>1569</v>
      </c>
      <c r="E225" s="76" t="s">
        <v>1573</v>
      </c>
      <c r="F225" s="76" t="s">
        <v>1574</v>
      </c>
      <c r="G225" s="76" t="s">
        <v>40</v>
      </c>
      <c r="H225" s="76" t="s">
        <v>1572</v>
      </c>
      <c r="I225" s="76" t="s">
        <v>370</v>
      </c>
      <c r="J225" s="76" t="s">
        <v>89</v>
      </c>
    </row>
    <row r="226" spans="1:10">
      <c r="A226" s="6">
        <f t="shared" si="6"/>
        <v>1</v>
      </c>
      <c r="B226" t="str">
        <f t="shared" si="7"/>
        <v>TC</v>
      </c>
      <c r="C226" s="76" t="s">
        <v>20</v>
      </c>
      <c r="D226" s="76" t="s">
        <v>1575</v>
      </c>
      <c r="E226" s="76" t="s">
        <v>1576</v>
      </c>
      <c r="F226" s="76" t="s">
        <v>1577</v>
      </c>
      <c r="G226" s="76" t="s">
        <v>40</v>
      </c>
      <c r="H226" s="76" t="s">
        <v>1578</v>
      </c>
      <c r="I226" s="76" t="s">
        <v>370</v>
      </c>
      <c r="J226" s="76" t="s">
        <v>89</v>
      </c>
    </row>
    <row r="227" spans="1:10">
      <c r="A227" s="6">
        <f t="shared" si="6"/>
        <v>1</v>
      </c>
      <c r="B227" t="str">
        <f t="shared" si="7"/>
        <v>UR</v>
      </c>
      <c r="C227" s="75" t="s">
        <v>42</v>
      </c>
      <c r="D227" s="75" t="s">
        <v>1579</v>
      </c>
      <c r="E227" s="75" t="s">
        <v>1580</v>
      </c>
      <c r="F227" s="75" t="s">
        <v>470</v>
      </c>
      <c r="G227" s="75" t="s">
        <v>426</v>
      </c>
      <c r="H227" s="75" t="s">
        <v>1581</v>
      </c>
      <c r="I227" s="75" t="s">
        <v>370</v>
      </c>
      <c r="J227" s="75" t="s">
        <v>88</v>
      </c>
    </row>
    <row r="228" spans="1:10">
      <c r="A228" s="6">
        <f t="shared" si="6"/>
        <v>1</v>
      </c>
      <c r="B228" t="str">
        <f t="shared" si="7"/>
        <v>TC</v>
      </c>
      <c r="C228" s="76" t="s">
        <v>153</v>
      </c>
      <c r="D228" s="76" t="s">
        <v>1582</v>
      </c>
      <c r="E228" s="76" t="s">
        <v>1583</v>
      </c>
      <c r="F228" s="76" t="s">
        <v>885</v>
      </c>
      <c r="G228" s="76" t="s">
        <v>426</v>
      </c>
      <c r="H228" s="76" t="s">
        <v>1584</v>
      </c>
      <c r="I228" s="76" t="s">
        <v>28</v>
      </c>
      <c r="J228" s="76" t="s">
        <v>89</v>
      </c>
    </row>
    <row r="229" spans="1:10">
      <c r="A229" s="6">
        <f t="shared" si="6"/>
        <v>1</v>
      </c>
      <c r="B229" t="str">
        <f t="shared" si="7"/>
        <v>TC</v>
      </c>
      <c r="C229" s="76" t="s">
        <v>70</v>
      </c>
      <c r="D229" s="76" t="s">
        <v>1585</v>
      </c>
      <c r="E229" s="76" t="s">
        <v>1586</v>
      </c>
      <c r="F229" s="76" t="s">
        <v>1587</v>
      </c>
      <c r="G229" s="76" t="s">
        <v>179</v>
      </c>
      <c r="H229" s="76" t="s">
        <v>1588</v>
      </c>
      <c r="I229" s="76" t="s">
        <v>28</v>
      </c>
      <c r="J229" s="76" t="s">
        <v>89</v>
      </c>
    </row>
    <row r="230" spans="1:10">
      <c r="A230" s="6">
        <f t="shared" si="6"/>
        <v>1</v>
      </c>
      <c r="B230" t="str">
        <f t="shared" si="7"/>
        <v>UR</v>
      </c>
      <c r="C230" s="75" t="s">
        <v>26</v>
      </c>
      <c r="D230" s="75" t="s">
        <v>1589</v>
      </c>
      <c r="E230" s="75" t="s">
        <v>1590</v>
      </c>
      <c r="F230" s="75" t="s">
        <v>1591</v>
      </c>
      <c r="G230" s="75" t="s">
        <v>426</v>
      </c>
      <c r="H230" s="75" t="s">
        <v>1592</v>
      </c>
      <c r="I230" s="75" t="s">
        <v>370</v>
      </c>
      <c r="J230" s="75" t="s">
        <v>88</v>
      </c>
    </row>
    <row r="231" spans="1:10">
      <c r="A231" s="6">
        <f t="shared" si="6"/>
        <v>1</v>
      </c>
      <c r="B231" t="str">
        <f t="shared" si="7"/>
        <v>UR</v>
      </c>
      <c r="C231" s="75" t="s">
        <v>20</v>
      </c>
      <c r="D231" s="75" t="s">
        <v>1589</v>
      </c>
      <c r="E231" s="75" t="s">
        <v>1593</v>
      </c>
      <c r="F231" s="75" t="s">
        <v>150</v>
      </c>
      <c r="G231" s="75" t="s">
        <v>426</v>
      </c>
      <c r="H231" s="75" t="s">
        <v>1592</v>
      </c>
      <c r="I231" s="75" t="s">
        <v>370</v>
      </c>
      <c r="J231" s="75" t="s">
        <v>88</v>
      </c>
    </row>
    <row r="232" spans="1:10">
      <c r="A232" s="6">
        <f t="shared" si="6"/>
        <v>1</v>
      </c>
      <c r="B232" t="str">
        <f t="shared" si="7"/>
        <v>TC</v>
      </c>
      <c r="C232" s="19" t="s">
        <v>26</v>
      </c>
      <c r="D232" s="19" t="s">
        <v>1594</v>
      </c>
      <c r="E232" s="19" t="s">
        <v>1595</v>
      </c>
      <c r="F232" s="19" t="s">
        <v>787</v>
      </c>
      <c r="G232" s="19" t="s">
        <v>40</v>
      </c>
      <c r="H232" s="19" t="s">
        <v>1596</v>
      </c>
      <c r="I232" s="19" t="s">
        <v>370</v>
      </c>
      <c r="J232" s="19" t="s">
        <v>87</v>
      </c>
    </row>
    <row r="233" spans="1:10">
      <c r="A233" s="6">
        <f t="shared" si="6"/>
        <v>1</v>
      </c>
      <c r="B233" t="str">
        <f t="shared" si="7"/>
        <v>TC</v>
      </c>
      <c r="C233" s="19" t="s">
        <v>42</v>
      </c>
      <c r="D233" s="19" t="s">
        <v>1594</v>
      </c>
      <c r="E233" s="19" t="s">
        <v>1597</v>
      </c>
      <c r="F233" s="19" t="s">
        <v>435</v>
      </c>
      <c r="G233" s="19" t="s">
        <v>40</v>
      </c>
      <c r="H233" s="19" t="s">
        <v>1596</v>
      </c>
      <c r="I233" s="19" t="s">
        <v>370</v>
      </c>
      <c r="J233" s="19" t="s">
        <v>87</v>
      </c>
    </row>
    <row r="234" spans="1:10">
      <c r="A234" s="6">
        <f t="shared" si="6"/>
        <v>1</v>
      </c>
      <c r="B234" t="str">
        <f t="shared" si="7"/>
        <v>TC</v>
      </c>
      <c r="C234" s="76" t="s">
        <v>26</v>
      </c>
      <c r="D234" s="76" t="s">
        <v>1598</v>
      </c>
      <c r="E234" s="76" t="s">
        <v>1599</v>
      </c>
      <c r="F234" s="76" t="s">
        <v>1600</v>
      </c>
      <c r="G234" s="76" t="s">
        <v>426</v>
      </c>
      <c r="H234" s="76" t="s">
        <v>1601</v>
      </c>
      <c r="I234" s="76" t="s">
        <v>370</v>
      </c>
      <c r="J234" s="76" t="s">
        <v>89</v>
      </c>
    </row>
    <row r="235" spans="1:10">
      <c r="A235" s="6">
        <f t="shared" si="6"/>
        <v>2</v>
      </c>
      <c r="B235" t="str">
        <f t="shared" si="7"/>
        <v>RM</v>
      </c>
      <c r="C235" s="76" t="s">
        <v>60</v>
      </c>
      <c r="D235" s="76" t="s">
        <v>1602</v>
      </c>
      <c r="E235" s="76" t="s">
        <v>1603</v>
      </c>
      <c r="F235" s="76" t="s">
        <v>1604</v>
      </c>
      <c r="G235" s="76" t="s">
        <v>122</v>
      </c>
      <c r="H235" s="76" t="s">
        <v>1605</v>
      </c>
      <c r="I235" s="76" t="s">
        <v>370</v>
      </c>
      <c r="J235" s="76" t="s">
        <v>89</v>
      </c>
    </row>
    <row r="236" spans="1:10">
      <c r="A236" s="6">
        <f t="shared" si="6"/>
        <v>1</v>
      </c>
      <c r="B236" t="str">
        <f t="shared" si="7"/>
        <v>TC</v>
      </c>
      <c r="C236" s="76" t="s">
        <v>48</v>
      </c>
      <c r="D236" s="76" t="s">
        <v>1606</v>
      </c>
      <c r="E236" s="76" t="s">
        <v>1607</v>
      </c>
      <c r="F236" s="76" t="s">
        <v>428</v>
      </c>
      <c r="G236" s="76" t="s">
        <v>426</v>
      </c>
      <c r="H236" s="76" t="s">
        <v>1608</v>
      </c>
      <c r="I236" s="76" t="s">
        <v>370</v>
      </c>
      <c r="J236" s="76" t="s">
        <v>89</v>
      </c>
    </row>
    <row r="237" spans="1:10">
      <c r="A237" s="6">
        <f t="shared" si="6"/>
        <v>1</v>
      </c>
      <c r="B237" t="str">
        <f t="shared" si="7"/>
        <v>TC</v>
      </c>
      <c r="C237" s="76" t="s">
        <v>42</v>
      </c>
      <c r="D237" s="76" t="s">
        <v>1609</v>
      </c>
      <c r="E237" s="76" t="s">
        <v>1610</v>
      </c>
      <c r="F237" s="76" t="s">
        <v>1611</v>
      </c>
      <c r="G237" s="76" t="s">
        <v>328</v>
      </c>
      <c r="H237" s="76" t="s">
        <v>1612</v>
      </c>
      <c r="I237" s="76" t="s">
        <v>370</v>
      </c>
      <c r="J237" s="76" t="s">
        <v>89</v>
      </c>
    </row>
    <row r="238" spans="1:10">
      <c r="A238" s="6">
        <f t="shared" si="6"/>
        <v>1</v>
      </c>
      <c r="B238" t="str">
        <f t="shared" si="7"/>
        <v>UR</v>
      </c>
      <c r="C238" s="75" t="s">
        <v>20</v>
      </c>
      <c r="D238" s="75" t="s">
        <v>1613</v>
      </c>
      <c r="E238" s="75" t="s">
        <v>1614</v>
      </c>
      <c r="F238" s="75" t="s">
        <v>382</v>
      </c>
      <c r="G238" s="75" t="s">
        <v>426</v>
      </c>
      <c r="H238" s="75" t="s">
        <v>1615</v>
      </c>
      <c r="I238" s="75" t="s">
        <v>370</v>
      </c>
      <c r="J238" s="75" t="s">
        <v>88</v>
      </c>
    </row>
    <row r="239" spans="1:10">
      <c r="A239" s="6">
        <f t="shared" si="6"/>
        <v>1</v>
      </c>
      <c r="B239" t="str">
        <f t="shared" si="7"/>
        <v>UR</v>
      </c>
      <c r="C239" s="75" t="s">
        <v>30</v>
      </c>
      <c r="D239" s="75" t="s">
        <v>1616</v>
      </c>
      <c r="E239" s="75" t="s">
        <v>1617</v>
      </c>
      <c r="F239" s="75" t="s">
        <v>403</v>
      </c>
      <c r="G239" s="75" t="s">
        <v>426</v>
      </c>
      <c r="H239" s="75" t="s">
        <v>1618</v>
      </c>
      <c r="I239" s="75" t="s">
        <v>370</v>
      </c>
      <c r="J239" s="75" t="s">
        <v>88</v>
      </c>
    </row>
    <row r="240" spans="1:10">
      <c r="A240" s="6">
        <f t="shared" si="6"/>
        <v>1</v>
      </c>
      <c r="B240" t="str">
        <f t="shared" si="7"/>
        <v>UR</v>
      </c>
      <c r="C240" s="75" t="s">
        <v>50</v>
      </c>
      <c r="D240" s="75" t="s">
        <v>1619</v>
      </c>
      <c r="E240" s="75" t="s">
        <v>1620</v>
      </c>
      <c r="F240" s="75" t="s">
        <v>1621</v>
      </c>
      <c r="G240" s="75" t="s">
        <v>426</v>
      </c>
      <c r="H240" s="75" t="s">
        <v>1622</v>
      </c>
      <c r="I240" s="75" t="s">
        <v>370</v>
      </c>
      <c r="J240" s="75" t="s">
        <v>88</v>
      </c>
    </row>
    <row r="241" spans="1:10">
      <c r="A241" s="6">
        <f t="shared" si="6"/>
        <v>1</v>
      </c>
      <c r="B241" t="str">
        <f t="shared" si="7"/>
        <v>RM</v>
      </c>
      <c r="C241" s="19" t="s">
        <v>30</v>
      </c>
      <c r="D241" s="19" t="s">
        <v>1623</v>
      </c>
      <c r="E241" s="19" t="s">
        <v>1624</v>
      </c>
      <c r="F241" s="19" t="s">
        <v>1625</v>
      </c>
      <c r="G241" s="19" t="s">
        <v>122</v>
      </c>
      <c r="H241" s="19" t="s">
        <v>1626</v>
      </c>
      <c r="I241" s="19" t="s">
        <v>39</v>
      </c>
      <c r="J241" s="19" t="s">
        <v>87</v>
      </c>
    </row>
    <row r="242" spans="1:10">
      <c r="A242" s="6">
        <f t="shared" si="6"/>
        <v>1</v>
      </c>
      <c r="B242" t="str">
        <f t="shared" si="7"/>
        <v>TC</v>
      </c>
      <c r="C242" s="19" t="s">
        <v>26</v>
      </c>
      <c r="D242" s="19" t="s">
        <v>1627</v>
      </c>
      <c r="E242" s="19" t="s">
        <v>1628</v>
      </c>
      <c r="F242" s="19" t="s">
        <v>1629</v>
      </c>
      <c r="G242" s="19" t="s">
        <v>426</v>
      </c>
      <c r="H242" s="19" t="s">
        <v>1630</v>
      </c>
      <c r="I242" s="19" t="s">
        <v>370</v>
      </c>
      <c r="J242" s="19" t="s">
        <v>87</v>
      </c>
    </row>
    <row r="243" spans="1:10">
      <c r="A243" s="6">
        <f t="shared" si="6"/>
        <v>1</v>
      </c>
      <c r="B243" t="str">
        <f t="shared" si="7"/>
        <v>TC</v>
      </c>
      <c r="C243" s="19" t="s">
        <v>20</v>
      </c>
      <c r="D243" s="19" t="s">
        <v>1627</v>
      </c>
      <c r="E243" s="19" t="s">
        <v>1631</v>
      </c>
      <c r="F243" s="19" t="s">
        <v>1378</v>
      </c>
      <c r="G243" s="19" t="s">
        <v>426</v>
      </c>
      <c r="H243" s="19" t="s">
        <v>1630</v>
      </c>
      <c r="I243" s="19" t="s">
        <v>370</v>
      </c>
      <c r="J243" s="19" t="s">
        <v>87</v>
      </c>
    </row>
    <row r="244" spans="1:10">
      <c r="A244" s="6">
        <f t="shared" si="6"/>
        <v>1</v>
      </c>
      <c r="B244" t="str">
        <f t="shared" si="7"/>
        <v>TC</v>
      </c>
      <c r="C244" s="76" t="s">
        <v>26</v>
      </c>
      <c r="D244" s="76" t="s">
        <v>1632</v>
      </c>
      <c r="E244" s="76" t="s">
        <v>1633</v>
      </c>
      <c r="F244" s="76" t="s">
        <v>556</v>
      </c>
      <c r="G244" s="76" t="s">
        <v>122</v>
      </c>
      <c r="H244" s="76" t="s">
        <v>1634</v>
      </c>
      <c r="I244" s="76" t="s">
        <v>370</v>
      </c>
      <c r="J244" s="76" t="s">
        <v>89</v>
      </c>
    </row>
    <row r="245" spans="1:10">
      <c r="A245" s="6">
        <f t="shared" si="6"/>
        <v>1</v>
      </c>
      <c r="B245" t="str">
        <f t="shared" si="7"/>
        <v>TC</v>
      </c>
      <c r="C245" s="19" t="s">
        <v>26</v>
      </c>
      <c r="D245" s="19" t="s">
        <v>1635</v>
      </c>
      <c r="E245" s="19" t="s">
        <v>1636</v>
      </c>
      <c r="F245" s="19" t="s">
        <v>866</v>
      </c>
      <c r="G245" s="19" t="s">
        <v>426</v>
      </c>
      <c r="H245" s="19" t="s">
        <v>1637</v>
      </c>
      <c r="I245" s="19" t="s">
        <v>370</v>
      </c>
      <c r="J245" s="19" t="s">
        <v>87</v>
      </c>
    </row>
    <row r="246" spans="1:10">
      <c r="A246" s="6">
        <f t="shared" si="6"/>
        <v>1</v>
      </c>
      <c r="B246" t="str">
        <f t="shared" si="7"/>
        <v>UR</v>
      </c>
      <c r="C246" s="75" t="s">
        <v>42</v>
      </c>
      <c r="D246" s="75" t="s">
        <v>1638</v>
      </c>
      <c r="E246" s="75" t="s">
        <v>1639</v>
      </c>
      <c r="F246" s="75" t="s">
        <v>880</v>
      </c>
      <c r="G246" s="75" t="s">
        <v>426</v>
      </c>
      <c r="H246" s="75" t="s">
        <v>1640</v>
      </c>
      <c r="I246" s="75" t="s">
        <v>370</v>
      </c>
      <c r="J246" s="75" t="s">
        <v>88</v>
      </c>
    </row>
    <row r="247" spans="1:10">
      <c r="A247" s="6">
        <f t="shared" si="6"/>
        <v>1</v>
      </c>
      <c r="B247" t="str">
        <f t="shared" si="7"/>
        <v>RM</v>
      </c>
      <c r="C247" s="19" t="s">
        <v>30</v>
      </c>
      <c r="D247" s="19" t="s">
        <v>1641</v>
      </c>
      <c r="E247" s="19" t="s">
        <v>1642</v>
      </c>
      <c r="F247" s="19" t="s">
        <v>669</v>
      </c>
      <c r="G247" s="19" t="s">
        <v>122</v>
      </c>
      <c r="H247" s="19" t="s">
        <v>1643</v>
      </c>
      <c r="I247" s="19" t="s">
        <v>39</v>
      </c>
      <c r="J247" s="19" t="s">
        <v>87</v>
      </c>
    </row>
    <row r="248" spans="1:10">
      <c r="A248" s="6">
        <f t="shared" si="6"/>
        <v>1</v>
      </c>
      <c r="B248" t="str">
        <f t="shared" si="7"/>
        <v>RM</v>
      </c>
      <c r="C248" s="19" t="s">
        <v>50</v>
      </c>
      <c r="D248" s="19" t="s">
        <v>1644</v>
      </c>
      <c r="E248" s="19" t="s">
        <v>1645</v>
      </c>
      <c r="F248" s="19" t="s">
        <v>657</v>
      </c>
      <c r="G248" s="19" t="s">
        <v>179</v>
      </c>
      <c r="H248" s="19" t="s">
        <v>1646</v>
      </c>
      <c r="I248" s="19" t="s">
        <v>39</v>
      </c>
      <c r="J248" s="19" t="s">
        <v>87</v>
      </c>
    </row>
    <row r="249" spans="1:10">
      <c r="A249" s="6">
        <f t="shared" si="6"/>
        <v>1</v>
      </c>
      <c r="B249" t="str">
        <f t="shared" si="7"/>
        <v>RM</v>
      </c>
      <c r="C249" s="19" t="s">
        <v>80</v>
      </c>
      <c r="D249" s="19" t="s">
        <v>1647</v>
      </c>
      <c r="E249" s="19" t="s">
        <v>1648</v>
      </c>
      <c r="F249" s="19" t="s">
        <v>1649</v>
      </c>
      <c r="G249" s="19" t="s">
        <v>36</v>
      </c>
      <c r="H249" s="19" t="s">
        <v>1650</v>
      </c>
      <c r="I249" s="19" t="s">
        <v>347</v>
      </c>
      <c r="J249" s="19" t="s">
        <v>87</v>
      </c>
    </row>
    <row r="250" spans="1:10">
      <c r="A250" s="6">
        <f t="shared" si="6"/>
        <v>1</v>
      </c>
      <c r="B250" t="str">
        <f t="shared" si="7"/>
        <v>RM</v>
      </c>
      <c r="C250" s="19" t="s">
        <v>23</v>
      </c>
      <c r="D250" s="19" t="s">
        <v>1651</v>
      </c>
      <c r="E250" s="19" t="s">
        <v>1652</v>
      </c>
      <c r="F250" s="19" t="s">
        <v>1653</v>
      </c>
      <c r="G250" s="19" t="s">
        <v>179</v>
      </c>
      <c r="H250" s="19" t="s">
        <v>1654</v>
      </c>
      <c r="I250" s="19" t="s">
        <v>39</v>
      </c>
      <c r="J250" s="19" t="s">
        <v>87</v>
      </c>
    </row>
    <row r="251" spans="1:10">
      <c r="A251" s="6">
        <f t="shared" si="6"/>
        <v>1</v>
      </c>
      <c r="B251" t="str">
        <f t="shared" si="7"/>
        <v>RM</v>
      </c>
      <c r="C251" s="19" t="s">
        <v>32</v>
      </c>
      <c r="D251" s="19" t="s">
        <v>1651</v>
      </c>
      <c r="E251" s="19" t="s">
        <v>1655</v>
      </c>
      <c r="F251" s="19" t="s">
        <v>1653</v>
      </c>
      <c r="G251" s="19" t="s">
        <v>179</v>
      </c>
      <c r="H251" s="19" t="s">
        <v>1654</v>
      </c>
      <c r="I251" s="19" t="s">
        <v>39</v>
      </c>
      <c r="J251" s="19" t="s">
        <v>87</v>
      </c>
    </row>
    <row r="252" spans="1:10">
      <c r="A252" s="6">
        <f t="shared" si="6"/>
        <v>1</v>
      </c>
      <c r="B252" t="str">
        <f t="shared" si="7"/>
        <v>RM</v>
      </c>
      <c r="C252" s="19" t="s">
        <v>41</v>
      </c>
      <c r="D252" s="19" t="s">
        <v>1656</v>
      </c>
      <c r="E252" s="19" t="s">
        <v>1657</v>
      </c>
      <c r="F252" s="19" t="s">
        <v>1658</v>
      </c>
      <c r="G252" s="19" t="s">
        <v>179</v>
      </c>
      <c r="H252" s="19" t="s">
        <v>1659</v>
      </c>
      <c r="I252" s="19" t="s">
        <v>39</v>
      </c>
      <c r="J252" s="19" t="s">
        <v>87</v>
      </c>
    </row>
    <row r="253" spans="1:10">
      <c r="A253" s="6">
        <f t="shared" si="6"/>
        <v>1</v>
      </c>
      <c r="B253" t="str">
        <f t="shared" si="7"/>
        <v>RM</v>
      </c>
      <c r="C253" s="19" t="s">
        <v>30</v>
      </c>
      <c r="D253" s="19" t="s">
        <v>1660</v>
      </c>
      <c r="E253" s="19" t="s">
        <v>1661</v>
      </c>
      <c r="F253" s="19" t="s">
        <v>874</v>
      </c>
      <c r="G253" s="19" t="s">
        <v>122</v>
      </c>
      <c r="H253" s="19" t="s">
        <v>1662</v>
      </c>
      <c r="I253" s="19" t="s">
        <v>22</v>
      </c>
      <c r="J253" s="19" t="s">
        <v>87</v>
      </c>
    </row>
    <row r="254" spans="1:10">
      <c r="A254" s="6">
        <f t="shared" si="6"/>
        <v>1</v>
      </c>
      <c r="B254" t="str">
        <f t="shared" si="7"/>
        <v>RM</v>
      </c>
      <c r="C254" s="19" t="s">
        <v>53</v>
      </c>
      <c r="D254" s="19" t="s">
        <v>1663</v>
      </c>
      <c r="E254" s="19" t="s">
        <v>1664</v>
      </c>
      <c r="F254" s="19" t="s">
        <v>722</v>
      </c>
      <c r="G254" s="19" t="s">
        <v>328</v>
      </c>
      <c r="H254" s="19" t="s">
        <v>1665</v>
      </c>
      <c r="I254" s="19" t="s">
        <v>22</v>
      </c>
      <c r="J254" s="19" t="s">
        <v>87</v>
      </c>
    </row>
    <row r="255" spans="1:10">
      <c r="A255" s="6">
        <f t="shared" si="6"/>
        <v>1</v>
      </c>
      <c r="B255" t="str">
        <f t="shared" si="7"/>
        <v>RM</v>
      </c>
      <c r="C255" s="19" t="s">
        <v>33</v>
      </c>
      <c r="D255" s="19" t="s">
        <v>1663</v>
      </c>
      <c r="E255" s="19" t="s">
        <v>1666</v>
      </c>
      <c r="F255" s="19" t="s">
        <v>1667</v>
      </c>
      <c r="G255" s="19" t="s">
        <v>328</v>
      </c>
      <c r="H255" s="19" t="s">
        <v>1665</v>
      </c>
      <c r="I255" s="19" t="s">
        <v>22</v>
      </c>
      <c r="J255" s="19" t="s">
        <v>87</v>
      </c>
    </row>
    <row r="256" spans="1:10">
      <c r="A256" s="6">
        <f t="shared" si="6"/>
        <v>2</v>
      </c>
      <c r="B256" t="str">
        <f t="shared" si="7"/>
        <v>RM</v>
      </c>
      <c r="C256" s="19" t="s">
        <v>60</v>
      </c>
      <c r="D256" s="19" t="s">
        <v>1668</v>
      </c>
      <c r="E256" s="19" t="s">
        <v>1669</v>
      </c>
      <c r="F256" s="19" t="s">
        <v>1670</v>
      </c>
      <c r="G256" s="19" t="s">
        <v>40</v>
      </c>
      <c r="H256" s="19" t="s">
        <v>1671</v>
      </c>
      <c r="I256" s="19" t="s">
        <v>22</v>
      </c>
      <c r="J256" s="19" t="s">
        <v>87</v>
      </c>
    </row>
    <row r="257" spans="1:10">
      <c r="A257" s="6">
        <f t="shared" si="6"/>
        <v>1</v>
      </c>
      <c r="B257" t="str">
        <f t="shared" si="7"/>
        <v>RM</v>
      </c>
      <c r="C257" s="19" t="s">
        <v>33</v>
      </c>
      <c r="D257" s="19" t="s">
        <v>1672</v>
      </c>
      <c r="E257" s="19" t="s">
        <v>1673</v>
      </c>
      <c r="F257" s="19" t="s">
        <v>693</v>
      </c>
      <c r="G257" s="19" t="s">
        <v>328</v>
      </c>
      <c r="H257" s="19" t="s">
        <v>1674</v>
      </c>
      <c r="I257" s="19" t="s">
        <v>22</v>
      </c>
      <c r="J257" s="19" t="s">
        <v>87</v>
      </c>
    </row>
    <row r="258" spans="1:10">
      <c r="A258" s="6">
        <f t="shared" si="6"/>
        <v>1</v>
      </c>
      <c r="B258" t="str">
        <f t="shared" si="7"/>
        <v>RM</v>
      </c>
      <c r="C258" s="19" t="s">
        <v>45</v>
      </c>
      <c r="D258" s="19" t="s">
        <v>1675</v>
      </c>
      <c r="E258" s="19" t="s">
        <v>1676</v>
      </c>
      <c r="F258" s="19" t="s">
        <v>1677</v>
      </c>
      <c r="G258" s="19" t="s">
        <v>179</v>
      </c>
      <c r="H258" s="19" t="s">
        <v>1678</v>
      </c>
      <c r="I258" s="19" t="s">
        <v>22</v>
      </c>
      <c r="J258" s="19" t="s">
        <v>87</v>
      </c>
    </row>
    <row r="259" spans="1:10">
      <c r="A259" s="6">
        <f t="shared" si="6"/>
        <v>1</v>
      </c>
      <c r="B259" t="str">
        <f t="shared" si="7"/>
        <v>RM</v>
      </c>
      <c r="C259" s="19" t="s">
        <v>33</v>
      </c>
      <c r="D259" s="19" t="s">
        <v>1679</v>
      </c>
      <c r="E259" s="19" t="s">
        <v>1680</v>
      </c>
      <c r="F259" s="19" t="s">
        <v>1681</v>
      </c>
      <c r="G259" s="19" t="s">
        <v>328</v>
      </c>
      <c r="H259" s="19" t="s">
        <v>1682</v>
      </c>
      <c r="I259" s="19" t="s">
        <v>22</v>
      </c>
      <c r="J259" s="19" t="s">
        <v>87</v>
      </c>
    </row>
    <row r="260" spans="1:10">
      <c r="A260" s="6">
        <f t="shared" si="6"/>
        <v>1</v>
      </c>
      <c r="B260" t="str">
        <f t="shared" si="7"/>
        <v>RM</v>
      </c>
      <c r="C260" s="19" t="s">
        <v>33</v>
      </c>
      <c r="D260" s="19" t="s">
        <v>1683</v>
      </c>
      <c r="E260" s="19" t="s">
        <v>1684</v>
      </c>
      <c r="F260" s="19" t="s">
        <v>855</v>
      </c>
      <c r="G260" s="19" t="s">
        <v>328</v>
      </c>
      <c r="H260" s="19" t="s">
        <v>1685</v>
      </c>
      <c r="I260" s="19" t="s">
        <v>22</v>
      </c>
      <c r="J260" s="19" t="s">
        <v>87</v>
      </c>
    </row>
    <row r="261" spans="1:10">
      <c r="A261" s="6">
        <f t="shared" si="6"/>
        <v>1</v>
      </c>
      <c r="B261" t="str">
        <f t="shared" si="7"/>
        <v>RX</v>
      </c>
      <c r="C261" s="19" t="s">
        <v>71</v>
      </c>
      <c r="D261" s="19" t="s">
        <v>1686</v>
      </c>
      <c r="E261" s="19" t="s">
        <v>1687</v>
      </c>
      <c r="F261" s="19" t="s">
        <v>1688</v>
      </c>
      <c r="G261" s="19" t="s">
        <v>179</v>
      </c>
      <c r="H261" s="19" t="s">
        <v>1689</v>
      </c>
      <c r="I261" s="19" t="s">
        <v>22</v>
      </c>
      <c r="J261" s="19" t="s">
        <v>87</v>
      </c>
    </row>
    <row r="262" spans="1:10">
      <c r="A262" s="6">
        <f t="shared" si="6"/>
        <v>1</v>
      </c>
      <c r="B262" t="str">
        <f t="shared" si="7"/>
        <v>RX</v>
      </c>
      <c r="C262" s="19" t="s">
        <v>79</v>
      </c>
      <c r="D262" s="19" t="s">
        <v>1686</v>
      </c>
      <c r="E262" s="19" t="s">
        <v>1690</v>
      </c>
      <c r="F262" s="19" t="s">
        <v>1691</v>
      </c>
      <c r="G262" s="19" t="s">
        <v>179</v>
      </c>
      <c r="H262" s="19" t="s">
        <v>1689</v>
      </c>
      <c r="I262" s="19" t="s">
        <v>22</v>
      </c>
      <c r="J262" s="19" t="s">
        <v>87</v>
      </c>
    </row>
    <row r="263" spans="1:10">
      <c r="A263" s="6">
        <f t="shared" si="6"/>
        <v>1</v>
      </c>
      <c r="B263" t="str">
        <f t="shared" si="7"/>
        <v>RX</v>
      </c>
      <c r="C263" s="19" t="s">
        <v>79</v>
      </c>
      <c r="D263" s="19" t="s">
        <v>1692</v>
      </c>
      <c r="E263" s="19" t="s">
        <v>1693</v>
      </c>
      <c r="F263" s="19" t="s">
        <v>1694</v>
      </c>
      <c r="G263" s="19" t="s">
        <v>179</v>
      </c>
      <c r="H263" s="19" t="s">
        <v>1695</v>
      </c>
      <c r="I263" s="19" t="s">
        <v>22</v>
      </c>
      <c r="J263" s="19" t="s">
        <v>87</v>
      </c>
    </row>
    <row r="264" spans="1:10">
      <c r="A264" s="6">
        <f t="shared" si="6"/>
        <v>1</v>
      </c>
      <c r="B264" t="str">
        <f t="shared" si="7"/>
        <v>RX</v>
      </c>
      <c r="C264" s="19" t="s">
        <v>104</v>
      </c>
      <c r="D264" s="19" t="s">
        <v>1696</v>
      </c>
      <c r="E264" s="19" t="s">
        <v>1697</v>
      </c>
      <c r="F264" s="19" t="s">
        <v>660</v>
      </c>
      <c r="G264" s="19" t="s">
        <v>40</v>
      </c>
      <c r="H264" s="19" t="s">
        <v>1698</v>
      </c>
      <c r="I264" s="19" t="s">
        <v>22</v>
      </c>
      <c r="J264" s="19" t="s">
        <v>87</v>
      </c>
    </row>
    <row r="265" spans="1:10">
      <c r="A265" s="6">
        <f t="shared" si="6"/>
        <v>1</v>
      </c>
      <c r="B265" t="str">
        <f t="shared" si="7"/>
        <v>RX</v>
      </c>
      <c r="C265" s="19" t="s">
        <v>104</v>
      </c>
      <c r="D265" s="19" t="s">
        <v>1699</v>
      </c>
      <c r="E265" s="19" t="s">
        <v>1700</v>
      </c>
      <c r="F265" s="19" t="s">
        <v>451</v>
      </c>
      <c r="G265" s="19" t="s">
        <v>122</v>
      </c>
      <c r="H265" s="19" t="s">
        <v>1701</v>
      </c>
      <c r="I265" s="19" t="s">
        <v>22</v>
      </c>
      <c r="J265" s="19" t="s">
        <v>87</v>
      </c>
    </row>
    <row r="266" spans="1:10">
      <c r="A266" s="6">
        <f t="shared" ref="A266:A329" si="8">IF(C266="RM - MAMA (unilateral)",2,IF(C266="RM - MAMAS (bilateral)",2,IF(C266="RX-FRONTO Y MENTONASOPLACA",2,IF(C266="RM-ABDOMEN Y PELVIS",2,IF(C266="RM - CRÂNIO COM ESPECTROSCOPIA",2,IF(C266="RM - CRÂNIO COM ESPECTROSCOPIA + PERFUSÃO",3,IF(C266="TAC. ABDOMEN Y PELVIS",1,IF(C266="ANGIOTOMOGRAFIA AORTA TOTAL (Torácica + Abdominal)",2,IF(C266="ANGIOTOMOGRAFIA DE TODO O MEMBRO INFERIOR (Bilateral)",3,IF(C266="ANGIO - RM MEMBRO INFERIOR ARTERIAL (Bilateral)",3,IF(C266="TC-ABDOMEN Y PELVIS",1,IF(C266="RX - PANORÂMICA DA COLUNA VERTEBRAL AP/PERFIL",3,IF(C266="RM - CORAÇÃO MORFOLÓGICO E FUNCIONAL",3.2,IF(C266="RM - CORAÇÃO MORFOLÓGICO E FUNCIONAL + PERFUSÃO + ESTRESSE",3.2,IF(B266="Não Ok",0,1)))))))))))))))</f>
        <v>1</v>
      </c>
      <c r="B266" t="str">
        <f t="shared" ref="B266:B329" si="9">IF(J266="URGENTE","UR",IF(ISNUMBER(FIND("ESPECTROSCOPIA",C266)),"AC",IF(ISNUMBER(FIND("RM-MAMA",C266)),"AC",IF(ISNUMBER(FIND("RM",C266)),"RM",IF(ISNUMBER(FIND("DENTALSCAN",C266)),"AC",IF(ISNUMBER(FIND("TC",C266)),"TC",IF(ISNUMBER(FIND("PET",C266)),"PET",IF(ISNUMBER(FIND("MAMOGRAFÍA",C266)),"MG",IF(ISNUMBER(FIND("DENSITOMETRIA",C266)),"DO",IF(ISNUMBER(FIND("MG-OTRAS...",C266)),"MG",IF(ISNUMBER(FIND("RX - CONTRASTADO",C266)),"RX-C",IF(ISNUMBER(FIND("TAC",C266)),"TC",IF(ISNUMBER(FIND("RX",C266)),"RX","Não OK")))))))))))))</f>
        <v>RX</v>
      </c>
      <c r="C266" s="19" t="s">
        <v>101</v>
      </c>
      <c r="D266" s="19" t="s">
        <v>1702</v>
      </c>
      <c r="E266" s="19" t="s">
        <v>1703</v>
      </c>
      <c r="F266" s="19" t="s">
        <v>1704</v>
      </c>
      <c r="G266" s="19" t="s">
        <v>122</v>
      </c>
      <c r="H266" s="19" t="s">
        <v>1705</v>
      </c>
      <c r="I266" s="19" t="s">
        <v>22</v>
      </c>
      <c r="J266" s="19" t="s">
        <v>87</v>
      </c>
    </row>
    <row r="267" spans="1:10">
      <c r="A267" s="6">
        <f t="shared" si="8"/>
        <v>1</v>
      </c>
      <c r="B267" t="str">
        <f t="shared" si="9"/>
        <v>RX</v>
      </c>
      <c r="C267" s="19" t="s">
        <v>79</v>
      </c>
      <c r="D267" s="19" t="s">
        <v>1706</v>
      </c>
      <c r="E267" s="19" t="s">
        <v>1707</v>
      </c>
      <c r="F267" s="19" t="s">
        <v>1708</v>
      </c>
      <c r="G267" s="19" t="s">
        <v>122</v>
      </c>
      <c r="H267" s="19" t="s">
        <v>1709</v>
      </c>
      <c r="I267" s="19" t="s">
        <v>22</v>
      </c>
      <c r="J267" s="19" t="s">
        <v>87</v>
      </c>
    </row>
    <row r="268" spans="1:10">
      <c r="A268" s="6">
        <f t="shared" si="8"/>
        <v>1</v>
      </c>
      <c r="B268" t="str">
        <f t="shared" si="9"/>
        <v>RX</v>
      </c>
      <c r="C268" s="19" t="s">
        <v>29</v>
      </c>
      <c r="D268" s="19" t="s">
        <v>1710</v>
      </c>
      <c r="E268" s="19" t="s">
        <v>1711</v>
      </c>
      <c r="F268" s="19" t="s">
        <v>1712</v>
      </c>
      <c r="G268" s="19" t="s">
        <v>122</v>
      </c>
      <c r="H268" s="19" t="s">
        <v>1713</v>
      </c>
      <c r="I268" s="19" t="s">
        <v>22</v>
      </c>
      <c r="J268" s="19" t="s">
        <v>87</v>
      </c>
    </row>
    <row r="269" spans="1:10">
      <c r="A269" s="6">
        <f t="shared" si="8"/>
        <v>1</v>
      </c>
      <c r="B269" t="str">
        <f t="shared" si="9"/>
        <v>RX</v>
      </c>
      <c r="C269" s="19" t="s">
        <v>120</v>
      </c>
      <c r="D269" s="19" t="s">
        <v>1714</v>
      </c>
      <c r="E269" s="19" t="s">
        <v>1715</v>
      </c>
      <c r="F269" s="19" t="s">
        <v>424</v>
      </c>
      <c r="G269" s="19" t="s">
        <v>122</v>
      </c>
      <c r="H269" s="19" t="s">
        <v>1716</v>
      </c>
      <c r="I269" s="19" t="s">
        <v>22</v>
      </c>
      <c r="J269" s="19" t="s">
        <v>87</v>
      </c>
    </row>
    <row r="270" spans="1:10">
      <c r="A270" s="6">
        <f t="shared" si="8"/>
        <v>1</v>
      </c>
      <c r="B270" t="str">
        <f t="shared" si="9"/>
        <v>UR</v>
      </c>
      <c r="C270" s="75" t="s">
        <v>103</v>
      </c>
      <c r="D270" s="75" t="s">
        <v>1717</v>
      </c>
      <c r="E270" s="75" t="s">
        <v>1718</v>
      </c>
      <c r="F270" s="75" t="s">
        <v>460</v>
      </c>
      <c r="G270" s="75" t="s">
        <v>40</v>
      </c>
      <c r="H270" s="75" t="s">
        <v>1719</v>
      </c>
      <c r="I270" s="75" t="s">
        <v>22</v>
      </c>
      <c r="J270" s="75" t="s">
        <v>88</v>
      </c>
    </row>
    <row r="271" spans="1:10">
      <c r="A271" s="6">
        <f t="shared" si="8"/>
        <v>1</v>
      </c>
      <c r="B271" t="str">
        <f t="shared" si="9"/>
        <v>RX</v>
      </c>
      <c r="C271" s="19" t="s">
        <v>103</v>
      </c>
      <c r="D271" s="19" t="s">
        <v>1720</v>
      </c>
      <c r="E271" s="19" t="s">
        <v>1721</v>
      </c>
      <c r="F271" s="19" t="s">
        <v>1722</v>
      </c>
      <c r="G271" s="19" t="s">
        <v>122</v>
      </c>
      <c r="H271" s="19" t="s">
        <v>1723</v>
      </c>
      <c r="I271" s="19" t="s">
        <v>22</v>
      </c>
      <c r="J271" s="19" t="s">
        <v>87</v>
      </c>
    </row>
    <row r="272" spans="1:10">
      <c r="A272" s="6">
        <f t="shared" si="8"/>
        <v>1</v>
      </c>
      <c r="B272" t="str">
        <f t="shared" si="9"/>
        <v>RX</v>
      </c>
      <c r="C272" s="19" t="s">
        <v>101</v>
      </c>
      <c r="D272" s="19" t="s">
        <v>1720</v>
      </c>
      <c r="E272" s="19" t="s">
        <v>1724</v>
      </c>
      <c r="F272" s="19" t="s">
        <v>1722</v>
      </c>
      <c r="G272" s="19" t="s">
        <v>122</v>
      </c>
      <c r="H272" s="19" t="s">
        <v>1723</v>
      </c>
      <c r="I272" s="19" t="s">
        <v>22</v>
      </c>
      <c r="J272" s="19" t="s">
        <v>87</v>
      </c>
    </row>
    <row r="273" spans="1:10">
      <c r="A273" s="6">
        <f t="shared" si="8"/>
        <v>1</v>
      </c>
      <c r="B273" t="str">
        <f t="shared" si="9"/>
        <v>RX</v>
      </c>
      <c r="C273" s="19" t="s">
        <v>102</v>
      </c>
      <c r="D273" s="19" t="s">
        <v>1720</v>
      </c>
      <c r="E273" s="19" t="s">
        <v>1725</v>
      </c>
      <c r="F273" s="19" t="s">
        <v>1712</v>
      </c>
      <c r="G273" s="19" t="s">
        <v>122</v>
      </c>
      <c r="H273" s="19" t="s">
        <v>1723</v>
      </c>
      <c r="I273" s="19" t="s">
        <v>22</v>
      </c>
      <c r="J273" s="19" t="s">
        <v>87</v>
      </c>
    </row>
    <row r="274" spans="1:10">
      <c r="A274" s="6">
        <f t="shared" si="8"/>
        <v>1</v>
      </c>
      <c r="B274" t="str">
        <f t="shared" si="9"/>
        <v>RX</v>
      </c>
      <c r="C274" s="19" t="s">
        <v>111</v>
      </c>
      <c r="D274" s="19" t="s">
        <v>1720</v>
      </c>
      <c r="E274" s="19" t="s">
        <v>1726</v>
      </c>
      <c r="F274" s="19" t="s">
        <v>1712</v>
      </c>
      <c r="G274" s="19" t="s">
        <v>122</v>
      </c>
      <c r="H274" s="19" t="s">
        <v>1723</v>
      </c>
      <c r="I274" s="19" t="s">
        <v>22</v>
      </c>
      <c r="J274" s="19" t="s">
        <v>87</v>
      </c>
    </row>
    <row r="275" spans="1:10">
      <c r="A275" s="6">
        <f t="shared" si="8"/>
        <v>1</v>
      </c>
      <c r="B275" t="str">
        <f t="shared" si="9"/>
        <v>RX</v>
      </c>
      <c r="C275" s="19" t="s">
        <v>104</v>
      </c>
      <c r="D275" s="19" t="s">
        <v>1727</v>
      </c>
      <c r="E275" s="19" t="s">
        <v>1728</v>
      </c>
      <c r="F275" s="19" t="s">
        <v>1729</v>
      </c>
      <c r="G275" s="19" t="s">
        <v>179</v>
      </c>
      <c r="H275" s="19" t="s">
        <v>1730</v>
      </c>
      <c r="I275" s="19" t="s">
        <v>22</v>
      </c>
      <c r="J275" s="19" t="s">
        <v>87</v>
      </c>
    </row>
    <row r="276" spans="1:10">
      <c r="A276" s="6">
        <f t="shared" si="8"/>
        <v>1</v>
      </c>
      <c r="B276" t="str">
        <f t="shared" si="9"/>
        <v>RX</v>
      </c>
      <c r="C276" s="19" t="s">
        <v>59</v>
      </c>
      <c r="D276" s="19" t="s">
        <v>1731</v>
      </c>
      <c r="E276" s="19" t="s">
        <v>1732</v>
      </c>
      <c r="F276" s="19" t="s">
        <v>1733</v>
      </c>
      <c r="G276" s="19" t="s">
        <v>122</v>
      </c>
      <c r="H276" s="19" t="s">
        <v>1734</v>
      </c>
      <c r="I276" s="19" t="s">
        <v>22</v>
      </c>
      <c r="J276" s="19" t="s">
        <v>87</v>
      </c>
    </row>
    <row r="277" spans="1:10">
      <c r="A277" s="6">
        <f t="shared" si="8"/>
        <v>1</v>
      </c>
      <c r="B277" t="str">
        <f t="shared" si="9"/>
        <v>RX</v>
      </c>
      <c r="C277" s="19" t="s">
        <v>106</v>
      </c>
      <c r="D277" s="19" t="s">
        <v>1735</v>
      </c>
      <c r="E277" s="19" t="s">
        <v>1736</v>
      </c>
      <c r="F277" s="19" t="s">
        <v>653</v>
      </c>
      <c r="G277" s="19" t="s">
        <v>426</v>
      </c>
      <c r="H277" s="19" t="s">
        <v>1737</v>
      </c>
      <c r="I277" s="19" t="s">
        <v>22</v>
      </c>
      <c r="J277" s="19" t="s">
        <v>87</v>
      </c>
    </row>
    <row r="278" spans="1:10">
      <c r="A278" s="6">
        <f t="shared" si="8"/>
        <v>1</v>
      </c>
      <c r="B278" t="str">
        <f t="shared" si="9"/>
        <v>RX</v>
      </c>
      <c r="C278" s="19" t="s">
        <v>29</v>
      </c>
      <c r="D278" s="19" t="s">
        <v>1735</v>
      </c>
      <c r="E278" s="19" t="s">
        <v>1738</v>
      </c>
      <c r="F278" s="19" t="s">
        <v>636</v>
      </c>
      <c r="G278" s="19" t="s">
        <v>426</v>
      </c>
      <c r="H278" s="19" t="s">
        <v>1737</v>
      </c>
      <c r="I278" s="19" t="s">
        <v>22</v>
      </c>
      <c r="J278" s="19" t="s">
        <v>87</v>
      </c>
    </row>
    <row r="279" spans="1:10">
      <c r="A279" s="6">
        <f t="shared" si="8"/>
        <v>1</v>
      </c>
      <c r="B279" t="str">
        <f t="shared" si="9"/>
        <v>RX</v>
      </c>
      <c r="C279" s="19" t="s">
        <v>71</v>
      </c>
      <c r="D279" s="19" t="s">
        <v>1739</v>
      </c>
      <c r="E279" s="19" t="s">
        <v>1740</v>
      </c>
      <c r="F279" s="19" t="s">
        <v>1741</v>
      </c>
      <c r="G279" s="19" t="s">
        <v>21</v>
      </c>
      <c r="H279" s="19" t="s">
        <v>1742</v>
      </c>
      <c r="I279" s="19" t="s">
        <v>22</v>
      </c>
      <c r="J279" s="19" t="s">
        <v>87</v>
      </c>
    </row>
    <row r="280" spans="1:10">
      <c r="A280" s="6">
        <f t="shared" si="8"/>
        <v>1</v>
      </c>
      <c r="B280" t="str">
        <f t="shared" si="9"/>
        <v>RX</v>
      </c>
      <c r="C280" s="19" t="s">
        <v>79</v>
      </c>
      <c r="D280" s="19" t="s">
        <v>1739</v>
      </c>
      <c r="E280" s="19" t="s">
        <v>1743</v>
      </c>
      <c r="F280" s="19" t="s">
        <v>492</v>
      </c>
      <c r="G280" s="19" t="s">
        <v>21</v>
      </c>
      <c r="H280" s="19" t="s">
        <v>1742</v>
      </c>
      <c r="I280" s="19" t="s">
        <v>22</v>
      </c>
      <c r="J280" s="19" t="s">
        <v>87</v>
      </c>
    </row>
    <row r="281" spans="1:10">
      <c r="A281" s="6">
        <f t="shared" si="8"/>
        <v>1</v>
      </c>
      <c r="B281" t="str">
        <f t="shared" si="9"/>
        <v>RX</v>
      </c>
      <c r="C281" s="19" t="s">
        <v>47</v>
      </c>
      <c r="D281" s="19" t="s">
        <v>1744</v>
      </c>
      <c r="E281" s="19" t="s">
        <v>1745</v>
      </c>
      <c r="F281" s="19" t="s">
        <v>562</v>
      </c>
      <c r="G281" s="19" t="s">
        <v>40</v>
      </c>
      <c r="H281" s="19" t="s">
        <v>1746</v>
      </c>
      <c r="I281" s="19" t="s">
        <v>22</v>
      </c>
      <c r="J281" s="19" t="s">
        <v>87</v>
      </c>
    </row>
    <row r="282" spans="1:10">
      <c r="A282" s="6">
        <f t="shared" si="8"/>
        <v>1</v>
      </c>
      <c r="B282" t="str">
        <f t="shared" si="9"/>
        <v>RX</v>
      </c>
      <c r="C282" s="19" t="s">
        <v>104</v>
      </c>
      <c r="D282" s="19" t="s">
        <v>1744</v>
      </c>
      <c r="E282" s="19" t="s">
        <v>1747</v>
      </c>
      <c r="F282" s="19" t="s">
        <v>625</v>
      </c>
      <c r="G282" s="19" t="s">
        <v>40</v>
      </c>
      <c r="H282" s="19" t="s">
        <v>1746</v>
      </c>
      <c r="I282" s="19" t="s">
        <v>22</v>
      </c>
      <c r="J282" s="19" t="s">
        <v>87</v>
      </c>
    </row>
    <row r="283" spans="1:10">
      <c r="A283" s="6">
        <f t="shared" si="8"/>
        <v>1</v>
      </c>
      <c r="B283" t="str">
        <f t="shared" si="9"/>
        <v>RX</v>
      </c>
      <c r="C283" s="19" t="s">
        <v>103</v>
      </c>
      <c r="D283" s="19" t="s">
        <v>1748</v>
      </c>
      <c r="E283" s="19" t="s">
        <v>1749</v>
      </c>
      <c r="F283" s="19" t="s">
        <v>492</v>
      </c>
      <c r="G283" s="19" t="s">
        <v>21</v>
      </c>
      <c r="H283" s="19" t="s">
        <v>1750</v>
      </c>
      <c r="I283" s="19" t="s">
        <v>22</v>
      </c>
      <c r="J283" s="19" t="s">
        <v>87</v>
      </c>
    </row>
    <row r="284" spans="1:10">
      <c r="A284" s="6">
        <f t="shared" si="8"/>
        <v>1</v>
      </c>
      <c r="B284" t="str">
        <f t="shared" si="9"/>
        <v>RX</v>
      </c>
      <c r="C284" s="19" t="s">
        <v>101</v>
      </c>
      <c r="D284" s="19" t="s">
        <v>1748</v>
      </c>
      <c r="E284" s="19" t="s">
        <v>1751</v>
      </c>
      <c r="F284" s="19" t="s">
        <v>492</v>
      </c>
      <c r="G284" s="19" t="s">
        <v>21</v>
      </c>
      <c r="H284" s="19" t="s">
        <v>1750</v>
      </c>
      <c r="I284" s="19" t="s">
        <v>22</v>
      </c>
      <c r="J284" s="19" t="s">
        <v>87</v>
      </c>
    </row>
    <row r="285" spans="1:10">
      <c r="A285" s="6">
        <f t="shared" si="8"/>
        <v>1</v>
      </c>
      <c r="B285" t="str">
        <f t="shared" si="9"/>
        <v>RX</v>
      </c>
      <c r="C285" s="19" t="s">
        <v>103</v>
      </c>
      <c r="D285" s="19" t="s">
        <v>1752</v>
      </c>
      <c r="E285" s="19" t="s">
        <v>1753</v>
      </c>
      <c r="F285" s="19" t="s">
        <v>1754</v>
      </c>
      <c r="G285" s="19" t="s">
        <v>426</v>
      </c>
      <c r="H285" s="19" t="s">
        <v>1755</v>
      </c>
      <c r="I285" s="19" t="s">
        <v>22</v>
      </c>
      <c r="J285" s="19" t="s">
        <v>87</v>
      </c>
    </row>
    <row r="286" spans="1:10">
      <c r="A286" s="6">
        <f t="shared" si="8"/>
        <v>1</v>
      </c>
      <c r="B286" t="str">
        <f t="shared" si="9"/>
        <v>RX</v>
      </c>
      <c r="C286" s="19" t="s">
        <v>101</v>
      </c>
      <c r="D286" s="19" t="s">
        <v>1752</v>
      </c>
      <c r="E286" s="19" t="s">
        <v>1756</v>
      </c>
      <c r="F286" s="19" t="s">
        <v>1754</v>
      </c>
      <c r="G286" s="19" t="s">
        <v>426</v>
      </c>
      <c r="H286" s="19" t="s">
        <v>1755</v>
      </c>
      <c r="I286" s="19" t="s">
        <v>22</v>
      </c>
      <c r="J286" s="19" t="s">
        <v>87</v>
      </c>
    </row>
    <row r="287" spans="1:10">
      <c r="A287" s="6">
        <f t="shared" si="8"/>
        <v>1</v>
      </c>
      <c r="B287" t="str">
        <f t="shared" si="9"/>
        <v>RX</v>
      </c>
      <c r="C287" s="19" t="s">
        <v>103</v>
      </c>
      <c r="D287" s="19" t="s">
        <v>1757</v>
      </c>
      <c r="E287" s="19" t="s">
        <v>1758</v>
      </c>
      <c r="F287" s="19" t="s">
        <v>1759</v>
      </c>
      <c r="G287" s="19" t="s">
        <v>21</v>
      </c>
      <c r="H287" s="19" t="s">
        <v>1760</v>
      </c>
      <c r="I287" s="19" t="s">
        <v>22</v>
      </c>
      <c r="J287" s="19" t="s">
        <v>87</v>
      </c>
    </row>
    <row r="288" spans="1:10">
      <c r="A288" s="6">
        <f t="shared" si="8"/>
        <v>1</v>
      </c>
      <c r="B288" t="str">
        <f t="shared" si="9"/>
        <v>RX</v>
      </c>
      <c r="C288" s="19" t="s">
        <v>101</v>
      </c>
      <c r="D288" s="19" t="s">
        <v>1757</v>
      </c>
      <c r="E288" s="19" t="s">
        <v>1761</v>
      </c>
      <c r="F288" s="19" t="s">
        <v>1759</v>
      </c>
      <c r="G288" s="19" t="s">
        <v>21</v>
      </c>
      <c r="H288" s="19" t="s">
        <v>1760</v>
      </c>
      <c r="I288" s="19" t="s">
        <v>22</v>
      </c>
      <c r="J288" s="19" t="s">
        <v>87</v>
      </c>
    </row>
    <row r="289" spans="1:10">
      <c r="A289" s="6">
        <f t="shared" si="8"/>
        <v>1</v>
      </c>
      <c r="B289" t="str">
        <f t="shared" si="9"/>
        <v>UR</v>
      </c>
      <c r="C289" s="75" t="s">
        <v>79</v>
      </c>
      <c r="D289" s="75" t="s">
        <v>1762</v>
      </c>
      <c r="E289" s="75" t="s">
        <v>1763</v>
      </c>
      <c r="F289" s="75" t="s">
        <v>330</v>
      </c>
      <c r="G289" s="75" t="s">
        <v>46</v>
      </c>
      <c r="H289" s="75" t="s">
        <v>1764</v>
      </c>
      <c r="I289" s="75" t="s">
        <v>22</v>
      </c>
      <c r="J289" s="75" t="s">
        <v>88</v>
      </c>
    </row>
    <row r="290" spans="1:10">
      <c r="A290" s="6">
        <f t="shared" si="8"/>
        <v>1</v>
      </c>
      <c r="B290" t="str">
        <f t="shared" si="9"/>
        <v>UR</v>
      </c>
      <c r="C290" s="75" t="s">
        <v>52</v>
      </c>
      <c r="D290" s="75" t="s">
        <v>1762</v>
      </c>
      <c r="E290" s="75" t="s">
        <v>1765</v>
      </c>
      <c r="F290" s="75" t="s">
        <v>151</v>
      </c>
      <c r="G290" s="75" t="s">
        <v>46</v>
      </c>
      <c r="H290" s="75" t="s">
        <v>1764</v>
      </c>
      <c r="I290" s="75" t="s">
        <v>22</v>
      </c>
      <c r="J290" s="75" t="s">
        <v>88</v>
      </c>
    </row>
    <row r="291" spans="1:10">
      <c r="A291" s="6">
        <f t="shared" si="8"/>
        <v>1</v>
      </c>
      <c r="B291" t="str">
        <f t="shared" si="9"/>
        <v>RX</v>
      </c>
      <c r="C291" s="19" t="s">
        <v>104</v>
      </c>
      <c r="D291" s="19" t="s">
        <v>1766</v>
      </c>
      <c r="E291" s="19" t="s">
        <v>1767</v>
      </c>
      <c r="F291" s="19" t="s">
        <v>1768</v>
      </c>
      <c r="G291" s="19" t="s">
        <v>426</v>
      </c>
      <c r="H291" s="19" t="s">
        <v>1769</v>
      </c>
      <c r="I291" s="19" t="s">
        <v>22</v>
      </c>
      <c r="J291" s="19" t="s">
        <v>87</v>
      </c>
    </row>
    <row r="292" spans="1:10">
      <c r="A292" s="6">
        <f t="shared" si="8"/>
        <v>2</v>
      </c>
      <c r="B292" t="str">
        <f t="shared" si="9"/>
        <v>RX</v>
      </c>
      <c r="C292" s="19" t="s">
        <v>92</v>
      </c>
      <c r="D292" s="19" t="s">
        <v>1770</v>
      </c>
      <c r="E292" s="19" t="s">
        <v>1771</v>
      </c>
      <c r="F292" s="19" t="s">
        <v>720</v>
      </c>
      <c r="G292" s="19" t="s">
        <v>21</v>
      </c>
      <c r="H292" s="19" t="s">
        <v>1772</v>
      </c>
      <c r="I292" s="19" t="s">
        <v>22</v>
      </c>
      <c r="J292" s="19" t="s">
        <v>87</v>
      </c>
    </row>
    <row r="293" spans="1:10">
      <c r="A293" s="6">
        <f t="shared" si="8"/>
        <v>2</v>
      </c>
      <c r="B293" t="str">
        <f t="shared" si="9"/>
        <v>RX</v>
      </c>
      <c r="C293" s="19" t="s">
        <v>92</v>
      </c>
      <c r="D293" s="19" t="s">
        <v>1773</v>
      </c>
      <c r="E293" s="19" t="s">
        <v>1774</v>
      </c>
      <c r="F293" s="19" t="s">
        <v>396</v>
      </c>
      <c r="G293" s="19" t="s">
        <v>21</v>
      </c>
      <c r="H293" s="19" t="s">
        <v>1775</v>
      </c>
      <c r="I293" s="19" t="s">
        <v>22</v>
      </c>
      <c r="J293" s="19" t="s">
        <v>87</v>
      </c>
    </row>
    <row r="294" spans="1:10">
      <c r="A294" s="6">
        <f t="shared" si="8"/>
        <v>1</v>
      </c>
      <c r="B294" t="str">
        <f t="shared" si="9"/>
        <v>RX</v>
      </c>
      <c r="C294" s="19" t="s">
        <v>79</v>
      </c>
      <c r="D294" s="19" t="s">
        <v>1776</v>
      </c>
      <c r="E294" s="19" t="s">
        <v>1777</v>
      </c>
      <c r="F294" s="19" t="s">
        <v>1778</v>
      </c>
      <c r="G294" s="19" t="s">
        <v>21</v>
      </c>
      <c r="H294" s="19" t="s">
        <v>1779</v>
      </c>
      <c r="I294" s="19" t="s">
        <v>22</v>
      </c>
      <c r="J294" s="19" t="s">
        <v>87</v>
      </c>
    </row>
    <row r="295" spans="1:10">
      <c r="A295" s="6">
        <f t="shared" si="8"/>
        <v>1</v>
      </c>
      <c r="B295" t="str">
        <f t="shared" si="9"/>
        <v>RX</v>
      </c>
      <c r="C295" s="19" t="s">
        <v>71</v>
      </c>
      <c r="D295" s="19" t="s">
        <v>1776</v>
      </c>
      <c r="E295" s="19" t="s">
        <v>1780</v>
      </c>
      <c r="F295" s="19" t="s">
        <v>1781</v>
      </c>
      <c r="G295" s="19" t="s">
        <v>21</v>
      </c>
      <c r="H295" s="19" t="s">
        <v>1779</v>
      </c>
      <c r="I295" s="19" t="s">
        <v>22</v>
      </c>
      <c r="J295" s="19" t="s">
        <v>87</v>
      </c>
    </row>
    <row r="296" spans="1:10">
      <c r="A296" s="6">
        <f t="shared" si="8"/>
        <v>1</v>
      </c>
      <c r="B296" t="str">
        <f t="shared" si="9"/>
        <v>RX</v>
      </c>
      <c r="C296" s="19" t="s">
        <v>29</v>
      </c>
      <c r="D296" s="19" t="s">
        <v>1782</v>
      </c>
      <c r="E296" s="19" t="s">
        <v>1783</v>
      </c>
      <c r="F296" s="19" t="s">
        <v>1784</v>
      </c>
      <c r="G296" s="19" t="s">
        <v>179</v>
      </c>
      <c r="H296" s="19" t="s">
        <v>1785</v>
      </c>
      <c r="I296" s="19" t="s">
        <v>22</v>
      </c>
      <c r="J296" s="19" t="s">
        <v>87</v>
      </c>
    </row>
    <row r="297" spans="1:10">
      <c r="A297" s="6">
        <f t="shared" si="8"/>
        <v>1</v>
      </c>
      <c r="B297" t="str">
        <f t="shared" si="9"/>
        <v>RX</v>
      </c>
      <c r="C297" s="19" t="s">
        <v>104</v>
      </c>
      <c r="D297" s="19" t="s">
        <v>1786</v>
      </c>
      <c r="E297" s="19" t="s">
        <v>1787</v>
      </c>
      <c r="F297" s="19" t="s">
        <v>516</v>
      </c>
      <c r="G297" s="19" t="s">
        <v>21</v>
      </c>
      <c r="H297" s="19" t="s">
        <v>1788</v>
      </c>
      <c r="I297" s="19" t="s">
        <v>22</v>
      </c>
      <c r="J297" s="19" t="s">
        <v>87</v>
      </c>
    </row>
    <row r="298" spans="1:10">
      <c r="A298" s="6">
        <f t="shared" si="8"/>
        <v>1</v>
      </c>
      <c r="B298" t="str">
        <f t="shared" si="9"/>
        <v>RX</v>
      </c>
      <c r="C298" s="19" t="s">
        <v>98</v>
      </c>
      <c r="D298" s="19" t="s">
        <v>1789</v>
      </c>
      <c r="E298" s="19" t="s">
        <v>1790</v>
      </c>
      <c r="F298" s="19" t="s">
        <v>516</v>
      </c>
      <c r="G298" s="19" t="s">
        <v>21</v>
      </c>
      <c r="H298" s="19" t="s">
        <v>1791</v>
      </c>
      <c r="I298" s="19" t="s">
        <v>22</v>
      </c>
      <c r="J298" s="19" t="s">
        <v>87</v>
      </c>
    </row>
    <row r="299" spans="1:10">
      <c r="A299" s="6">
        <f t="shared" si="8"/>
        <v>1</v>
      </c>
      <c r="B299" t="str">
        <f t="shared" si="9"/>
        <v>RX</v>
      </c>
      <c r="C299" s="19" t="s">
        <v>29</v>
      </c>
      <c r="D299" s="19" t="s">
        <v>1792</v>
      </c>
      <c r="E299" s="19" t="s">
        <v>1793</v>
      </c>
      <c r="F299" s="19" t="s">
        <v>1794</v>
      </c>
      <c r="G299" s="19" t="s">
        <v>21</v>
      </c>
      <c r="H299" s="19" t="s">
        <v>1795</v>
      </c>
      <c r="I299" s="19" t="s">
        <v>22</v>
      </c>
      <c r="J299" s="19" t="s">
        <v>87</v>
      </c>
    </row>
    <row r="300" spans="1:10">
      <c r="A300" s="6">
        <f t="shared" si="8"/>
        <v>1</v>
      </c>
      <c r="B300" t="str">
        <f t="shared" si="9"/>
        <v>RX</v>
      </c>
      <c r="C300" s="19" t="s">
        <v>59</v>
      </c>
      <c r="D300" s="19" t="s">
        <v>1796</v>
      </c>
      <c r="E300" s="19" t="s">
        <v>1797</v>
      </c>
      <c r="F300" s="19" t="s">
        <v>871</v>
      </c>
      <c r="G300" s="19" t="s">
        <v>21</v>
      </c>
      <c r="H300" s="19" t="s">
        <v>1798</v>
      </c>
      <c r="I300" s="19" t="s">
        <v>22</v>
      </c>
      <c r="J300" s="19" t="s">
        <v>87</v>
      </c>
    </row>
    <row r="301" spans="1:10">
      <c r="A301" s="6">
        <f t="shared" si="8"/>
        <v>1</v>
      </c>
      <c r="B301" t="str">
        <f t="shared" si="9"/>
        <v>RX</v>
      </c>
      <c r="C301" s="19" t="s">
        <v>29</v>
      </c>
      <c r="D301" s="19" t="s">
        <v>1799</v>
      </c>
      <c r="E301" s="19" t="s">
        <v>1800</v>
      </c>
      <c r="F301" s="19" t="s">
        <v>871</v>
      </c>
      <c r="G301" s="19" t="s">
        <v>21</v>
      </c>
      <c r="H301" s="19" t="s">
        <v>1801</v>
      </c>
      <c r="I301" s="19" t="s">
        <v>22</v>
      </c>
      <c r="J301" s="19" t="s">
        <v>87</v>
      </c>
    </row>
    <row r="302" spans="1:10">
      <c r="A302" s="6">
        <f t="shared" si="8"/>
        <v>2</v>
      </c>
      <c r="B302" t="str">
        <f t="shared" si="9"/>
        <v>RX</v>
      </c>
      <c r="C302" s="19" t="s">
        <v>92</v>
      </c>
      <c r="D302" s="19" t="s">
        <v>1799</v>
      </c>
      <c r="E302" s="19" t="s">
        <v>1802</v>
      </c>
      <c r="F302" s="19" t="s">
        <v>538</v>
      </c>
      <c r="G302" s="19" t="s">
        <v>21</v>
      </c>
      <c r="H302" s="19" t="s">
        <v>1801</v>
      </c>
      <c r="I302" s="19" t="s">
        <v>22</v>
      </c>
      <c r="J302" s="19" t="s">
        <v>87</v>
      </c>
    </row>
    <row r="303" spans="1:10">
      <c r="A303" s="6">
        <f t="shared" si="8"/>
        <v>1</v>
      </c>
      <c r="B303" t="str">
        <f t="shared" si="9"/>
        <v>RX</v>
      </c>
      <c r="C303" s="19" t="s">
        <v>76</v>
      </c>
      <c r="D303" s="19" t="s">
        <v>1799</v>
      </c>
      <c r="E303" s="19" t="s">
        <v>1803</v>
      </c>
      <c r="F303" s="19" t="s">
        <v>676</v>
      </c>
      <c r="G303" s="19" t="s">
        <v>21</v>
      </c>
      <c r="H303" s="19" t="s">
        <v>1801</v>
      </c>
      <c r="I303" s="19" t="s">
        <v>22</v>
      </c>
      <c r="J303" s="19" t="s">
        <v>87</v>
      </c>
    </row>
    <row r="304" spans="1:10">
      <c r="A304" s="6">
        <f t="shared" si="8"/>
        <v>1</v>
      </c>
      <c r="B304" t="str">
        <f t="shared" si="9"/>
        <v>RX</v>
      </c>
      <c r="C304" s="19" t="s">
        <v>96</v>
      </c>
      <c r="D304" s="19" t="s">
        <v>1804</v>
      </c>
      <c r="E304" s="19" t="s">
        <v>1805</v>
      </c>
      <c r="F304" s="19" t="s">
        <v>502</v>
      </c>
      <c r="G304" s="19" t="s">
        <v>21</v>
      </c>
      <c r="H304" s="19" t="s">
        <v>1806</v>
      </c>
      <c r="I304" s="19" t="s">
        <v>22</v>
      </c>
      <c r="J304" s="19" t="s">
        <v>87</v>
      </c>
    </row>
    <row r="305" spans="1:10">
      <c r="A305" s="6">
        <f t="shared" si="8"/>
        <v>1</v>
      </c>
      <c r="B305" t="str">
        <f t="shared" si="9"/>
        <v>RX</v>
      </c>
      <c r="C305" s="19" t="s">
        <v>35</v>
      </c>
      <c r="D305" s="19" t="s">
        <v>1807</v>
      </c>
      <c r="E305" s="19" t="s">
        <v>1808</v>
      </c>
      <c r="F305" s="19" t="s">
        <v>502</v>
      </c>
      <c r="G305" s="19" t="s">
        <v>21</v>
      </c>
      <c r="H305" s="19" t="s">
        <v>1809</v>
      </c>
      <c r="I305" s="19" t="s">
        <v>22</v>
      </c>
      <c r="J305" s="19" t="s">
        <v>87</v>
      </c>
    </row>
    <row r="306" spans="1:10">
      <c r="A306" s="6">
        <f t="shared" si="8"/>
        <v>1</v>
      </c>
      <c r="B306" t="str">
        <f t="shared" si="9"/>
        <v>RX</v>
      </c>
      <c r="C306" s="19" t="s">
        <v>47</v>
      </c>
      <c r="D306" s="19" t="s">
        <v>1810</v>
      </c>
      <c r="E306" s="19" t="s">
        <v>1811</v>
      </c>
      <c r="F306" s="19" t="s">
        <v>502</v>
      </c>
      <c r="G306" s="19" t="s">
        <v>21</v>
      </c>
      <c r="H306" s="19" t="s">
        <v>1812</v>
      </c>
      <c r="I306" s="19" t="s">
        <v>22</v>
      </c>
      <c r="J306" s="19" t="s">
        <v>87</v>
      </c>
    </row>
    <row r="307" spans="1:10">
      <c r="A307" s="6">
        <f t="shared" si="8"/>
        <v>1</v>
      </c>
      <c r="B307" t="str">
        <f t="shared" si="9"/>
        <v>RM</v>
      </c>
      <c r="C307" s="19" t="s">
        <v>30</v>
      </c>
      <c r="D307" s="19" t="s">
        <v>1813</v>
      </c>
      <c r="E307" s="19" t="s">
        <v>1814</v>
      </c>
      <c r="F307" s="19" t="s">
        <v>549</v>
      </c>
      <c r="G307" s="19" t="s">
        <v>40</v>
      </c>
      <c r="H307" s="19" t="s">
        <v>1815</v>
      </c>
      <c r="I307" s="19" t="s">
        <v>49</v>
      </c>
      <c r="J307" s="19" t="s">
        <v>87</v>
      </c>
    </row>
    <row r="308" spans="1:10">
      <c r="A308" s="6">
        <f t="shared" si="8"/>
        <v>1</v>
      </c>
      <c r="B308" t="str">
        <f t="shared" si="9"/>
        <v>RM</v>
      </c>
      <c r="C308" s="19" t="s">
        <v>57</v>
      </c>
      <c r="D308" s="19" t="s">
        <v>1816</v>
      </c>
      <c r="E308" s="19" t="s">
        <v>1817</v>
      </c>
      <c r="F308" s="19" t="s">
        <v>654</v>
      </c>
      <c r="G308" s="19" t="s">
        <v>46</v>
      </c>
      <c r="H308" s="19" t="s">
        <v>1818</v>
      </c>
      <c r="I308" s="19" t="s">
        <v>49</v>
      </c>
      <c r="J308" s="19" t="s">
        <v>87</v>
      </c>
    </row>
    <row r="309" spans="1:10">
      <c r="A309" s="6">
        <f t="shared" si="8"/>
        <v>1</v>
      </c>
      <c r="B309" t="str">
        <f t="shared" si="9"/>
        <v>RM</v>
      </c>
      <c r="C309" s="19" t="s">
        <v>45</v>
      </c>
      <c r="D309" s="19" t="s">
        <v>1819</v>
      </c>
      <c r="E309" s="19" t="s">
        <v>1820</v>
      </c>
      <c r="F309" s="19" t="s">
        <v>1821</v>
      </c>
      <c r="G309" s="19" t="s">
        <v>46</v>
      </c>
      <c r="H309" s="19" t="s">
        <v>1822</v>
      </c>
      <c r="I309" s="19" t="s">
        <v>431</v>
      </c>
      <c r="J309" s="19" t="s">
        <v>87</v>
      </c>
    </row>
    <row r="310" spans="1:10">
      <c r="A310" s="6">
        <f t="shared" si="8"/>
        <v>1</v>
      </c>
      <c r="B310" t="str">
        <f t="shared" si="9"/>
        <v>TC</v>
      </c>
      <c r="C310" s="76" t="s">
        <v>153</v>
      </c>
      <c r="D310" s="76" t="s">
        <v>1823</v>
      </c>
      <c r="E310" s="76" t="s">
        <v>1824</v>
      </c>
      <c r="F310" s="76" t="s">
        <v>474</v>
      </c>
      <c r="G310" s="76" t="s">
        <v>426</v>
      </c>
      <c r="H310" s="76" t="s">
        <v>1825</v>
      </c>
      <c r="I310" s="76" t="s">
        <v>28</v>
      </c>
      <c r="J310" s="76" t="s">
        <v>89</v>
      </c>
    </row>
    <row r="311" spans="1:10">
      <c r="A311" s="6">
        <f t="shared" si="8"/>
        <v>1</v>
      </c>
      <c r="B311" t="str">
        <f t="shared" si="9"/>
        <v>UR</v>
      </c>
      <c r="C311" s="75" t="s">
        <v>42</v>
      </c>
      <c r="D311" s="75" t="s">
        <v>1826</v>
      </c>
      <c r="E311" s="75" t="s">
        <v>1827</v>
      </c>
      <c r="F311" s="75" t="s">
        <v>1828</v>
      </c>
      <c r="G311" s="75" t="s">
        <v>46</v>
      </c>
      <c r="H311" s="75" t="s">
        <v>1829</v>
      </c>
      <c r="I311" s="75" t="s">
        <v>370</v>
      </c>
      <c r="J311" s="75" t="s">
        <v>88</v>
      </c>
    </row>
    <row r="312" spans="1:10">
      <c r="A312" s="6">
        <f t="shared" si="8"/>
        <v>1</v>
      </c>
      <c r="B312" t="str">
        <f t="shared" si="9"/>
        <v>UR</v>
      </c>
      <c r="C312" s="75" t="s">
        <v>30</v>
      </c>
      <c r="D312" s="75" t="s">
        <v>1830</v>
      </c>
      <c r="E312" s="75" t="s">
        <v>1831</v>
      </c>
      <c r="F312" s="75" t="s">
        <v>1832</v>
      </c>
      <c r="G312" s="75" t="s">
        <v>46</v>
      </c>
      <c r="H312" s="75" t="s">
        <v>1833</v>
      </c>
      <c r="I312" s="75" t="s">
        <v>370</v>
      </c>
      <c r="J312" s="75" t="s">
        <v>88</v>
      </c>
    </row>
    <row r="313" spans="1:10">
      <c r="A313" s="6">
        <f t="shared" si="8"/>
        <v>1</v>
      </c>
      <c r="B313" t="str">
        <f t="shared" si="9"/>
        <v>TC</v>
      </c>
      <c r="C313" s="76" t="s">
        <v>20</v>
      </c>
      <c r="D313" s="76" t="s">
        <v>1834</v>
      </c>
      <c r="E313" s="76" t="s">
        <v>1835</v>
      </c>
      <c r="F313" s="76" t="s">
        <v>862</v>
      </c>
      <c r="G313" s="76" t="s">
        <v>426</v>
      </c>
      <c r="H313" s="76" t="s">
        <v>1836</v>
      </c>
      <c r="I313" s="76" t="s">
        <v>28</v>
      </c>
      <c r="J313" s="76" t="s">
        <v>89</v>
      </c>
    </row>
    <row r="314" spans="1:10">
      <c r="A314" s="6">
        <f t="shared" si="8"/>
        <v>1</v>
      </c>
      <c r="B314" s="19" t="str">
        <f t="shared" si="9"/>
        <v>UR</v>
      </c>
      <c r="C314" s="75" t="s">
        <v>155</v>
      </c>
      <c r="D314" s="75" t="s">
        <v>1837</v>
      </c>
      <c r="E314" s="75" t="s">
        <v>1838</v>
      </c>
      <c r="F314" s="75" t="s">
        <v>1839</v>
      </c>
      <c r="G314" s="75" t="s">
        <v>426</v>
      </c>
      <c r="H314" s="75" t="s">
        <v>1840</v>
      </c>
      <c r="I314" s="75" t="s">
        <v>370</v>
      </c>
      <c r="J314" s="75" t="s">
        <v>88</v>
      </c>
    </row>
    <row r="315" spans="1:10">
      <c r="A315" s="6">
        <f t="shared" si="8"/>
        <v>1</v>
      </c>
      <c r="B315" t="str">
        <f t="shared" si="9"/>
        <v>TC</v>
      </c>
      <c r="C315" s="19" t="s">
        <v>65</v>
      </c>
      <c r="D315" s="19" t="s">
        <v>1841</v>
      </c>
      <c r="E315" s="19" t="s">
        <v>1842</v>
      </c>
      <c r="F315" s="19" t="s">
        <v>675</v>
      </c>
      <c r="G315" s="19" t="s">
        <v>122</v>
      </c>
      <c r="H315" s="19" t="s">
        <v>1843</v>
      </c>
      <c r="I315" s="19" t="s">
        <v>28</v>
      </c>
      <c r="J315" s="19" t="s">
        <v>87</v>
      </c>
    </row>
    <row r="316" spans="1:10">
      <c r="A316" s="6">
        <f t="shared" si="8"/>
        <v>1</v>
      </c>
      <c r="B316" t="str">
        <f t="shared" si="9"/>
        <v>TC</v>
      </c>
      <c r="C316" s="19" t="s">
        <v>26</v>
      </c>
      <c r="D316" s="19" t="s">
        <v>1844</v>
      </c>
      <c r="E316" s="19" t="s">
        <v>1845</v>
      </c>
      <c r="F316" s="19" t="s">
        <v>386</v>
      </c>
      <c r="G316" s="19" t="s">
        <v>122</v>
      </c>
      <c r="H316" s="19" t="s">
        <v>1846</v>
      </c>
      <c r="I316" s="19" t="s">
        <v>28</v>
      </c>
      <c r="J316" s="19" t="s">
        <v>87</v>
      </c>
    </row>
    <row r="317" spans="1:10">
      <c r="A317" s="6">
        <f t="shared" si="8"/>
        <v>1</v>
      </c>
      <c r="B317" t="str">
        <f t="shared" si="9"/>
        <v>TC</v>
      </c>
      <c r="C317" s="76" t="s">
        <v>20</v>
      </c>
      <c r="D317" s="76" t="s">
        <v>1847</v>
      </c>
      <c r="E317" s="76" t="s">
        <v>1848</v>
      </c>
      <c r="F317" s="76" t="s">
        <v>1849</v>
      </c>
      <c r="G317" s="76" t="s">
        <v>40</v>
      </c>
      <c r="H317" s="76" t="s">
        <v>1850</v>
      </c>
      <c r="I317" s="76" t="s">
        <v>28</v>
      </c>
      <c r="J317" s="76" t="s">
        <v>89</v>
      </c>
    </row>
    <row r="318" spans="1:10">
      <c r="A318" s="6">
        <f t="shared" si="8"/>
        <v>1</v>
      </c>
      <c r="B318" t="str">
        <f t="shared" si="9"/>
        <v>TC</v>
      </c>
      <c r="C318" s="76" t="s">
        <v>129</v>
      </c>
      <c r="D318" s="76" t="s">
        <v>1851</v>
      </c>
      <c r="E318" s="76" t="s">
        <v>1852</v>
      </c>
      <c r="F318" s="76" t="s">
        <v>554</v>
      </c>
      <c r="G318" s="76" t="s">
        <v>179</v>
      </c>
      <c r="H318" s="76" t="s">
        <v>1853</v>
      </c>
      <c r="I318" s="76" t="s">
        <v>28</v>
      </c>
      <c r="J318" s="76" t="s">
        <v>89</v>
      </c>
    </row>
    <row r="319" spans="1:10">
      <c r="A319" s="6">
        <f t="shared" si="8"/>
        <v>1</v>
      </c>
      <c r="B319" t="str">
        <f t="shared" si="9"/>
        <v>TC</v>
      </c>
      <c r="C319" s="19" t="s">
        <v>48</v>
      </c>
      <c r="D319" s="19" t="s">
        <v>1854</v>
      </c>
      <c r="E319" s="19" t="s">
        <v>1855</v>
      </c>
      <c r="F319" s="19" t="s">
        <v>1856</v>
      </c>
      <c r="G319" s="19" t="s">
        <v>122</v>
      </c>
      <c r="H319" s="19" t="s">
        <v>1857</v>
      </c>
      <c r="I319" s="19" t="s">
        <v>28</v>
      </c>
      <c r="J319" s="19" t="s">
        <v>87</v>
      </c>
    </row>
    <row r="320" spans="1:10">
      <c r="A320" s="6">
        <f t="shared" si="8"/>
        <v>1</v>
      </c>
      <c r="B320" t="str">
        <f t="shared" si="9"/>
        <v>TC</v>
      </c>
      <c r="C320" s="76" t="s">
        <v>48</v>
      </c>
      <c r="D320" s="76" t="s">
        <v>1858</v>
      </c>
      <c r="E320" s="76" t="s">
        <v>1859</v>
      </c>
      <c r="F320" s="76" t="s">
        <v>1860</v>
      </c>
      <c r="G320" s="76" t="s">
        <v>426</v>
      </c>
      <c r="H320" s="76" t="s">
        <v>1861</v>
      </c>
      <c r="I320" s="76" t="s">
        <v>28</v>
      </c>
      <c r="J320" s="76" t="s">
        <v>89</v>
      </c>
    </row>
    <row r="321" spans="1:10">
      <c r="A321" s="6">
        <f t="shared" si="8"/>
        <v>1</v>
      </c>
      <c r="B321" t="str">
        <f t="shared" si="9"/>
        <v>TC</v>
      </c>
      <c r="C321" s="76" t="s">
        <v>20</v>
      </c>
      <c r="D321" s="76" t="s">
        <v>1858</v>
      </c>
      <c r="E321" s="76" t="s">
        <v>1862</v>
      </c>
      <c r="F321" s="76" t="s">
        <v>1860</v>
      </c>
      <c r="G321" s="76" t="s">
        <v>426</v>
      </c>
      <c r="H321" s="76" t="s">
        <v>1861</v>
      </c>
      <c r="I321" s="76" t="s">
        <v>28</v>
      </c>
      <c r="J321" s="76" t="s">
        <v>89</v>
      </c>
    </row>
    <row r="322" spans="1:10">
      <c r="A322" s="6">
        <f t="shared" si="8"/>
        <v>1</v>
      </c>
      <c r="B322" t="str">
        <f t="shared" si="9"/>
        <v>TC</v>
      </c>
      <c r="C322" s="76" t="s">
        <v>26</v>
      </c>
      <c r="D322" s="76" t="s">
        <v>1863</v>
      </c>
      <c r="E322" s="76" t="s">
        <v>1864</v>
      </c>
      <c r="F322" s="76" t="s">
        <v>1865</v>
      </c>
      <c r="G322" s="76" t="s">
        <v>426</v>
      </c>
      <c r="H322" s="76" t="s">
        <v>1866</v>
      </c>
      <c r="I322" s="76" t="s">
        <v>28</v>
      </c>
      <c r="J322" s="76" t="s">
        <v>89</v>
      </c>
    </row>
    <row r="323" spans="1:10">
      <c r="A323" s="6">
        <f t="shared" si="8"/>
        <v>1</v>
      </c>
      <c r="B323" t="str">
        <f t="shared" si="9"/>
        <v>TC</v>
      </c>
      <c r="C323" s="76" t="s">
        <v>20</v>
      </c>
      <c r="D323" s="76" t="s">
        <v>1867</v>
      </c>
      <c r="E323" s="76" t="s">
        <v>1868</v>
      </c>
      <c r="F323" s="76" t="s">
        <v>453</v>
      </c>
      <c r="G323" s="76" t="s">
        <v>426</v>
      </c>
      <c r="H323" s="76" t="s">
        <v>1869</v>
      </c>
      <c r="I323" s="76" t="s">
        <v>28</v>
      </c>
      <c r="J323" s="76" t="s">
        <v>89</v>
      </c>
    </row>
    <row r="324" spans="1:10">
      <c r="A324" s="6">
        <f t="shared" si="8"/>
        <v>1</v>
      </c>
      <c r="B324" t="str">
        <f t="shared" si="9"/>
        <v>TC</v>
      </c>
      <c r="C324" s="76" t="s">
        <v>94</v>
      </c>
      <c r="D324" s="76" t="s">
        <v>1870</v>
      </c>
      <c r="E324" s="76" t="s">
        <v>1871</v>
      </c>
      <c r="F324" s="76" t="s">
        <v>571</v>
      </c>
      <c r="G324" s="76" t="s">
        <v>40</v>
      </c>
      <c r="H324" s="76" t="s">
        <v>1872</v>
      </c>
      <c r="I324" s="76" t="s">
        <v>28</v>
      </c>
      <c r="J324" s="76" t="s">
        <v>89</v>
      </c>
    </row>
    <row r="325" spans="1:10">
      <c r="A325" s="6">
        <f t="shared" si="8"/>
        <v>1</v>
      </c>
      <c r="B325" t="str">
        <f t="shared" si="9"/>
        <v>UR</v>
      </c>
      <c r="C325" s="75" t="s">
        <v>33</v>
      </c>
      <c r="D325" s="75" t="s">
        <v>1873</v>
      </c>
      <c r="E325" s="75" t="s">
        <v>1874</v>
      </c>
      <c r="F325" s="75" t="s">
        <v>852</v>
      </c>
      <c r="G325" s="75" t="s">
        <v>46</v>
      </c>
      <c r="H325" s="75" t="s">
        <v>1875</v>
      </c>
      <c r="I325" s="75" t="s">
        <v>370</v>
      </c>
      <c r="J325" s="75" t="s">
        <v>88</v>
      </c>
    </row>
    <row r="326" spans="1:10">
      <c r="A326" s="6">
        <f t="shared" si="8"/>
        <v>1</v>
      </c>
      <c r="B326" t="str">
        <f t="shared" si="9"/>
        <v>UR</v>
      </c>
      <c r="C326" s="75" t="s">
        <v>26</v>
      </c>
      <c r="D326" s="75" t="s">
        <v>1876</v>
      </c>
      <c r="E326" s="75" t="s">
        <v>1877</v>
      </c>
      <c r="F326" s="75" t="s">
        <v>852</v>
      </c>
      <c r="G326" s="75" t="s">
        <v>46</v>
      </c>
      <c r="H326" s="75" t="s">
        <v>1878</v>
      </c>
      <c r="I326" s="75" t="s">
        <v>370</v>
      </c>
      <c r="J326" s="75" t="s">
        <v>88</v>
      </c>
    </row>
    <row r="327" spans="1:10">
      <c r="A327" s="6">
        <f t="shared" si="8"/>
        <v>1</v>
      </c>
      <c r="B327" t="str">
        <f t="shared" si="9"/>
        <v>UR</v>
      </c>
      <c r="C327" s="75" t="s">
        <v>20</v>
      </c>
      <c r="D327" s="75" t="s">
        <v>1879</v>
      </c>
      <c r="E327" s="75" t="s">
        <v>1880</v>
      </c>
      <c r="F327" s="75" t="s">
        <v>1881</v>
      </c>
      <c r="G327" s="75" t="s">
        <v>46</v>
      </c>
      <c r="H327" s="75" t="s">
        <v>1882</v>
      </c>
      <c r="I327" s="75" t="s">
        <v>370</v>
      </c>
      <c r="J327" s="75" t="s">
        <v>88</v>
      </c>
    </row>
    <row r="328" spans="1:10">
      <c r="A328" s="6">
        <f t="shared" si="8"/>
        <v>1</v>
      </c>
      <c r="B328" t="str">
        <f t="shared" si="9"/>
        <v>UR</v>
      </c>
      <c r="C328" s="75" t="s">
        <v>94</v>
      </c>
      <c r="D328" s="75" t="s">
        <v>1879</v>
      </c>
      <c r="E328" s="75" t="s">
        <v>1883</v>
      </c>
      <c r="F328" s="75" t="s">
        <v>184</v>
      </c>
      <c r="G328" s="75" t="s">
        <v>46</v>
      </c>
      <c r="H328" s="75" t="s">
        <v>1882</v>
      </c>
      <c r="I328" s="75" t="s">
        <v>370</v>
      </c>
      <c r="J328" s="75" t="s">
        <v>88</v>
      </c>
    </row>
    <row r="329" spans="1:10">
      <c r="A329" s="6">
        <f t="shared" si="8"/>
        <v>1</v>
      </c>
      <c r="B329" t="str">
        <f t="shared" si="9"/>
        <v>UR</v>
      </c>
      <c r="C329" s="75" t="s">
        <v>42</v>
      </c>
      <c r="D329" s="75" t="s">
        <v>1879</v>
      </c>
      <c r="E329" s="75" t="s">
        <v>1884</v>
      </c>
      <c r="F329" s="75" t="s">
        <v>384</v>
      </c>
      <c r="G329" s="75" t="s">
        <v>46</v>
      </c>
      <c r="H329" s="75" t="s">
        <v>1882</v>
      </c>
      <c r="I329" s="75" t="s">
        <v>370</v>
      </c>
      <c r="J329" s="75" t="s">
        <v>88</v>
      </c>
    </row>
    <row r="330" spans="1:10">
      <c r="A330" s="6">
        <f t="shared" ref="A330:A393" si="10">IF(C330="RM - MAMA (unilateral)",2,IF(C330="RM - MAMAS (bilateral)",2,IF(C330="RX-FRONTO Y MENTONASOPLACA",2,IF(C330="RM-ABDOMEN Y PELVIS",2,IF(C330="RM - CRÂNIO COM ESPECTROSCOPIA",2,IF(C330="RM - CRÂNIO COM ESPECTROSCOPIA + PERFUSÃO",3,IF(C330="TAC. ABDOMEN Y PELVIS",1,IF(C330="ANGIOTOMOGRAFIA AORTA TOTAL (Torácica + Abdominal)",2,IF(C330="ANGIOTOMOGRAFIA DE TODO O MEMBRO INFERIOR (Bilateral)",3,IF(C330="ANGIO - RM MEMBRO INFERIOR ARTERIAL (Bilateral)",3,IF(C330="TC-ABDOMEN Y PELVIS",1,IF(C330="RX - PANORÂMICA DA COLUNA VERTEBRAL AP/PERFIL",3,IF(C330="RM - CORAÇÃO MORFOLÓGICO E FUNCIONAL",3.2,IF(C330="RM - CORAÇÃO MORFOLÓGICO E FUNCIONAL + PERFUSÃO + ESTRESSE",3.2,IF(B330="Não Ok",0,1)))))))))))))))</f>
        <v>1</v>
      </c>
      <c r="B330" t="str">
        <f t="shared" ref="B330:B393" si="11">IF(J330="URGENTE","UR",IF(ISNUMBER(FIND("ESPECTROSCOPIA",C330)),"AC",IF(ISNUMBER(FIND("RM-MAMA",C330)),"AC",IF(ISNUMBER(FIND("RM",C330)),"RM",IF(ISNUMBER(FIND("DENTALSCAN",C330)),"AC",IF(ISNUMBER(FIND("TC",C330)),"TC",IF(ISNUMBER(FIND("PET",C330)),"PET",IF(ISNUMBER(FIND("MAMOGRAFÍA",C330)),"MG",IF(ISNUMBER(FIND("DENSITOMETRIA",C330)),"DO",IF(ISNUMBER(FIND("MG-OTRAS...",C330)),"MG",IF(ISNUMBER(FIND("RX - CONTRASTADO",C330)),"RX-C",IF(ISNUMBER(FIND("TAC",C330)),"TC",IF(ISNUMBER(FIND("RX",C330)),"RX","Não OK")))))))))))))</f>
        <v>UR</v>
      </c>
      <c r="C330" s="75" t="s">
        <v>129</v>
      </c>
      <c r="D330" s="75" t="s">
        <v>1885</v>
      </c>
      <c r="E330" s="75" t="s">
        <v>1886</v>
      </c>
      <c r="F330" s="75" t="s">
        <v>783</v>
      </c>
      <c r="G330" s="75" t="s">
        <v>426</v>
      </c>
      <c r="H330" s="75" t="s">
        <v>1887</v>
      </c>
      <c r="I330" s="75" t="s">
        <v>370</v>
      </c>
      <c r="J330" s="75" t="s">
        <v>88</v>
      </c>
    </row>
    <row r="331" spans="1:10">
      <c r="A331" s="6">
        <f t="shared" si="10"/>
        <v>1</v>
      </c>
      <c r="B331" t="str">
        <f t="shared" si="11"/>
        <v>TC</v>
      </c>
      <c r="C331" s="19" t="s">
        <v>26</v>
      </c>
      <c r="D331" s="19" t="s">
        <v>1888</v>
      </c>
      <c r="E331" s="19" t="s">
        <v>1889</v>
      </c>
      <c r="F331" s="19" t="s">
        <v>1890</v>
      </c>
      <c r="G331" s="19" t="s">
        <v>40</v>
      </c>
      <c r="H331" s="19" t="s">
        <v>1891</v>
      </c>
      <c r="I331" s="19" t="s">
        <v>141</v>
      </c>
      <c r="J331" s="19" t="s">
        <v>87</v>
      </c>
    </row>
    <row r="332" spans="1:10">
      <c r="A332" s="6">
        <f t="shared" si="10"/>
        <v>1</v>
      </c>
      <c r="B332" t="str">
        <f t="shared" si="11"/>
        <v>TC</v>
      </c>
      <c r="C332" s="19" t="s">
        <v>20</v>
      </c>
      <c r="D332" s="19" t="s">
        <v>1888</v>
      </c>
      <c r="E332" s="19" t="s">
        <v>1892</v>
      </c>
      <c r="F332" s="19" t="s">
        <v>1893</v>
      </c>
      <c r="G332" s="19" t="s">
        <v>40</v>
      </c>
      <c r="H332" s="19" t="s">
        <v>1894</v>
      </c>
      <c r="I332" s="19" t="s">
        <v>141</v>
      </c>
      <c r="J332" s="19" t="s">
        <v>87</v>
      </c>
    </row>
    <row r="333" spans="1:10">
      <c r="A333" s="6">
        <f t="shared" si="10"/>
        <v>1</v>
      </c>
      <c r="B333" t="str">
        <f t="shared" si="11"/>
        <v>RM</v>
      </c>
      <c r="C333" s="76" t="s">
        <v>33</v>
      </c>
      <c r="D333" s="76" t="s">
        <v>1895</v>
      </c>
      <c r="E333" s="76" t="s">
        <v>1896</v>
      </c>
      <c r="F333" s="76" t="s">
        <v>630</v>
      </c>
      <c r="G333" s="76" t="s">
        <v>328</v>
      </c>
      <c r="H333" s="76" t="s">
        <v>1897</v>
      </c>
      <c r="I333" s="76" t="s">
        <v>39</v>
      </c>
      <c r="J333" s="76" t="s">
        <v>89</v>
      </c>
    </row>
    <row r="334" spans="1:10">
      <c r="A334" s="6">
        <f t="shared" si="10"/>
        <v>1</v>
      </c>
      <c r="B334" t="str">
        <f t="shared" si="11"/>
        <v>UR</v>
      </c>
      <c r="C334" s="75" t="s">
        <v>63</v>
      </c>
      <c r="D334" s="75" t="s">
        <v>1898</v>
      </c>
      <c r="E334" s="75" t="s">
        <v>1899</v>
      </c>
      <c r="F334" s="75" t="s">
        <v>371</v>
      </c>
      <c r="G334" s="75" t="s">
        <v>46</v>
      </c>
      <c r="H334" s="75" t="s">
        <v>1900</v>
      </c>
      <c r="I334" s="75" t="s">
        <v>370</v>
      </c>
      <c r="J334" s="75" t="s">
        <v>88</v>
      </c>
    </row>
    <row r="335" spans="1:10">
      <c r="A335" s="6">
        <f t="shared" si="10"/>
        <v>1</v>
      </c>
      <c r="B335" t="str">
        <f t="shared" si="11"/>
        <v>RM</v>
      </c>
      <c r="C335" s="76" t="s">
        <v>44</v>
      </c>
      <c r="D335" s="76" t="s">
        <v>1901</v>
      </c>
      <c r="E335" s="76" t="s">
        <v>1902</v>
      </c>
      <c r="F335" s="76" t="s">
        <v>648</v>
      </c>
      <c r="G335" s="76" t="s">
        <v>46</v>
      </c>
      <c r="H335" s="76" t="s">
        <v>1903</v>
      </c>
      <c r="I335" s="76" t="s">
        <v>49</v>
      </c>
      <c r="J335" s="76" t="s">
        <v>89</v>
      </c>
    </row>
    <row r="336" spans="1:10">
      <c r="A336" s="6">
        <f t="shared" si="10"/>
        <v>1</v>
      </c>
      <c r="B336" t="str">
        <f t="shared" si="11"/>
        <v>RM</v>
      </c>
      <c r="C336" s="76" t="s">
        <v>45</v>
      </c>
      <c r="D336" s="76" t="s">
        <v>1904</v>
      </c>
      <c r="E336" s="76" t="s">
        <v>1905</v>
      </c>
      <c r="F336" s="76" t="s">
        <v>1906</v>
      </c>
      <c r="G336" s="76" t="s">
        <v>46</v>
      </c>
      <c r="H336" s="76" t="s">
        <v>1907</v>
      </c>
      <c r="I336" s="76" t="s">
        <v>49</v>
      </c>
      <c r="J336" s="76" t="s">
        <v>89</v>
      </c>
    </row>
    <row r="337" spans="1:10">
      <c r="A337" s="6">
        <f t="shared" si="10"/>
        <v>1</v>
      </c>
      <c r="B337" t="str">
        <f t="shared" si="11"/>
        <v>RM</v>
      </c>
      <c r="C337" s="76" t="s">
        <v>30</v>
      </c>
      <c r="D337" s="76" t="s">
        <v>1908</v>
      </c>
      <c r="E337" s="76" t="s">
        <v>1909</v>
      </c>
      <c r="F337" s="76" t="s">
        <v>899</v>
      </c>
      <c r="G337" s="76" t="s">
        <v>40</v>
      </c>
      <c r="H337" s="76" t="s">
        <v>1910</v>
      </c>
      <c r="I337" s="76" t="s">
        <v>49</v>
      </c>
      <c r="J337" s="76" t="s">
        <v>89</v>
      </c>
    </row>
    <row r="338" spans="1:10">
      <c r="A338" s="6">
        <f t="shared" si="10"/>
        <v>1</v>
      </c>
      <c r="B338" t="str">
        <f t="shared" si="11"/>
        <v>TC</v>
      </c>
      <c r="C338" s="76" t="s">
        <v>131</v>
      </c>
      <c r="D338" s="76" t="s">
        <v>1911</v>
      </c>
      <c r="E338" s="76" t="s">
        <v>1912</v>
      </c>
      <c r="F338" s="76" t="s">
        <v>1913</v>
      </c>
      <c r="G338" s="76" t="s">
        <v>40</v>
      </c>
      <c r="H338" s="76" t="s">
        <v>1914</v>
      </c>
      <c r="I338" s="76" t="s">
        <v>370</v>
      </c>
      <c r="J338" s="76" t="s">
        <v>89</v>
      </c>
    </row>
    <row r="339" spans="1:10">
      <c r="A339" s="6">
        <f t="shared" si="10"/>
        <v>1</v>
      </c>
      <c r="B339" t="str">
        <f t="shared" si="11"/>
        <v>TC</v>
      </c>
      <c r="C339" s="76" t="s">
        <v>153</v>
      </c>
      <c r="D339" s="76" t="s">
        <v>1915</v>
      </c>
      <c r="E339" s="76" t="s">
        <v>1916</v>
      </c>
      <c r="F339" s="76" t="s">
        <v>1917</v>
      </c>
      <c r="G339" s="76" t="s">
        <v>40</v>
      </c>
      <c r="H339" s="76" t="s">
        <v>1918</v>
      </c>
      <c r="I339" s="76" t="s">
        <v>28</v>
      </c>
      <c r="J339" s="76" t="s">
        <v>89</v>
      </c>
    </row>
    <row r="340" spans="1:10">
      <c r="A340" s="6">
        <f t="shared" si="10"/>
        <v>1</v>
      </c>
      <c r="B340" t="str">
        <f t="shared" si="11"/>
        <v>RM</v>
      </c>
      <c r="C340" s="19" t="s">
        <v>30</v>
      </c>
      <c r="D340" s="19" t="s">
        <v>1919</v>
      </c>
      <c r="E340" s="19" t="s">
        <v>1920</v>
      </c>
      <c r="F340" s="19" t="s">
        <v>1921</v>
      </c>
      <c r="G340" s="19" t="s">
        <v>179</v>
      </c>
      <c r="H340" s="19" t="s">
        <v>1922</v>
      </c>
      <c r="I340" s="19" t="s">
        <v>39</v>
      </c>
      <c r="J340" s="19" t="s">
        <v>87</v>
      </c>
    </row>
    <row r="341" spans="1:10">
      <c r="A341" s="6">
        <f t="shared" si="10"/>
        <v>1</v>
      </c>
      <c r="B341" t="str">
        <f t="shared" si="11"/>
        <v>RX</v>
      </c>
      <c r="C341" s="19" t="s">
        <v>110</v>
      </c>
      <c r="D341" s="19" t="s">
        <v>1923</v>
      </c>
      <c r="E341" s="19" t="s">
        <v>1924</v>
      </c>
      <c r="F341" s="19" t="s">
        <v>1925</v>
      </c>
      <c r="G341" s="19" t="s">
        <v>21</v>
      </c>
      <c r="H341" s="19" t="s">
        <v>1926</v>
      </c>
      <c r="I341" s="19" t="s">
        <v>431</v>
      </c>
      <c r="J341" s="19" t="s">
        <v>87</v>
      </c>
    </row>
    <row r="342" spans="1:10">
      <c r="A342" s="6">
        <f t="shared" si="10"/>
        <v>1</v>
      </c>
      <c r="B342" t="str">
        <f t="shared" si="11"/>
        <v>TC</v>
      </c>
      <c r="C342" s="19" t="s">
        <v>20</v>
      </c>
      <c r="D342" s="19" t="s">
        <v>1927</v>
      </c>
      <c r="E342" s="19" t="s">
        <v>1928</v>
      </c>
      <c r="F342" s="19" t="s">
        <v>1929</v>
      </c>
      <c r="G342" s="19" t="s">
        <v>426</v>
      </c>
      <c r="H342" s="19" t="s">
        <v>1930</v>
      </c>
      <c r="I342" s="19" t="s">
        <v>370</v>
      </c>
      <c r="J342" s="19" t="s">
        <v>87</v>
      </c>
    </row>
    <row r="343" spans="1:10">
      <c r="A343" s="6">
        <f t="shared" si="10"/>
        <v>1</v>
      </c>
      <c r="B343" t="str">
        <f t="shared" si="11"/>
        <v>UR</v>
      </c>
      <c r="C343" s="75" t="s">
        <v>42</v>
      </c>
      <c r="D343" s="75" t="s">
        <v>1931</v>
      </c>
      <c r="E343" s="75" t="s">
        <v>1932</v>
      </c>
      <c r="F343" s="75" t="s">
        <v>398</v>
      </c>
      <c r="G343" s="75" t="s">
        <v>40</v>
      </c>
      <c r="H343" s="75" t="s">
        <v>1933</v>
      </c>
      <c r="I343" s="75" t="s">
        <v>370</v>
      </c>
      <c r="J343" s="75" t="s">
        <v>88</v>
      </c>
    </row>
    <row r="344" spans="1:10">
      <c r="A344" s="6">
        <f t="shared" si="10"/>
        <v>1</v>
      </c>
      <c r="B344" t="str">
        <f t="shared" si="11"/>
        <v>RM</v>
      </c>
      <c r="C344" s="76" t="s">
        <v>33</v>
      </c>
      <c r="D344" s="76" t="s">
        <v>1934</v>
      </c>
      <c r="E344" s="76" t="s">
        <v>1935</v>
      </c>
      <c r="F344" s="76" t="s">
        <v>150</v>
      </c>
      <c r="G344" s="76" t="s">
        <v>328</v>
      </c>
      <c r="H344" s="76" t="s">
        <v>1936</v>
      </c>
      <c r="I344" s="76" t="s">
        <v>370</v>
      </c>
      <c r="J344" s="76" t="s">
        <v>89</v>
      </c>
    </row>
    <row r="345" spans="1:10">
      <c r="A345" s="6">
        <f t="shared" si="10"/>
        <v>1</v>
      </c>
      <c r="B345" t="str">
        <f t="shared" si="11"/>
        <v>TC</v>
      </c>
      <c r="C345" s="76" t="s">
        <v>26</v>
      </c>
      <c r="D345" s="76" t="s">
        <v>1937</v>
      </c>
      <c r="E345" s="76" t="s">
        <v>1938</v>
      </c>
      <c r="F345" s="76" t="s">
        <v>1939</v>
      </c>
      <c r="G345" s="76" t="s">
        <v>426</v>
      </c>
      <c r="H345" s="76" t="s">
        <v>1940</v>
      </c>
      <c r="I345" s="76" t="s">
        <v>370</v>
      </c>
      <c r="J345" s="76" t="s">
        <v>89</v>
      </c>
    </row>
    <row r="346" spans="1:10">
      <c r="A346" s="6">
        <f t="shared" si="10"/>
        <v>1</v>
      </c>
      <c r="B346" t="str">
        <f t="shared" si="11"/>
        <v>TC</v>
      </c>
      <c r="C346" s="76" t="s">
        <v>70</v>
      </c>
      <c r="D346" s="76" t="s">
        <v>1941</v>
      </c>
      <c r="E346" s="76" t="s">
        <v>1942</v>
      </c>
      <c r="F346" s="76" t="s">
        <v>1943</v>
      </c>
      <c r="G346" s="76" t="s">
        <v>46</v>
      </c>
      <c r="H346" s="76" t="s">
        <v>1944</v>
      </c>
      <c r="I346" s="76" t="s">
        <v>380</v>
      </c>
      <c r="J346" s="76" t="s">
        <v>89</v>
      </c>
    </row>
    <row r="347" spans="1:10">
      <c r="A347" s="6">
        <f t="shared" si="10"/>
        <v>1</v>
      </c>
      <c r="B347" t="str">
        <f t="shared" si="11"/>
        <v>RM</v>
      </c>
      <c r="C347" s="76" t="s">
        <v>33</v>
      </c>
      <c r="D347" s="76" t="s">
        <v>1945</v>
      </c>
      <c r="E347" s="76" t="s">
        <v>1946</v>
      </c>
      <c r="F347" s="76" t="s">
        <v>1947</v>
      </c>
      <c r="G347" s="76" t="s">
        <v>328</v>
      </c>
      <c r="H347" s="76" t="s">
        <v>1948</v>
      </c>
      <c r="I347" s="76" t="s">
        <v>22</v>
      </c>
      <c r="J347" s="76" t="s">
        <v>89</v>
      </c>
    </row>
    <row r="348" spans="1:10">
      <c r="A348" s="6">
        <f t="shared" si="10"/>
        <v>1</v>
      </c>
      <c r="B348" t="str">
        <f t="shared" si="11"/>
        <v>RX</v>
      </c>
      <c r="C348" s="19" t="s">
        <v>34</v>
      </c>
      <c r="D348" s="19" t="s">
        <v>1949</v>
      </c>
      <c r="E348" s="19" t="s">
        <v>1950</v>
      </c>
      <c r="F348" s="19" t="s">
        <v>1951</v>
      </c>
      <c r="G348" s="19" t="s">
        <v>426</v>
      </c>
      <c r="H348" s="19" t="s">
        <v>1952</v>
      </c>
      <c r="I348" s="19" t="s">
        <v>22</v>
      </c>
      <c r="J348" s="19" t="s">
        <v>87</v>
      </c>
    </row>
    <row r="349" spans="1:10">
      <c r="A349" s="6">
        <f t="shared" si="10"/>
        <v>1</v>
      </c>
      <c r="B349" t="str">
        <f t="shared" si="11"/>
        <v>RM</v>
      </c>
      <c r="C349" s="19" t="s">
        <v>114</v>
      </c>
      <c r="D349" s="19" t="s">
        <v>1953</v>
      </c>
      <c r="E349" s="19" t="s">
        <v>1954</v>
      </c>
      <c r="F349" s="19" t="s">
        <v>1955</v>
      </c>
      <c r="G349" s="19" t="s">
        <v>46</v>
      </c>
      <c r="H349" s="19" t="s">
        <v>1956</v>
      </c>
      <c r="I349" s="19" t="s">
        <v>22</v>
      </c>
      <c r="J349" s="19" t="s">
        <v>87</v>
      </c>
    </row>
    <row r="350" spans="1:10">
      <c r="A350" s="6">
        <f t="shared" si="10"/>
        <v>1</v>
      </c>
      <c r="B350" t="str">
        <f t="shared" si="11"/>
        <v>RM</v>
      </c>
      <c r="C350" s="19" t="s">
        <v>33</v>
      </c>
      <c r="D350" s="19" t="s">
        <v>1957</v>
      </c>
      <c r="E350" s="19" t="s">
        <v>1958</v>
      </c>
      <c r="F350" s="19" t="s">
        <v>1959</v>
      </c>
      <c r="G350" s="19" t="s">
        <v>328</v>
      </c>
      <c r="H350" s="19" t="s">
        <v>1960</v>
      </c>
      <c r="I350" s="19" t="s">
        <v>22</v>
      </c>
      <c r="J350" s="19" t="s">
        <v>87</v>
      </c>
    </row>
    <row r="351" spans="1:10">
      <c r="A351" s="6">
        <f t="shared" si="10"/>
        <v>1</v>
      </c>
      <c r="B351" t="str">
        <f t="shared" si="11"/>
        <v>RM</v>
      </c>
      <c r="C351" s="19" t="s">
        <v>30</v>
      </c>
      <c r="D351" s="19" t="s">
        <v>1961</v>
      </c>
      <c r="E351" s="19" t="s">
        <v>1962</v>
      </c>
      <c r="F351" s="19" t="s">
        <v>1963</v>
      </c>
      <c r="G351" s="19" t="s">
        <v>122</v>
      </c>
      <c r="H351" s="19" t="s">
        <v>1964</v>
      </c>
      <c r="I351" s="19" t="s">
        <v>22</v>
      </c>
      <c r="J351" s="19" t="s">
        <v>87</v>
      </c>
    </row>
    <row r="352" spans="1:10">
      <c r="A352" s="6">
        <f t="shared" si="10"/>
        <v>1</v>
      </c>
      <c r="B352" t="str">
        <f t="shared" si="11"/>
        <v>RM</v>
      </c>
      <c r="C352" s="19" t="s">
        <v>30</v>
      </c>
      <c r="D352" s="19" t="s">
        <v>1965</v>
      </c>
      <c r="E352" s="19" t="s">
        <v>1966</v>
      </c>
      <c r="F352" s="19" t="s">
        <v>1967</v>
      </c>
      <c r="G352" s="19" t="s">
        <v>122</v>
      </c>
      <c r="H352" s="19" t="s">
        <v>1968</v>
      </c>
      <c r="I352" s="19" t="s">
        <v>22</v>
      </c>
      <c r="J352" s="19" t="s">
        <v>87</v>
      </c>
    </row>
    <row r="353" spans="1:10">
      <c r="A353" s="6">
        <f t="shared" si="10"/>
        <v>1</v>
      </c>
      <c r="B353" t="str">
        <f t="shared" si="11"/>
        <v>RM</v>
      </c>
      <c r="C353" s="19" t="s">
        <v>45</v>
      </c>
      <c r="D353" s="19" t="s">
        <v>1969</v>
      </c>
      <c r="E353" s="19" t="s">
        <v>1970</v>
      </c>
      <c r="F353" s="19" t="s">
        <v>1971</v>
      </c>
      <c r="G353" s="19" t="s">
        <v>179</v>
      </c>
      <c r="H353" s="19" t="s">
        <v>1972</v>
      </c>
      <c r="I353" s="19" t="s">
        <v>22</v>
      </c>
      <c r="J353" s="19" t="s">
        <v>87</v>
      </c>
    </row>
    <row r="354" spans="1:10">
      <c r="A354" s="6">
        <f t="shared" si="10"/>
        <v>1</v>
      </c>
      <c r="B354" t="str">
        <f t="shared" si="11"/>
        <v>RM</v>
      </c>
      <c r="C354" s="19" t="s">
        <v>30</v>
      </c>
      <c r="D354" s="19" t="s">
        <v>1969</v>
      </c>
      <c r="E354" s="19" t="s">
        <v>1973</v>
      </c>
      <c r="F354" s="19" t="s">
        <v>1974</v>
      </c>
      <c r="G354" s="19" t="s">
        <v>179</v>
      </c>
      <c r="H354" s="19" t="s">
        <v>1972</v>
      </c>
      <c r="I354" s="19" t="s">
        <v>22</v>
      </c>
      <c r="J354" s="19" t="s">
        <v>87</v>
      </c>
    </row>
    <row r="355" spans="1:10">
      <c r="A355" s="6">
        <f t="shared" si="10"/>
        <v>1</v>
      </c>
      <c r="B355" t="str">
        <f t="shared" si="11"/>
        <v>RX</v>
      </c>
      <c r="C355" s="19" t="s">
        <v>52</v>
      </c>
      <c r="D355" s="19" t="s">
        <v>1975</v>
      </c>
      <c r="E355" s="19" t="s">
        <v>1976</v>
      </c>
      <c r="F355" s="19" t="s">
        <v>502</v>
      </c>
      <c r="G355" s="19" t="s">
        <v>426</v>
      </c>
      <c r="H355" s="19" t="s">
        <v>1977</v>
      </c>
      <c r="I355" s="19" t="s">
        <v>22</v>
      </c>
      <c r="J355" s="19" t="s">
        <v>87</v>
      </c>
    </row>
    <row r="356" spans="1:10">
      <c r="A356" s="6">
        <f t="shared" si="10"/>
        <v>1</v>
      </c>
      <c r="B356" t="str">
        <f t="shared" si="11"/>
        <v>RX</v>
      </c>
      <c r="C356" s="19" t="s">
        <v>93</v>
      </c>
      <c r="D356" s="19" t="s">
        <v>1975</v>
      </c>
      <c r="E356" s="19" t="s">
        <v>1978</v>
      </c>
      <c r="F356" s="19" t="s">
        <v>502</v>
      </c>
      <c r="G356" s="19" t="s">
        <v>426</v>
      </c>
      <c r="H356" s="19" t="s">
        <v>1977</v>
      </c>
      <c r="I356" s="19" t="s">
        <v>22</v>
      </c>
      <c r="J356" s="19" t="s">
        <v>87</v>
      </c>
    </row>
    <row r="357" spans="1:10">
      <c r="A357" s="6">
        <f t="shared" si="10"/>
        <v>1</v>
      </c>
      <c r="B357" t="str">
        <f t="shared" si="11"/>
        <v>RX</v>
      </c>
      <c r="C357" s="76" t="s">
        <v>103</v>
      </c>
      <c r="D357" s="76" t="s">
        <v>1979</v>
      </c>
      <c r="E357" s="76" t="s">
        <v>1980</v>
      </c>
      <c r="F357" s="76" t="s">
        <v>1981</v>
      </c>
      <c r="G357" s="76" t="s">
        <v>426</v>
      </c>
      <c r="H357" s="76" t="s">
        <v>1982</v>
      </c>
      <c r="I357" s="76" t="s">
        <v>431</v>
      </c>
      <c r="J357" s="76" t="s">
        <v>89</v>
      </c>
    </row>
    <row r="358" spans="1:10">
      <c r="A358" s="6">
        <f t="shared" si="10"/>
        <v>1</v>
      </c>
      <c r="B358" t="str">
        <f t="shared" si="11"/>
        <v>TC</v>
      </c>
      <c r="C358" s="76" t="s">
        <v>20</v>
      </c>
      <c r="D358" s="76" t="s">
        <v>1983</v>
      </c>
      <c r="E358" s="76" t="s">
        <v>1984</v>
      </c>
      <c r="F358" s="76" t="s">
        <v>1985</v>
      </c>
      <c r="G358" s="76" t="s">
        <v>40</v>
      </c>
      <c r="H358" s="76" t="s">
        <v>1986</v>
      </c>
      <c r="I358" s="76" t="s">
        <v>39</v>
      </c>
      <c r="J358" s="76" t="s">
        <v>89</v>
      </c>
    </row>
    <row r="359" spans="1:10">
      <c r="A359" s="6">
        <f t="shared" si="10"/>
        <v>1</v>
      </c>
      <c r="B359" t="str">
        <f t="shared" si="11"/>
        <v>RM</v>
      </c>
      <c r="C359" s="19" t="s">
        <v>50</v>
      </c>
      <c r="D359" s="19" t="s">
        <v>1987</v>
      </c>
      <c r="E359" s="19" t="s">
        <v>1988</v>
      </c>
      <c r="F359" s="19" t="s">
        <v>1989</v>
      </c>
      <c r="G359" s="19" t="s">
        <v>179</v>
      </c>
      <c r="H359" s="19" t="s">
        <v>1990</v>
      </c>
      <c r="I359" s="19" t="s">
        <v>370</v>
      </c>
      <c r="J359" s="19" t="s">
        <v>87</v>
      </c>
    </row>
    <row r="360" spans="1:10">
      <c r="A360" s="6">
        <f t="shared" si="10"/>
        <v>1</v>
      </c>
      <c r="B360" t="str">
        <f t="shared" si="11"/>
        <v>TC</v>
      </c>
      <c r="C360" s="76" t="s">
        <v>26</v>
      </c>
      <c r="D360" s="76" t="s">
        <v>1991</v>
      </c>
      <c r="E360" s="76" t="s">
        <v>1992</v>
      </c>
      <c r="F360" s="76" t="s">
        <v>832</v>
      </c>
      <c r="G360" s="76" t="s">
        <v>426</v>
      </c>
      <c r="H360" s="76" t="s">
        <v>1993</v>
      </c>
      <c r="I360" s="76" t="s">
        <v>370</v>
      </c>
      <c r="J360" s="76" t="s">
        <v>89</v>
      </c>
    </row>
    <row r="361" spans="1:10">
      <c r="A361" s="6">
        <f t="shared" si="10"/>
        <v>1</v>
      </c>
      <c r="B361" t="str">
        <f t="shared" si="11"/>
        <v>TC</v>
      </c>
      <c r="C361" s="76" t="s">
        <v>20</v>
      </c>
      <c r="D361" s="76" t="s">
        <v>1991</v>
      </c>
      <c r="E361" s="76" t="s">
        <v>1994</v>
      </c>
      <c r="F361" s="76" t="s">
        <v>1995</v>
      </c>
      <c r="G361" s="76" t="s">
        <v>426</v>
      </c>
      <c r="H361" s="76" t="s">
        <v>1993</v>
      </c>
      <c r="I361" s="76" t="s">
        <v>370</v>
      </c>
      <c r="J361" s="76" t="s">
        <v>89</v>
      </c>
    </row>
    <row r="362" spans="1:10">
      <c r="A362" s="6">
        <f t="shared" si="10"/>
        <v>1</v>
      </c>
      <c r="B362" t="str">
        <f t="shared" si="11"/>
        <v>UR</v>
      </c>
      <c r="C362" s="75" t="s">
        <v>42</v>
      </c>
      <c r="D362" s="75" t="s">
        <v>1156</v>
      </c>
      <c r="E362" s="75" t="s">
        <v>1996</v>
      </c>
      <c r="F362" s="75" t="s">
        <v>373</v>
      </c>
      <c r="G362" s="75" t="s">
        <v>27</v>
      </c>
      <c r="H362" s="75" t="s">
        <v>1997</v>
      </c>
      <c r="I362" s="75" t="s">
        <v>370</v>
      </c>
      <c r="J362" s="75" t="s">
        <v>88</v>
      </c>
    </row>
    <row r="363" spans="1:10">
      <c r="A363" s="6">
        <f t="shared" si="10"/>
        <v>1</v>
      </c>
      <c r="B363" t="str">
        <f t="shared" si="11"/>
        <v>TC</v>
      </c>
      <c r="C363" s="76" t="s">
        <v>42</v>
      </c>
      <c r="D363" s="76" t="s">
        <v>1998</v>
      </c>
      <c r="E363" s="76" t="s">
        <v>1999</v>
      </c>
      <c r="F363" s="76" t="s">
        <v>2000</v>
      </c>
      <c r="G363" s="76" t="s">
        <v>328</v>
      </c>
      <c r="H363" s="76" t="s">
        <v>2001</v>
      </c>
      <c r="I363" s="76" t="s">
        <v>370</v>
      </c>
      <c r="J363" s="76" t="s">
        <v>89</v>
      </c>
    </row>
    <row r="364" spans="1:10">
      <c r="A364" s="6">
        <f t="shared" si="10"/>
        <v>1</v>
      </c>
      <c r="B364" t="str">
        <f t="shared" si="11"/>
        <v>UR</v>
      </c>
      <c r="C364" s="75" t="s">
        <v>94</v>
      </c>
      <c r="D364" s="75" t="s">
        <v>2002</v>
      </c>
      <c r="E364" s="75" t="s">
        <v>2003</v>
      </c>
      <c r="F364" s="75" t="s">
        <v>2004</v>
      </c>
      <c r="G364" s="75" t="s">
        <v>27</v>
      </c>
      <c r="H364" s="75" t="s">
        <v>2005</v>
      </c>
      <c r="I364" s="75" t="s">
        <v>370</v>
      </c>
      <c r="J364" s="75" t="s">
        <v>88</v>
      </c>
    </row>
    <row r="365" spans="1:10">
      <c r="A365" s="6">
        <f t="shared" si="10"/>
        <v>1</v>
      </c>
      <c r="B365" t="str">
        <f t="shared" si="11"/>
        <v>UR</v>
      </c>
      <c r="C365" s="75" t="s">
        <v>20</v>
      </c>
      <c r="D365" s="75" t="s">
        <v>2002</v>
      </c>
      <c r="E365" s="75" t="s">
        <v>2006</v>
      </c>
      <c r="F365" s="75" t="s">
        <v>906</v>
      </c>
      <c r="G365" s="75" t="s">
        <v>27</v>
      </c>
      <c r="H365" s="75" t="s">
        <v>2005</v>
      </c>
      <c r="I365" s="75" t="s">
        <v>370</v>
      </c>
      <c r="J365" s="75" t="s">
        <v>88</v>
      </c>
    </row>
    <row r="366" spans="1:10">
      <c r="A366" s="6">
        <f t="shared" si="10"/>
        <v>1</v>
      </c>
      <c r="B366" t="str">
        <f t="shared" si="11"/>
        <v>UR</v>
      </c>
      <c r="C366" s="75" t="s">
        <v>42</v>
      </c>
      <c r="D366" s="75" t="s">
        <v>2002</v>
      </c>
      <c r="E366" s="75" t="s">
        <v>2007</v>
      </c>
      <c r="F366" s="75" t="s">
        <v>357</v>
      </c>
      <c r="G366" s="75" t="s">
        <v>27</v>
      </c>
      <c r="H366" s="75" t="s">
        <v>2005</v>
      </c>
      <c r="I366" s="75" t="s">
        <v>370</v>
      </c>
      <c r="J366" s="75" t="s">
        <v>88</v>
      </c>
    </row>
    <row r="367" spans="1:10">
      <c r="A367" s="6">
        <f t="shared" si="10"/>
        <v>1</v>
      </c>
      <c r="B367" t="str">
        <f t="shared" si="11"/>
        <v>UR</v>
      </c>
      <c r="C367" s="75" t="s">
        <v>42</v>
      </c>
      <c r="D367" s="75" t="s">
        <v>2008</v>
      </c>
      <c r="E367" s="75" t="s">
        <v>2009</v>
      </c>
      <c r="F367" s="75" t="s">
        <v>2010</v>
      </c>
      <c r="G367" s="75" t="s">
        <v>27</v>
      </c>
      <c r="H367" s="75" t="s">
        <v>2011</v>
      </c>
      <c r="I367" s="75" t="s">
        <v>370</v>
      </c>
      <c r="J367" s="75" t="s">
        <v>88</v>
      </c>
    </row>
    <row r="368" spans="1:10">
      <c r="A368" s="6">
        <f t="shared" si="10"/>
        <v>1</v>
      </c>
      <c r="B368" t="str">
        <f t="shared" si="11"/>
        <v>RM</v>
      </c>
      <c r="C368" s="76" t="s">
        <v>44</v>
      </c>
      <c r="D368" s="76" t="s">
        <v>2012</v>
      </c>
      <c r="E368" s="76" t="s">
        <v>2013</v>
      </c>
      <c r="F368" s="76" t="s">
        <v>2014</v>
      </c>
      <c r="G368" s="76" t="s">
        <v>46</v>
      </c>
      <c r="H368" s="76" t="s">
        <v>2015</v>
      </c>
      <c r="I368" s="76" t="s">
        <v>347</v>
      </c>
      <c r="J368" s="76" t="s">
        <v>89</v>
      </c>
    </row>
    <row r="369" spans="1:10">
      <c r="A369" s="6">
        <f t="shared" si="10"/>
        <v>1</v>
      </c>
      <c r="B369" t="str">
        <f t="shared" si="11"/>
        <v>UR</v>
      </c>
      <c r="C369" s="75" t="s">
        <v>42</v>
      </c>
      <c r="D369" s="75" t="s">
        <v>2016</v>
      </c>
      <c r="E369" s="75" t="s">
        <v>2017</v>
      </c>
      <c r="F369" s="75" t="s">
        <v>2018</v>
      </c>
      <c r="G369" s="75" t="s">
        <v>27</v>
      </c>
      <c r="H369" s="75" t="s">
        <v>2019</v>
      </c>
      <c r="I369" s="75" t="s">
        <v>370</v>
      </c>
      <c r="J369" s="75" t="s">
        <v>88</v>
      </c>
    </row>
    <row r="370" spans="1:10">
      <c r="A370" s="6">
        <f t="shared" si="10"/>
        <v>1</v>
      </c>
      <c r="B370" t="str">
        <f t="shared" si="11"/>
        <v>RM</v>
      </c>
      <c r="C370" s="76" t="s">
        <v>30</v>
      </c>
      <c r="D370" s="76" t="s">
        <v>2020</v>
      </c>
      <c r="E370" s="76" t="s">
        <v>2021</v>
      </c>
      <c r="F370" s="76" t="s">
        <v>2022</v>
      </c>
      <c r="G370" s="76" t="s">
        <v>46</v>
      </c>
      <c r="H370" s="76" t="s">
        <v>2023</v>
      </c>
      <c r="I370" s="76" t="s">
        <v>347</v>
      </c>
      <c r="J370" s="76" t="s">
        <v>89</v>
      </c>
    </row>
    <row r="371" spans="1:10">
      <c r="A371" s="6">
        <f t="shared" si="10"/>
        <v>1</v>
      </c>
      <c r="B371" t="str">
        <f t="shared" si="11"/>
        <v>RM</v>
      </c>
      <c r="C371" s="76" t="s">
        <v>45</v>
      </c>
      <c r="D371" s="76" t="s">
        <v>2012</v>
      </c>
      <c r="E371" s="76" t="s">
        <v>2024</v>
      </c>
      <c r="F371" s="76" t="s">
        <v>2025</v>
      </c>
      <c r="G371" s="76" t="s">
        <v>46</v>
      </c>
      <c r="H371" s="76" t="s">
        <v>2026</v>
      </c>
      <c r="I371" s="76" t="s">
        <v>347</v>
      </c>
      <c r="J371" s="76" t="s">
        <v>89</v>
      </c>
    </row>
    <row r="372" spans="1:10">
      <c r="A372" s="6">
        <f t="shared" si="10"/>
        <v>1</v>
      </c>
      <c r="B372" t="str">
        <f t="shared" si="11"/>
        <v>UR</v>
      </c>
      <c r="C372" s="75" t="s">
        <v>26</v>
      </c>
      <c r="D372" s="75" t="s">
        <v>2027</v>
      </c>
      <c r="E372" s="75" t="s">
        <v>2028</v>
      </c>
      <c r="F372" s="75" t="s">
        <v>801</v>
      </c>
      <c r="G372" s="75" t="s">
        <v>27</v>
      </c>
      <c r="H372" s="75" t="s">
        <v>2029</v>
      </c>
      <c r="I372" s="75" t="s">
        <v>141</v>
      </c>
      <c r="J372" s="75" t="s">
        <v>88</v>
      </c>
    </row>
    <row r="373" spans="1:10">
      <c r="A373" s="6">
        <f t="shared" si="10"/>
        <v>1</v>
      </c>
      <c r="B373" t="str">
        <f t="shared" si="11"/>
        <v>RM</v>
      </c>
      <c r="C373" s="19" t="s">
        <v>112</v>
      </c>
      <c r="D373" s="19" t="s">
        <v>2030</v>
      </c>
      <c r="E373" s="19" t="s">
        <v>2031</v>
      </c>
      <c r="F373" s="19" t="s">
        <v>2032</v>
      </c>
      <c r="G373" s="19" t="s">
        <v>179</v>
      </c>
      <c r="H373" s="19" t="s">
        <v>2033</v>
      </c>
      <c r="I373" s="19" t="s">
        <v>39</v>
      </c>
      <c r="J373" s="19" t="s">
        <v>87</v>
      </c>
    </row>
    <row r="374" spans="1:10">
      <c r="A374" s="6">
        <f t="shared" si="10"/>
        <v>1</v>
      </c>
      <c r="B374" t="str">
        <f t="shared" si="11"/>
        <v>RM</v>
      </c>
      <c r="C374" s="19" t="s">
        <v>45</v>
      </c>
      <c r="D374" s="19" t="s">
        <v>2034</v>
      </c>
      <c r="E374" s="19" t="s">
        <v>2035</v>
      </c>
      <c r="F374" s="19" t="s">
        <v>2036</v>
      </c>
      <c r="G374" s="19" t="s">
        <v>179</v>
      </c>
      <c r="H374" s="19" t="s">
        <v>2037</v>
      </c>
      <c r="I374" s="19" t="s">
        <v>39</v>
      </c>
      <c r="J374" s="19" t="s">
        <v>87</v>
      </c>
    </row>
    <row r="375" spans="1:10">
      <c r="A375" s="6">
        <f t="shared" si="10"/>
        <v>1</v>
      </c>
      <c r="B375" t="str">
        <f t="shared" si="11"/>
        <v>RM</v>
      </c>
      <c r="C375" s="19" t="s">
        <v>44</v>
      </c>
      <c r="D375" s="19" t="s">
        <v>2038</v>
      </c>
      <c r="E375" s="19" t="s">
        <v>2039</v>
      </c>
      <c r="F375" s="19" t="s">
        <v>2040</v>
      </c>
      <c r="G375" s="19" t="s">
        <v>46</v>
      </c>
      <c r="H375" s="19" t="s">
        <v>2041</v>
      </c>
      <c r="I375" s="19" t="s">
        <v>431</v>
      </c>
      <c r="J375" s="19" t="s">
        <v>87</v>
      </c>
    </row>
    <row r="376" spans="1:10">
      <c r="A376" s="6">
        <f t="shared" si="10"/>
        <v>1</v>
      </c>
      <c r="B376" t="str">
        <f t="shared" si="11"/>
        <v>RM</v>
      </c>
      <c r="C376" s="19" t="s">
        <v>23</v>
      </c>
      <c r="D376" s="19" t="s">
        <v>2042</v>
      </c>
      <c r="E376" s="19" t="s">
        <v>2043</v>
      </c>
      <c r="F376" s="19" t="s">
        <v>2044</v>
      </c>
      <c r="G376" s="19" t="s">
        <v>179</v>
      </c>
      <c r="H376" s="19" t="s">
        <v>2045</v>
      </c>
      <c r="I376" s="19" t="s">
        <v>431</v>
      </c>
      <c r="J376" s="19" t="s">
        <v>87</v>
      </c>
    </row>
    <row r="377" spans="1:10">
      <c r="A377" s="6">
        <f t="shared" si="10"/>
        <v>1</v>
      </c>
      <c r="B377" t="str">
        <f t="shared" si="11"/>
        <v>RM</v>
      </c>
      <c r="C377" s="19" t="s">
        <v>32</v>
      </c>
      <c r="D377" s="19" t="s">
        <v>2042</v>
      </c>
      <c r="E377" s="19" t="s">
        <v>2046</v>
      </c>
      <c r="F377" s="19" t="s">
        <v>2047</v>
      </c>
      <c r="G377" s="19" t="s">
        <v>179</v>
      </c>
      <c r="H377" s="19" t="s">
        <v>2045</v>
      </c>
      <c r="I377" s="19" t="s">
        <v>431</v>
      </c>
      <c r="J377" s="19" t="s">
        <v>87</v>
      </c>
    </row>
    <row r="378" spans="1:10">
      <c r="A378" s="6">
        <f t="shared" si="10"/>
        <v>1</v>
      </c>
      <c r="B378" t="str">
        <f t="shared" si="11"/>
        <v>UR</v>
      </c>
      <c r="C378" s="75" t="s">
        <v>303</v>
      </c>
      <c r="D378" s="75" t="s">
        <v>2048</v>
      </c>
      <c r="E378" s="75" t="s">
        <v>2049</v>
      </c>
      <c r="F378" s="75" t="s">
        <v>353</v>
      </c>
      <c r="G378" s="75" t="s">
        <v>27</v>
      </c>
      <c r="H378" s="75" t="s">
        <v>2050</v>
      </c>
      <c r="I378" s="75" t="s">
        <v>370</v>
      </c>
      <c r="J378" s="75" t="s">
        <v>88</v>
      </c>
    </row>
    <row r="379" spans="1:10">
      <c r="A379" s="6">
        <f t="shared" si="10"/>
        <v>1</v>
      </c>
      <c r="B379" t="str">
        <f t="shared" si="11"/>
        <v>UR</v>
      </c>
      <c r="C379" s="75" t="s">
        <v>26</v>
      </c>
      <c r="D379" s="75" t="s">
        <v>2051</v>
      </c>
      <c r="E379" s="75" t="s">
        <v>2052</v>
      </c>
      <c r="F379" s="75" t="s">
        <v>807</v>
      </c>
      <c r="G379" s="75" t="s">
        <v>27</v>
      </c>
      <c r="H379" s="75" t="s">
        <v>2053</v>
      </c>
      <c r="I379" s="75" t="s">
        <v>370</v>
      </c>
      <c r="J379" s="75" t="s">
        <v>88</v>
      </c>
    </row>
    <row r="380" spans="1:10">
      <c r="A380" s="6">
        <f t="shared" si="10"/>
        <v>1</v>
      </c>
      <c r="B380" t="str">
        <f t="shared" si="11"/>
        <v>RX</v>
      </c>
      <c r="C380" s="19" t="s">
        <v>101</v>
      </c>
      <c r="D380" s="19" t="s">
        <v>1979</v>
      </c>
      <c r="E380" s="19" t="s">
        <v>2054</v>
      </c>
      <c r="F380" s="19" t="s">
        <v>2055</v>
      </c>
      <c r="G380" s="19" t="s">
        <v>426</v>
      </c>
      <c r="H380" s="19" t="s">
        <v>1982</v>
      </c>
      <c r="I380" s="19" t="s">
        <v>431</v>
      </c>
      <c r="J380" s="19" t="s">
        <v>87</v>
      </c>
    </row>
    <row r="381" spans="1:10">
      <c r="A381" s="6">
        <f t="shared" si="10"/>
        <v>1</v>
      </c>
      <c r="B381" t="str">
        <f t="shared" si="11"/>
        <v>TC</v>
      </c>
      <c r="C381" s="76" t="s">
        <v>26</v>
      </c>
      <c r="D381" s="76" t="s">
        <v>2056</v>
      </c>
      <c r="E381" s="76" t="s">
        <v>2057</v>
      </c>
      <c r="F381" s="76" t="s">
        <v>2058</v>
      </c>
      <c r="G381" s="76" t="s">
        <v>40</v>
      </c>
      <c r="H381" s="76" t="s">
        <v>2059</v>
      </c>
      <c r="I381" s="76" t="s">
        <v>28</v>
      </c>
      <c r="J381" s="76" t="s">
        <v>89</v>
      </c>
    </row>
    <row r="382" spans="1:10">
      <c r="A382" s="6">
        <f t="shared" si="10"/>
        <v>1</v>
      </c>
      <c r="B382" t="str">
        <f t="shared" si="11"/>
        <v>TC</v>
      </c>
      <c r="C382" s="76" t="s">
        <v>26</v>
      </c>
      <c r="D382" s="76" t="s">
        <v>2060</v>
      </c>
      <c r="E382" s="76" t="s">
        <v>2061</v>
      </c>
      <c r="F382" s="76" t="s">
        <v>2062</v>
      </c>
      <c r="G382" s="76" t="s">
        <v>40</v>
      </c>
      <c r="H382" s="76" t="s">
        <v>2063</v>
      </c>
      <c r="I382" s="76" t="s">
        <v>28</v>
      </c>
      <c r="J382" s="76" t="s">
        <v>89</v>
      </c>
    </row>
    <row r="383" spans="1:10">
      <c r="A383" s="6">
        <f t="shared" si="10"/>
        <v>1</v>
      </c>
      <c r="B383" t="str">
        <f t="shared" si="11"/>
        <v>TC</v>
      </c>
      <c r="C383" s="76" t="s">
        <v>20</v>
      </c>
      <c r="D383" s="76" t="s">
        <v>2064</v>
      </c>
      <c r="E383" s="76" t="s">
        <v>2065</v>
      </c>
      <c r="F383" s="76" t="s">
        <v>2066</v>
      </c>
      <c r="G383" s="76" t="s">
        <v>40</v>
      </c>
      <c r="H383" s="76" t="s">
        <v>2067</v>
      </c>
      <c r="I383" s="76" t="s">
        <v>28</v>
      </c>
      <c r="J383" s="76" t="s">
        <v>89</v>
      </c>
    </row>
    <row r="384" spans="1:10">
      <c r="A384" s="6">
        <f t="shared" si="10"/>
        <v>1</v>
      </c>
      <c r="B384" t="str">
        <f t="shared" si="11"/>
        <v>RM</v>
      </c>
      <c r="C384" s="19" t="s">
        <v>50</v>
      </c>
      <c r="D384" s="19" t="s">
        <v>2068</v>
      </c>
      <c r="E384" s="19" t="s">
        <v>2069</v>
      </c>
      <c r="F384" s="19" t="s">
        <v>2070</v>
      </c>
      <c r="G384" s="19" t="s">
        <v>179</v>
      </c>
      <c r="H384" s="19" t="s">
        <v>2071</v>
      </c>
      <c r="I384" s="19" t="s">
        <v>39</v>
      </c>
      <c r="J384" s="19" t="s">
        <v>87</v>
      </c>
    </row>
    <row r="385" spans="1:10">
      <c r="A385" s="6">
        <f t="shared" si="10"/>
        <v>1</v>
      </c>
      <c r="B385" t="str">
        <f t="shared" si="11"/>
        <v>RM</v>
      </c>
      <c r="C385" s="19" t="s">
        <v>33</v>
      </c>
      <c r="D385" s="19" t="s">
        <v>2072</v>
      </c>
      <c r="E385" s="19" t="s">
        <v>2073</v>
      </c>
      <c r="F385" s="19" t="s">
        <v>2074</v>
      </c>
      <c r="G385" s="19" t="s">
        <v>328</v>
      </c>
      <c r="H385" s="19" t="s">
        <v>2075</v>
      </c>
      <c r="I385" s="19" t="s">
        <v>39</v>
      </c>
      <c r="J385" s="19" t="s">
        <v>87</v>
      </c>
    </row>
    <row r="386" spans="1:10">
      <c r="A386" s="6">
        <f t="shared" si="10"/>
        <v>1</v>
      </c>
      <c r="B386" t="str">
        <f t="shared" si="11"/>
        <v>TC</v>
      </c>
      <c r="C386" s="76" t="s">
        <v>70</v>
      </c>
      <c r="D386" s="76" t="s">
        <v>1941</v>
      </c>
      <c r="E386" s="76" t="s">
        <v>2076</v>
      </c>
      <c r="F386" s="76" t="s">
        <v>2077</v>
      </c>
      <c r="G386" s="76" t="s">
        <v>46</v>
      </c>
      <c r="H386" s="76" t="s">
        <v>1944</v>
      </c>
      <c r="I386" s="76" t="s">
        <v>380</v>
      </c>
      <c r="J386" s="76" t="s">
        <v>89</v>
      </c>
    </row>
    <row r="387" spans="1:10">
      <c r="A387" s="6">
        <f t="shared" si="10"/>
        <v>1</v>
      </c>
      <c r="B387" t="str">
        <f t="shared" si="11"/>
        <v>RM</v>
      </c>
      <c r="C387" s="19" t="s">
        <v>50</v>
      </c>
      <c r="D387" s="19" t="s">
        <v>2078</v>
      </c>
      <c r="E387" s="19" t="s">
        <v>2079</v>
      </c>
      <c r="F387" s="19" t="s">
        <v>2080</v>
      </c>
      <c r="G387" s="19" t="s">
        <v>179</v>
      </c>
      <c r="H387" s="19" t="s">
        <v>2081</v>
      </c>
      <c r="I387" s="19" t="s">
        <v>39</v>
      </c>
      <c r="J387" s="19" t="s">
        <v>87</v>
      </c>
    </row>
    <row r="388" spans="1:10">
      <c r="A388" s="6">
        <f t="shared" si="10"/>
        <v>1</v>
      </c>
      <c r="B388" t="str">
        <f t="shared" si="11"/>
        <v>RM</v>
      </c>
      <c r="C388" s="19" t="s">
        <v>32</v>
      </c>
      <c r="D388" s="19" t="s">
        <v>2082</v>
      </c>
      <c r="E388" s="19" t="s">
        <v>2083</v>
      </c>
      <c r="F388" s="19" t="s">
        <v>2084</v>
      </c>
      <c r="G388" s="19" t="s">
        <v>179</v>
      </c>
      <c r="H388" s="19" t="s">
        <v>2081</v>
      </c>
      <c r="I388" s="19" t="s">
        <v>39</v>
      </c>
      <c r="J388" s="19" t="s">
        <v>87</v>
      </c>
    </row>
    <row r="389" spans="1:10">
      <c r="A389" s="6">
        <f t="shared" si="10"/>
        <v>1</v>
      </c>
      <c r="B389" t="str">
        <f t="shared" si="11"/>
        <v>RX</v>
      </c>
      <c r="C389" s="19" t="s">
        <v>104</v>
      </c>
      <c r="D389" s="19" t="s">
        <v>2085</v>
      </c>
      <c r="E389" s="19" t="s">
        <v>2086</v>
      </c>
      <c r="F389" s="19" t="s">
        <v>2087</v>
      </c>
      <c r="G389" s="19" t="s">
        <v>179</v>
      </c>
      <c r="H389" s="19" t="s">
        <v>2088</v>
      </c>
      <c r="I389" s="19" t="s">
        <v>22</v>
      </c>
      <c r="J389" s="19" t="s">
        <v>87</v>
      </c>
    </row>
    <row r="390" spans="1:10">
      <c r="A390" s="6">
        <f t="shared" si="10"/>
        <v>1</v>
      </c>
      <c r="B390" t="str">
        <f t="shared" si="11"/>
        <v>RX</v>
      </c>
      <c r="C390" s="19" t="s">
        <v>79</v>
      </c>
      <c r="D390" s="19" t="s">
        <v>2085</v>
      </c>
      <c r="E390" s="19" t="s">
        <v>2089</v>
      </c>
      <c r="F390" s="19" t="s">
        <v>2090</v>
      </c>
      <c r="G390" s="19" t="s">
        <v>179</v>
      </c>
      <c r="H390" s="19" t="s">
        <v>2088</v>
      </c>
      <c r="I390" s="19" t="s">
        <v>22</v>
      </c>
      <c r="J390" s="19" t="s">
        <v>87</v>
      </c>
    </row>
    <row r="391" spans="1:10">
      <c r="A391" s="6">
        <f t="shared" si="10"/>
        <v>1</v>
      </c>
      <c r="B391" t="str">
        <f t="shared" si="11"/>
        <v>RX</v>
      </c>
      <c r="C391" s="19" t="s">
        <v>35</v>
      </c>
      <c r="D391" s="19" t="s">
        <v>2085</v>
      </c>
      <c r="E391" s="19" t="s">
        <v>2091</v>
      </c>
      <c r="F391" s="19" t="s">
        <v>2092</v>
      </c>
      <c r="G391" s="19" t="s">
        <v>179</v>
      </c>
      <c r="H391" s="19" t="s">
        <v>2088</v>
      </c>
      <c r="I391" s="19" t="s">
        <v>22</v>
      </c>
      <c r="J391" s="19" t="s">
        <v>87</v>
      </c>
    </row>
    <row r="392" spans="1:10">
      <c r="A392" s="6">
        <f t="shared" si="10"/>
        <v>1</v>
      </c>
      <c r="B392" t="str">
        <f t="shared" si="11"/>
        <v>RX</v>
      </c>
      <c r="C392" s="19" t="s">
        <v>113</v>
      </c>
      <c r="D392" s="19" t="s">
        <v>2085</v>
      </c>
      <c r="E392" s="19" t="s">
        <v>2093</v>
      </c>
      <c r="F392" s="19" t="s">
        <v>2094</v>
      </c>
      <c r="G392" s="19" t="s">
        <v>179</v>
      </c>
      <c r="H392" s="19" t="s">
        <v>2088</v>
      </c>
      <c r="I392" s="19" t="s">
        <v>22</v>
      </c>
      <c r="J392" s="19" t="s">
        <v>87</v>
      </c>
    </row>
    <row r="393" spans="1:10">
      <c r="A393" s="6">
        <f t="shared" si="10"/>
        <v>1</v>
      </c>
      <c r="B393" t="str">
        <f t="shared" si="11"/>
        <v>RX</v>
      </c>
      <c r="C393" s="19" t="s">
        <v>96</v>
      </c>
      <c r="D393" s="19" t="s">
        <v>2085</v>
      </c>
      <c r="E393" s="19" t="s">
        <v>2095</v>
      </c>
      <c r="F393" s="19" t="s">
        <v>2096</v>
      </c>
      <c r="G393" s="19" t="s">
        <v>179</v>
      </c>
      <c r="H393" s="19" t="s">
        <v>2088</v>
      </c>
      <c r="I393" s="19" t="s">
        <v>22</v>
      </c>
      <c r="J393" s="19" t="s">
        <v>87</v>
      </c>
    </row>
    <row r="394" spans="1:10">
      <c r="A394" s="6">
        <f t="shared" ref="A394:A457" si="12">IF(C394="RM - MAMA (unilateral)",2,IF(C394="RM - MAMAS (bilateral)",2,IF(C394="RX-FRONTO Y MENTONASOPLACA",2,IF(C394="RM-ABDOMEN Y PELVIS",2,IF(C394="RM - CRÂNIO COM ESPECTROSCOPIA",2,IF(C394="RM - CRÂNIO COM ESPECTROSCOPIA + PERFUSÃO",3,IF(C394="TAC. ABDOMEN Y PELVIS",1,IF(C394="ANGIOTOMOGRAFIA AORTA TOTAL (Torácica + Abdominal)",2,IF(C394="ANGIOTOMOGRAFIA DE TODO O MEMBRO INFERIOR (Bilateral)",3,IF(C394="ANGIO - RM MEMBRO INFERIOR ARTERIAL (Bilateral)",3,IF(C394="TC-ABDOMEN Y PELVIS",1,IF(C394="RX - PANORÂMICA DA COLUNA VERTEBRAL AP/PERFIL",3,IF(C394="RM - CORAÇÃO MORFOLÓGICO E FUNCIONAL",3.2,IF(C394="RM - CORAÇÃO MORFOLÓGICO E FUNCIONAL + PERFUSÃO + ESTRESSE",3.2,IF(B394="Não Ok",0,1)))))))))))))))</f>
        <v>1</v>
      </c>
      <c r="B394" t="str">
        <f t="shared" ref="B394:B457" si="13">IF(J394="URGENTE","UR",IF(ISNUMBER(FIND("ESPECTROSCOPIA",C394)),"AC",IF(ISNUMBER(FIND("RM-MAMA",C394)),"AC",IF(ISNUMBER(FIND("RM",C394)),"RM",IF(ISNUMBER(FIND("DENTALSCAN",C394)),"AC",IF(ISNUMBER(FIND("TC",C394)),"TC",IF(ISNUMBER(FIND("PET",C394)),"PET",IF(ISNUMBER(FIND("MAMOGRAFÍA",C394)),"MG",IF(ISNUMBER(FIND("DENSITOMETRIA",C394)),"DO",IF(ISNUMBER(FIND("MG-OTRAS...",C394)),"MG",IF(ISNUMBER(FIND("RX - CONTRASTADO",C394)),"RX-C",IF(ISNUMBER(FIND("TAC",C394)),"TC",IF(ISNUMBER(FIND("RX",C394)),"RX","Não OK")))))))))))))</f>
        <v>RX</v>
      </c>
      <c r="C394" s="19" t="s">
        <v>93</v>
      </c>
      <c r="D394" s="19" t="s">
        <v>2097</v>
      </c>
      <c r="E394" s="19" t="s">
        <v>2098</v>
      </c>
      <c r="F394" s="19" t="s">
        <v>645</v>
      </c>
      <c r="G394" s="19" t="s">
        <v>40</v>
      </c>
      <c r="H394" s="19" t="s">
        <v>2099</v>
      </c>
      <c r="I394" s="19" t="s">
        <v>22</v>
      </c>
      <c r="J394" s="19" t="s">
        <v>87</v>
      </c>
    </row>
    <row r="395" spans="1:10">
      <c r="A395" s="6">
        <f t="shared" si="12"/>
        <v>1</v>
      </c>
      <c r="B395" t="str">
        <f t="shared" si="13"/>
        <v>RX</v>
      </c>
      <c r="C395" s="19" t="s">
        <v>76</v>
      </c>
      <c r="D395" s="19" t="s">
        <v>2100</v>
      </c>
      <c r="E395" s="19" t="s">
        <v>2101</v>
      </c>
      <c r="F395" s="19" t="s">
        <v>424</v>
      </c>
      <c r="G395" s="19" t="s">
        <v>40</v>
      </c>
      <c r="H395" s="19" t="s">
        <v>2102</v>
      </c>
      <c r="I395" s="19" t="s">
        <v>22</v>
      </c>
      <c r="J395" s="19" t="s">
        <v>87</v>
      </c>
    </row>
    <row r="396" spans="1:10">
      <c r="A396" s="6">
        <f t="shared" si="12"/>
        <v>1</v>
      </c>
      <c r="B396" t="str">
        <f t="shared" si="13"/>
        <v>RX</v>
      </c>
      <c r="C396" s="19" t="s">
        <v>102</v>
      </c>
      <c r="D396" s="19" t="s">
        <v>2103</v>
      </c>
      <c r="E396" s="19" t="s">
        <v>2104</v>
      </c>
      <c r="F396" s="19" t="s">
        <v>2105</v>
      </c>
      <c r="G396" s="19" t="s">
        <v>40</v>
      </c>
      <c r="H396" s="19" t="s">
        <v>2106</v>
      </c>
      <c r="I396" s="19" t="s">
        <v>22</v>
      </c>
      <c r="J396" s="19" t="s">
        <v>87</v>
      </c>
    </row>
    <row r="397" spans="1:10">
      <c r="A397" s="6">
        <f t="shared" si="12"/>
        <v>1</v>
      </c>
      <c r="B397" t="str">
        <f t="shared" si="13"/>
        <v>RX</v>
      </c>
      <c r="C397" s="19" t="s">
        <v>111</v>
      </c>
      <c r="D397" s="19" t="s">
        <v>2103</v>
      </c>
      <c r="E397" s="19" t="s">
        <v>2107</v>
      </c>
      <c r="F397" s="19" t="s">
        <v>2108</v>
      </c>
      <c r="G397" s="19" t="s">
        <v>40</v>
      </c>
      <c r="H397" s="19" t="s">
        <v>2106</v>
      </c>
      <c r="I397" s="19" t="s">
        <v>22</v>
      </c>
      <c r="J397" s="19" t="s">
        <v>87</v>
      </c>
    </row>
    <row r="398" spans="1:10">
      <c r="A398" s="6">
        <f t="shared" si="12"/>
        <v>2</v>
      </c>
      <c r="B398" t="str">
        <f t="shared" si="13"/>
        <v>RX</v>
      </c>
      <c r="C398" s="19" t="s">
        <v>92</v>
      </c>
      <c r="D398" s="19" t="s">
        <v>2109</v>
      </c>
      <c r="E398" s="19" t="s">
        <v>2110</v>
      </c>
      <c r="F398" s="19" t="s">
        <v>413</v>
      </c>
      <c r="G398" s="19" t="s">
        <v>40</v>
      </c>
      <c r="H398" s="19" t="s">
        <v>2111</v>
      </c>
      <c r="I398" s="19" t="s">
        <v>22</v>
      </c>
      <c r="J398" s="19" t="s">
        <v>87</v>
      </c>
    </row>
    <row r="399" spans="1:10">
      <c r="A399" s="6">
        <f t="shared" si="12"/>
        <v>1</v>
      </c>
      <c r="B399" t="str">
        <f t="shared" si="13"/>
        <v>RX</v>
      </c>
      <c r="C399" s="19" t="s">
        <v>76</v>
      </c>
      <c r="D399" s="19" t="s">
        <v>2109</v>
      </c>
      <c r="E399" s="19" t="s">
        <v>2112</v>
      </c>
      <c r="F399" s="19" t="s">
        <v>521</v>
      </c>
      <c r="G399" s="19" t="s">
        <v>40</v>
      </c>
      <c r="H399" s="19" t="s">
        <v>2111</v>
      </c>
      <c r="I399" s="19" t="s">
        <v>22</v>
      </c>
      <c r="J399" s="19" t="s">
        <v>87</v>
      </c>
    </row>
    <row r="400" spans="1:10">
      <c r="A400" s="6">
        <f t="shared" si="12"/>
        <v>1</v>
      </c>
      <c r="B400" t="str">
        <f t="shared" si="13"/>
        <v>RX</v>
      </c>
      <c r="C400" s="19" t="s">
        <v>29</v>
      </c>
      <c r="D400" s="19" t="s">
        <v>2109</v>
      </c>
      <c r="E400" s="19" t="s">
        <v>2113</v>
      </c>
      <c r="F400" s="19" t="s">
        <v>685</v>
      </c>
      <c r="G400" s="19" t="s">
        <v>40</v>
      </c>
      <c r="H400" s="19" t="s">
        <v>2111</v>
      </c>
      <c r="I400" s="19" t="s">
        <v>22</v>
      </c>
      <c r="J400" s="19" t="s">
        <v>87</v>
      </c>
    </row>
    <row r="401" spans="1:10">
      <c r="A401" s="6">
        <f t="shared" si="12"/>
        <v>1</v>
      </c>
      <c r="B401" t="str">
        <f t="shared" si="13"/>
        <v>RX</v>
      </c>
      <c r="C401" s="19" t="s">
        <v>79</v>
      </c>
      <c r="D401" s="19" t="s">
        <v>1961</v>
      </c>
      <c r="E401" s="19" t="s">
        <v>2114</v>
      </c>
      <c r="F401" s="19" t="s">
        <v>438</v>
      </c>
      <c r="G401" s="19" t="s">
        <v>40</v>
      </c>
      <c r="H401" s="19" t="s">
        <v>1964</v>
      </c>
      <c r="I401" s="19" t="s">
        <v>22</v>
      </c>
      <c r="J401" s="19" t="s">
        <v>87</v>
      </c>
    </row>
    <row r="402" spans="1:10">
      <c r="A402" s="6">
        <f t="shared" si="12"/>
        <v>1</v>
      </c>
      <c r="B402" t="str">
        <f t="shared" si="13"/>
        <v>RX</v>
      </c>
      <c r="C402" s="19" t="s">
        <v>106</v>
      </c>
      <c r="D402" s="19" t="s">
        <v>1961</v>
      </c>
      <c r="E402" s="19" t="s">
        <v>2115</v>
      </c>
      <c r="F402" s="19" t="s">
        <v>2116</v>
      </c>
      <c r="G402" s="19" t="s">
        <v>40</v>
      </c>
      <c r="H402" s="19" t="s">
        <v>1964</v>
      </c>
      <c r="I402" s="19" t="s">
        <v>22</v>
      </c>
      <c r="J402" s="19" t="s">
        <v>87</v>
      </c>
    </row>
    <row r="403" spans="1:10">
      <c r="A403" s="6">
        <f t="shared" si="12"/>
        <v>1</v>
      </c>
      <c r="B403" t="str">
        <f t="shared" si="13"/>
        <v>RX</v>
      </c>
      <c r="C403" s="19" t="s">
        <v>103</v>
      </c>
      <c r="D403" s="19" t="s">
        <v>2117</v>
      </c>
      <c r="E403" s="19" t="s">
        <v>2118</v>
      </c>
      <c r="F403" s="19" t="s">
        <v>908</v>
      </c>
      <c r="G403" s="19" t="s">
        <v>21</v>
      </c>
      <c r="H403" s="19" t="s">
        <v>2119</v>
      </c>
      <c r="I403" s="19" t="s">
        <v>22</v>
      </c>
      <c r="J403" s="19" t="s">
        <v>87</v>
      </c>
    </row>
    <row r="404" spans="1:10">
      <c r="A404" s="6">
        <f t="shared" si="12"/>
        <v>1</v>
      </c>
      <c r="B404" t="str">
        <f t="shared" si="13"/>
        <v>RX</v>
      </c>
      <c r="C404" s="19" t="s">
        <v>101</v>
      </c>
      <c r="D404" s="19" t="s">
        <v>2117</v>
      </c>
      <c r="E404" s="19" t="s">
        <v>2120</v>
      </c>
      <c r="F404" s="19" t="s">
        <v>908</v>
      </c>
      <c r="G404" s="19" t="s">
        <v>21</v>
      </c>
      <c r="H404" s="19" t="s">
        <v>2119</v>
      </c>
      <c r="I404" s="19" t="s">
        <v>22</v>
      </c>
      <c r="J404" s="19" t="s">
        <v>87</v>
      </c>
    </row>
    <row r="405" spans="1:10">
      <c r="A405" s="6">
        <f t="shared" si="12"/>
        <v>1</v>
      </c>
      <c r="B405" t="str">
        <f t="shared" si="13"/>
        <v>RX</v>
      </c>
      <c r="C405" s="19" t="s">
        <v>103</v>
      </c>
      <c r="D405" s="19" t="s">
        <v>2121</v>
      </c>
      <c r="E405" s="19" t="s">
        <v>2122</v>
      </c>
      <c r="F405" s="19" t="s">
        <v>2123</v>
      </c>
      <c r="G405" s="19" t="s">
        <v>21</v>
      </c>
      <c r="H405" s="19" t="s">
        <v>2124</v>
      </c>
      <c r="I405" s="19" t="s">
        <v>22</v>
      </c>
      <c r="J405" s="19" t="s">
        <v>87</v>
      </c>
    </row>
    <row r="406" spans="1:10">
      <c r="A406" s="6">
        <f t="shared" si="12"/>
        <v>1</v>
      </c>
      <c r="B406" t="str">
        <f t="shared" si="13"/>
        <v>RX</v>
      </c>
      <c r="C406" s="19" t="s">
        <v>101</v>
      </c>
      <c r="D406" s="19" t="s">
        <v>2121</v>
      </c>
      <c r="E406" s="19" t="s">
        <v>2125</v>
      </c>
      <c r="F406" s="19" t="s">
        <v>2123</v>
      </c>
      <c r="G406" s="19" t="s">
        <v>21</v>
      </c>
      <c r="H406" s="19" t="s">
        <v>2124</v>
      </c>
      <c r="I406" s="19" t="s">
        <v>22</v>
      </c>
      <c r="J406" s="19" t="s">
        <v>87</v>
      </c>
    </row>
    <row r="407" spans="1:10">
      <c r="A407" s="6">
        <f t="shared" si="12"/>
        <v>1</v>
      </c>
      <c r="B407" t="str">
        <f t="shared" si="13"/>
        <v>RM</v>
      </c>
      <c r="C407" s="19" t="s">
        <v>75</v>
      </c>
      <c r="D407" s="19" t="s">
        <v>2126</v>
      </c>
      <c r="E407" s="19" t="s">
        <v>2127</v>
      </c>
      <c r="F407" s="19" t="s">
        <v>2128</v>
      </c>
      <c r="G407" s="19" t="s">
        <v>46</v>
      </c>
      <c r="H407" s="19" t="s">
        <v>2129</v>
      </c>
      <c r="I407" s="19" t="s">
        <v>49</v>
      </c>
      <c r="J407" s="19" t="s">
        <v>87</v>
      </c>
    </row>
    <row r="408" spans="1:10">
      <c r="A408" s="6">
        <f t="shared" si="12"/>
        <v>1</v>
      </c>
      <c r="B408" t="str">
        <f t="shared" si="13"/>
        <v>RX</v>
      </c>
      <c r="C408" s="19" t="s">
        <v>113</v>
      </c>
      <c r="D408" s="19" t="s">
        <v>2130</v>
      </c>
      <c r="E408" s="19" t="s">
        <v>2131</v>
      </c>
      <c r="F408" s="19" t="s">
        <v>2096</v>
      </c>
      <c r="G408" s="19" t="s">
        <v>179</v>
      </c>
      <c r="H408" s="19" t="s">
        <v>2132</v>
      </c>
      <c r="I408" s="19" t="s">
        <v>22</v>
      </c>
      <c r="J408" s="19" t="s">
        <v>87</v>
      </c>
    </row>
    <row r="409" spans="1:10">
      <c r="A409" s="6">
        <f t="shared" si="12"/>
        <v>1</v>
      </c>
      <c r="B409" t="str">
        <f t="shared" si="13"/>
        <v>RM</v>
      </c>
      <c r="C409" s="19" t="s">
        <v>78</v>
      </c>
      <c r="D409" s="19" t="s">
        <v>2133</v>
      </c>
      <c r="E409" s="19" t="s">
        <v>2134</v>
      </c>
      <c r="F409" s="19" t="s">
        <v>2135</v>
      </c>
      <c r="G409" s="19" t="s">
        <v>46</v>
      </c>
      <c r="H409" s="19" t="s">
        <v>2136</v>
      </c>
      <c r="I409" s="19" t="s">
        <v>49</v>
      </c>
      <c r="J409" s="19" t="s">
        <v>87</v>
      </c>
    </row>
    <row r="410" spans="1:10">
      <c r="A410" s="6">
        <f t="shared" si="12"/>
        <v>1</v>
      </c>
      <c r="B410" t="str">
        <f t="shared" si="13"/>
        <v>RX</v>
      </c>
      <c r="C410" s="19" t="s">
        <v>96</v>
      </c>
      <c r="D410" s="19" t="s">
        <v>2130</v>
      </c>
      <c r="E410" s="19" t="s">
        <v>2137</v>
      </c>
      <c r="F410" s="19" t="s">
        <v>2138</v>
      </c>
      <c r="G410" s="19" t="s">
        <v>179</v>
      </c>
      <c r="H410" s="19" t="s">
        <v>2132</v>
      </c>
      <c r="I410" s="19" t="s">
        <v>22</v>
      </c>
      <c r="J410" s="19" t="s">
        <v>87</v>
      </c>
    </row>
    <row r="411" spans="1:10">
      <c r="A411" s="6">
        <f t="shared" si="12"/>
        <v>1</v>
      </c>
      <c r="B411" t="str">
        <f t="shared" si="13"/>
        <v>RX</v>
      </c>
      <c r="C411" s="19" t="s">
        <v>111</v>
      </c>
      <c r="D411" s="19" t="s">
        <v>2139</v>
      </c>
      <c r="E411" s="19" t="s">
        <v>2140</v>
      </c>
      <c r="F411" s="19" t="s">
        <v>2141</v>
      </c>
      <c r="G411" s="19" t="s">
        <v>179</v>
      </c>
      <c r="H411" s="19" t="s">
        <v>2142</v>
      </c>
      <c r="I411" s="19" t="s">
        <v>22</v>
      </c>
      <c r="J411" s="19" t="s">
        <v>87</v>
      </c>
    </row>
    <row r="412" spans="1:10">
      <c r="A412" s="6">
        <f t="shared" si="12"/>
        <v>1</v>
      </c>
      <c r="B412" t="str">
        <f t="shared" si="13"/>
        <v>UR</v>
      </c>
      <c r="C412" s="75" t="s">
        <v>44</v>
      </c>
      <c r="D412" s="75" t="s">
        <v>2143</v>
      </c>
      <c r="E412" s="75" t="s">
        <v>2144</v>
      </c>
      <c r="F412" s="75" t="s">
        <v>403</v>
      </c>
      <c r="G412" s="75" t="s">
        <v>46</v>
      </c>
      <c r="H412" s="75" t="s">
        <v>2145</v>
      </c>
      <c r="I412" s="75" t="s">
        <v>370</v>
      </c>
      <c r="J412" s="75" t="s">
        <v>88</v>
      </c>
    </row>
    <row r="413" spans="1:10">
      <c r="A413" s="6">
        <f t="shared" si="12"/>
        <v>1</v>
      </c>
      <c r="B413" t="str">
        <f t="shared" si="13"/>
        <v>RX</v>
      </c>
      <c r="C413" s="19" t="s">
        <v>195</v>
      </c>
      <c r="D413" s="19" t="s">
        <v>2146</v>
      </c>
      <c r="E413" s="19" t="s">
        <v>2147</v>
      </c>
      <c r="F413" s="19" t="s">
        <v>2148</v>
      </c>
      <c r="G413" s="19" t="s">
        <v>179</v>
      </c>
      <c r="H413" s="19" t="s">
        <v>2149</v>
      </c>
      <c r="I413" s="19" t="s">
        <v>22</v>
      </c>
      <c r="J413" s="19" t="s">
        <v>87</v>
      </c>
    </row>
    <row r="414" spans="1:10">
      <c r="A414" s="6">
        <f t="shared" si="12"/>
        <v>1</v>
      </c>
      <c r="B414" t="str">
        <f t="shared" si="13"/>
        <v>RX</v>
      </c>
      <c r="C414" s="19" t="s">
        <v>196</v>
      </c>
      <c r="D414" s="19" t="s">
        <v>2146</v>
      </c>
      <c r="E414" s="19" t="s">
        <v>2150</v>
      </c>
      <c r="F414" s="19" t="s">
        <v>2151</v>
      </c>
      <c r="G414" s="19" t="s">
        <v>179</v>
      </c>
      <c r="H414" s="19" t="s">
        <v>2149</v>
      </c>
      <c r="I414" s="19" t="s">
        <v>22</v>
      </c>
      <c r="J414" s="19" t="s">
        <v>87</v>
      </c>
    </row>
    <row r="415" spans="1:10">
      <c r="A415" s="6">
        <f t="shared" si="12"/>
        <v>1</v>
      </c>
      <c r="B415" t="str">
        <f t="shared" si="13"/>
        <v>RX</v>
      </c>
      <c r="C415" s="19" t="s">
        <v>102</v>
      </c>
      <c r="D415" s="19" t="s">
        <v>2152</v>
      </c>
      <c r="E415" s="19" t="s">
        <v>2153</v>
      </c>
      <c r="F415" s="19" t="s">
        <v>2154</v>
      </c>
      <c r="G415" s="19" t="s">
        <v>179</v>
      </c>
      <c r="H415" s="19" t="s">
        <v>2155</v>
      </c>
      <c r="I415" s="19" t="s">
        <v>22</v>
      </c>
      <c r="J415" s="19" t="s">
        <v>87</v>
      </c>
    </row>
    <row r="416" spans="1:10">
      <c r="A416" s="6">
        <f t="shared" si="12"/>
        <v>1</v>
      </c>
      <c r="B416" t="str">
        <f t="shared" si="13"/>
        <v>RM</v>
      </c>
      <c r="C416" s="19" t="s">
        <v>32</v>
      </c>
      <c r="D416" s="19" t="s">
        <v>2156</v>
      </c>
      <c r="E416" s="19" t="s">
        <v>2157</v>
      </c>
      <c r="F416" s="19" t="s">
        <v>2158</v>
      </c>
      <c r="G416" s="19" t="s">
        <v>46</v>
      </c>
      <c r="H416" s="19" t="s">
        <v>2159</v>
      </c>
      <c r="I416" s="19" t="s">
        <v>347</v>
      </c>
      <c r="J416" s="19" t="s">
        <v>87</v>
      </c>
    </row>
    <row r="417" spans="1:10">
      <c r="A417" s="6">
        <f t="shared" si="12"/>
        <v>1</v>
      </c>
      <c r="B417" t="str">
        <f t="shared" si="13"/>
        <v>RM</v>
      </c>
      <c r="C417" s="19" t="s">
        <v>45</v>
      </c>
      <c r="D417" s="19" t="s">
        <v>2160</v>
      </c>
      <c r="E417" s="19" t="s">
        <v>2161</v>
      </c>
      <c r="F417" s="19" t="s">
        <v>2162</v>
      </c>
      <c r="G417" s="19" t="s">
        <v>46</v>
      </c>
      <c r="H417" s="19" t="s">
        <v>2163</v>
      </c>
      <c r="I417" s="19" t="s">
        <v>347</v>
      </c>
      <c r="J417" s="19" t="s">
        <v>87</v>
      </c>
    </row>
    <row r="418" spans="1:10">
      <c r="A418" s="6">
        <f t="shared" si="12"/>
        <v>1</v>
      </c>
      <c r="B418" t="str">
        <f t="shared" si="13"/>
        <v>RX</v>
      </c>
      <c r="C418" s="19" t="s">
        <v>29</v>
      </c>
      <c r="D418" s="19" t="s">
        <v>2164</v>
      </c>
      <c r="E418" s="19" t="s">
        <v>2165</v>
      </c>
      <c r="F418" s="19" t="s">
        <v>2166</v>
      </c>
      <c r="G418" s="19" t="s">
        <v>40</v>
      </c>
      <c r="H418" s="19" t="s">
        <v>2167</v>
      </c>
      <c r="I418" s="19" t="s">
        <v>22</v>
      </c>
      <c r="J418" s="19" t="s">
        <v>87</v>
      </c>
    </row>
    <row r="419" spans="1:10">
      <c r="A419" s="6">
        <f t="shared" si="12"/>
        <v>1</v>
      </c>
      <c r="B419" t="str">
        <f t="shared" si="13"/>
        <v>RX</v>
      </c>
      <c r="C419" s="19" t="s">
        <v>69</v>
      </c>
      <c r="D419" s="19" t="s">
        <v>2168</v>
      </c>
      <c r="E419" s="19" t="s">
        <v>2169</v>
      </c>
      <c r="F419" s="19" t="s">
        <v>2170</v>
      </c>
      <c r="G419" s="19" t="s">
        <v>21</v>
      </c>
      <c r="H419" s="19" t="s">
        <v>2171</v>
      </c>
      <c r="I419" s="19" t="s">
        <v>22</v>
      </c>
      <c r="J419" s="19" t="s">
        <v>87</v>
      </c>
    </row>
    <row r="420" spans="1:10">
      <c r="A420" s="6">
        <f t="shared" si="12"/>
        <v>1</v>
      </c>
      <c r="B420" t="str">
        <f t="shared" si="13"/>
        <v>RX</v>
      </c>
      <c r="C420" s="19" t="s">
        <v>79</v>
      </c>
      <c r="D420" s="19" t="s">
        <v>2172</v>
      </c>
      <c r="E420" s="19" t="s">
        <v>2173</v>
      </c>
      <c r="F420" s="19" t="s">
        <v>2170</v>
      </c>
      <c r="G420" s="19" t="s">
        <v>21</v>
      </c>
      <c r="H420" s="19" t="s">
        <v>2174</v>
      </c>
      <c r="I420" s="19" t="s">
        <v>22</v>
      </c>
      <c r="J420" s="19" t="s">
        <v>87</v>
      </c>
    </row>
    <row r="421" spans="1:10">
      <c r="A421" s="6">
        <f t="shared" si="12"/>
        <v>1</v>
      </c>
      <c r="B421" t="str">
        <f t="shared" si="13"/>
        <v>RX</v>
      </c>
      <c r="C421" s="19" t="s">
        <v>29</v>
      </c>
      <c r="D421" s="19" t="s">
        <v>2175</v>
      </c>
      <c r="E421" s="19" t="s">
        <v>2176</v>
      </c>
      <c r="F421" s="19" t="s">
        <v>914</v>
      </c>
      <c r="G421" s="19" t="s">
        <v>21</v>
      </c>
      <c r="H421" s="19" t="s">
        <v>2177</v>
      </c>
      <c r="I421" s="19" t="s">
        <v>22</v>
      </c>
      <c r="J421" s="19" t="s">
        <v>87</v>
      </c>
    </row>
    <row r="422" spans="1:10">
      <c r="A422" s="6">
        <f t="shared" si="12"/>
        <v>1</v>
      </c>
      <c r="B422" t="str">
        <f t="shared" si="13"/>
        <v>RM</v>
      </c>
      <c r="C422" s="19" t="s">
        <v>33</v>
      </c>
      <c r="D422" s="19" t="s">
        <v>2178</v>
      </c>
      <c r="E422" s="19" t="s">
        <v>2179</v>
      </c>
      <c r="F422" s="19" t="s">
        <v>2180</v>
      </c>
      <c r="G422" s="19" t="s">
        <v>328</v>
      </c>
      <c r="H422" s="19" t="s">
        <v>2181</v>
      </c>
      <c r="I422" s="19" t="s">
        <v>22</v>
      </c>
      <c r="J422" s="19" t="s">
        <v>87</v>
      </c>
    </row>
    <row r="423" spans="1:10">
      <c r="A423" s="6">
        <f t="shared" si="12"/>
        <v>1</v>
      </c>
      <c r="B423" t="str">
        <f t="shared" si="13"/>
        <v>RM</v>
      </c>
      <c r="C423" s="19" t="s">
        <v>53</v>
      </c>
      <c r="D423" s="19" t="s">
        <v>2178</v>
      </c>
      <c r="E423" s="19" t="s">
        <v>2182</v>
      </c>
      <c r="F423" s="19" t="s">
        <v>2183</v>
      </c>
      <c r="G423" s="19" t="s">
        <v>328</v>
      </c>
      <c r="H423" s="19" t="s">
        <v>2181</v>
      </c>
      <c r="I423" s="19" t="s">
        <v>22</v>
      </c>
      <c r="J423" s="19" t="s">
        <v>87</v>
      </c>
    </row>
    <row r="424" spans="1:10">
      <c r="A424" s="6">
        <f t="shared" si="12"/>
        <v>1</v>
      </c>
      <c r="B424" t="str">
        <f t="shared" si="13"/>
        <v>RM</v>
      </c>
      <c r="C424" s="76" t="s">
        <v>30</v>
      </c>
      <c r="D424" s="76" t="s">
        <v>2184</v>
      </c>
      <c r="E424" s="76" t="s">
        <v>2185</v>
      </c>
      <c r="F424" s="76" t="s">
        <v>2186</v>
      </c>
      <c r="G424" s="76" t="s">
        <v>126</v>
      </c>
      <c r="H424" s="76" t="s">
        <v>2187</v>
      </c>
      <c r="I424" s="76" t="s">
        <v>22</v>
      </c>
      <c r="J424" s="76" t="s">
        <v>89</v>
      </c>
    </row>
    <row r="425" spans="1:10">
      <c r="A425" s="6">
        <f t="shared" si="12"/>
        <v>1</v>
      </c>
      <c r="B425" t="str">
        <f t="shared" si="13"/>
        <v>RM</v>
      </c>
      <c r="C425" s="76" t="s">
        <v>30</v>
      </c>
      <c r="D425" s="76" t="s">
        <v>2188</v>
      </c>
      <c r="E425" s="76" t="s">
        <v>2189</v>
      </c>
      <c r="F425" s="76" t="s">
        <v>2190</v>
      </c>
      <c r="G425" s="76" t="s">
        <v>126</v>
      </c>
      <c r="H425" s="76" t="s">
        <v>2191</v>
      </c>
      <c r="I425" s="76" t="s">
        <v>22</v>
      </c>
      <c r="J425" s="76" t="s">
        <v>89</v>
      </c>
    </row>
    <row r="426" spans="1:10">
      <c r="A426" s="6">
        <f t="shared" si="12"/>
        <v>1</v>
      </c>
      <c r="B426" t="str">
        <f t="shared" si="13"/>
        <v>RM</v>
      </c>
      <c r="C426" s="19" t="s">
        <v>33</v>
      </c>
      <c r="D426" s="19" t="s">
        <v>2192</v>
      </c>
      <c r="E426" s="19" t="s">
        <v>2193</v>
      </c>
      <c r="F426" s="19" t="s">
        <v>2194</v>
      </c>
      <c r="G426" s="19" t="s">
        <v>328</v>
      </c>
      <c r="H426" s="19" t="s">
        <v>2195</v>
      </c>
      <c r="I426" s="19" t="s">
        <v>22</v>
      </c>
      <c r="J426" s="19" t="s">
        <v>87</v>
      </c>
    </row>
    <row r="427" spans="1:10">
      <c r="A427" s="6">
        <f t="shared" si="12"/>
        <v>1</v>
      </c>
      <c r="B427" t="str">
        <f t="shared" si="13"/>
        <v>RM</v>
      </c>
      <c r="C427" s="19" t="s">
        <v>57</v>
      </c>
      <c r="D427" s="19" t="s">
        <v>2196</v>
      </c>
      <c r="E427" s="19" t="s">
        <v>2197</v>
      </c>
      <c r="F427" s="19" t="s">
        <v>2198</v>
      </c>
      <c r="G427" s="19" t="s">
        <v>179</v>
      </c>
      <c r="H427" s="19" t="s">
        <v>2199</v>
      </c>
      <c r="I427" s="19" t="s">
        <v>431</v>
      </c>
      <c r="J427" s="19" t="s">
        <v>87</v>
      </c>
    </row>
    <row r="428" spans="1:10">
      <c r="A428" s="6">
        <f t="shared" si="12"/>
        <v>1</v>
      </c>
      <c r="B428" t="str">
        <f t="shared" si="13"/>
        <v>RM</v>
      </c>
      <c r="C428" s="76" t="s">
        <v>30</v>
      </c>
      <c r="D428" s="76" t="s">
        <v>2200</v>
      </c>
      <c r="E428" s="76" t="s">
        <v>2201</v>
      </c>
      <c r="F428" s="76" t="s">
        <v>2202</v>
      </c>
      <c r="G428" s="76" t="s">
        <v>46</v>
      </c>
      <c r="H428" s="76" t="s">
        <v>2203</v>
      </c>
      <c r="I428" s="76" t="s">
        <v>347</v>
      </c>
      <c r="J428" s="76" t="s">
        <v>89</v>
      </c>
    </row>
    <row r="429" spans="1:10">
      <c r="A429" s="6">
        <f t="shared" si="12"/>
        <v>1</v>
      </c>
      <c r="B429" t="str">
        <f t="shared" si="13"/>
        <v>RM</v>
      </c>
      <c r="C429" s="19" t="s">
        <v>33</v>
      </c>
      <c r="D429" s="19" t="s">
        <v>2204</v>
      </c>
      <c r="E429" s="19" t="s">
        <v>2205</v>
      </c>
      <c r="F429" s="19" t="s">
        <v>2206</v>
      </c>
      <c r="G429" s="19" t="s">
        <v>328</v>
      </c>
      <c r="H429" s="19" t="s">
        <v>2207</v>
      </c>
      <c r="I429" s="19" t="s">
        <v>39</v>
      </c>
      <c r="J429" s="19" t="s">
        <v>87</v>
      </c>
    </row>
    <row r="430" spans="1:10">
      <c r="A430" s="6">
        <f t="shared" si="12"/>
        <v>1</v>
      </c>
      <c r="B430" t="str">
        <f t="shared" si="13"/>
        <v>TC</v>
      </c>
      <c r="C430" s="76" t="s">
        <v>42</v>
      </c>
      <c r="D430" s="76" t="s">
        <v>2208</v>
      </c>
      <c r="E430" s="76" t="s">
        <v>2209</v>
      </c>
      <c r="F430" s="76" t="s">
        <v>792</v>
      </c>
      <c r="G430" s="76" t="s">
        <v>40</v>
      </c>
      <c r="H430" s="76" t="s">
        <v>2210</v>
      </c>
      <c r="I430" s="76" t="s">
        <v>370</v>
      </c>
      <c r="J430" s="76" t="s">
        <v>89</v>
      </c>
    </row>
    <row r="431" spans="1:10">
      <c r="A431" s="6">
        <f t="shared" si="12"/>
        <v>1</v>
      </c>
      <c r="B431" t="str">
        <f t="shared" si="13"/>
        <v>TC</v>
      </c>
      <c r="C431" s="76" t="s">
        <v>20</v>
      </c>
      <c r="D431" s="76" t="s">
        <v>2208</v>
      </c>
      <c r="E431" s="76" t="s">
        <v>2211</v>
      </c>
      <c r="F431" s="76" t="s">
        <v>546</v>
      </c>
      <c r="G431" s="76" t="s">
        <v>40</v>
      </c>
      <c r="H431" s="76" t="s">
        <v>2212</v>
      </c>
      <c r="I431" s="76" t="s">
        <v>370</v>
      </c>
      <c r="J431" s="76" t="s">
        <v>89</v>
      </c>
    </row>
    <row r="432" spans="1:10">
      <c r="A432" s="6">
        <f t="shared" si="12"/>
        <v>1</v>
      </c>
      <c r="B432" t="str">
        <f t="shared" si="13"/>
        <v>TC</v>
      </c>
      <c r="C432" s="76" t="s">
        <v>26</v>
      </c>
      <c r="D432" s="76" t="s">
        <v>2208</v>
      </c>
      <c r="E432" s="76" t="s">
        <v>2213</v>
      </c>
      <c r="F432" s="76" t="s">
        <v>2214</v>
      </c>
      <c r="G432" s="76" t="s">
        <v>40</v>
      </c>
      <c r="H432" s="76" t="s">
        <v>2212</v>
      </c>
      <c r="I432" s="76" t="s">
        <v>370</v>
      </c>
      <c r="J432" s="76" t="s">
        <v>89</v>
      </c>
    </row>
    <row r="433" spans="1:10">
      <c r="A433" s="6">
        <f t="shared" si="12"/>
        <v>1</v>
      </c>
      <c r="B433" t="str">
        <f t="shared" si="13"/>
        <v>TC</v>
      </c>
      <c r="C433" s="76" t="s">
        <v>26</v>
      </c>
      <c r="D433" s="76" t="s">
        <v>2215</v>
      </c>
      <c r="E433" s="76" t="s">
        <v>2216</v>
      </c>
      <c r="F433" s="76" t="s">
        <v>909</v>
      </c>
      <c r="G433" s="76" t="s">
        <v>122</v>
      </c>
      <c r="H433" s="76" t="s">
        <v>2217</v>
      </c>
      <c r="I433" s="76" t="s">
        <v>370</v>
      </c>
      <c r="J433" s="76" t="s">
        <v>89</v>
      </c>
    </row>
    <row r="434" spans="1:10">
      <c r="A434" s="6">
        <f t="shared" si="12"/>
        <v>1</v>
      </c>
      <c r="B434" t="str">
        <f t="shared" si="13"/>
        <v>TC</v>
      </c>
      <c r="C434" s="76" t="s">
        <v>42</v>
      </c>
      <c r="D434" s="76" t="s">
        <v>2218</v>
      </c>
      <c r="E434" s="76" t="s">
        <v>2219</v>
      </c>
      <c r="F434" s="76" t="s">
        <v>2220</v>
      </c>
      <c r="G434" s="76" t="s">
        <v>328</v>
      </c>
      <c r="H434" s="76" t="s">
        <v>726</v>
      </c>
      <c r="I434" s="76" t="s">
        <v>370</v>
      </c>
      <c r="J434" s="76" t="s">
        <v>89</v>
      </c>
    </row>
    <row r="435" spans="1:10">
      <c r="A435" s="6">
        <f t="shared" si="12"/>
        <v>1</v>
      </c>
      <c r="B435" t="str">
        <f t="shared" si="13"/>
        <v>UR</v>
      </c>
      <c r="C435" s="75" t="s">
        <v>42</v>
      </c>
      <c r="D435" s="75" t="s">
        <v>2221</v>
      </c>
      <c r="E435" s="75" t="s">
        <v>2222</v>
      </c>
      <c r="F435" s="75" t="s">
        <v>387</v>
      </c>
      <c r="G435" s="75" t="s">
        <v>122</v>
      </c>
      <c r="H435" s="75" t="s">
        <v>2223</v>
      </c>
      <c r="I435" s="75" t="s">
        <v>370</v>
      </c>
      <c r="J435" s="75" t="s">
        <v>88</v>
      </c>
    </row>
    <row r="436" spans="1:10">
      <c r="A436" s="6">
        <f t="shared" si="12"/>
        <v>1</v>
      </c>
      <c r="B436" t="str">
        <f t="shared" si="13"/>
        <v>UR</v>
      </c>
      <c r="C436" s="75" t="s">
        <v>42</v>
      </c>
      <c r="D436" s="75" t="s">
        <v>2224</v>
      </c>
      <c r="E436" s="75" t="s">
        <v>2225</v>
      </c>
      <c r="F436" s="75" t="s">
        <v>2226</v>
      </c>
      <c r="G436" s="75" t="s">
        <v>122</v>
      </c>
      <c r="H436" s="75" t="s">
        <v>2227</v>
      </c>
      <c r="I436" s="75" t="s">
        <v>370</v>
      </c>
      <c r="J436" s="75" t="s">
        <v>88</v>
      </c>
    </row>
    <row r="437" spans="1:10">
      <c r="A437" s="6">
        <f t="shared" si="12"/>
        <v>1</v>
      </c>
      <c r="B437" t="str">
        <f t="shared" si="13"/>
        <v>UR</v>
      </c>
      <c r="C437" s="75" t="s">
        <v>33</v>
      </c>
      <c r="D437" s="75" t="s">
        <v>2228</v>
      </c>
      <c r="E437" s="75" t="s">
        <v>2229</v>
      </c>
      <c r="F437" s="75" t="s">
        <v>445</v>
      </c>
      <c r="G437" s="75" t="s">
        <v>122</v>
      </c>
      <c r="H437" s="75" t="s">
        <v>2230</v>
      </c>
      <c r="I437" s="75" t="s">
        <v>370</v>
      </c>
      <c r="J437" s="75" t="s">
        <v>88</v>
      </c>
    </row>
    <row r="438" spans="1:10">
      <c r="A438" s="6">
        <f t="shared" si="12"/>
        <v>1</v>
      </c>
      <c r="B438" t="str">
        <f t="shared" si="13"/>
        <v>RM</v>
      </c>
      <c r="C438" s="19" t="s">
        <v>63</v>
      </c>
      <c r="D438" s="19" t="s">
        <v>2231</v>
      </c>
      <c r="E438" s="19" t="s">
        <v>2232</v>
      </c>
      <c r="F438" s="19" t="s">
        <v>678</v>
      </c>
      <c r="G438" s="19" t="s">
        <v>46</v>
      </c>
      <c r="H438" s="19" t="s">
        <v>2233</v>
      </c>
      <c r="I438" s="19" t="s">
        <v>49</v>
      </c>
      <c r="J438" s="19" t="s">
        <v>87</v>
      </c>
    </row>
    <row r="439" spans="1:10">
      <c r="A439" s="6">
        <f t="shared" si="12"/>
        <v>1</v>
      </c>
      <c r="B439" t="str">
        <f t="shared" si="13"/>
        <v>UR</v>
      </c>
      <c r="C439" s="75" t="s">
        <v>26</v>
      </c>
      <c r="D439" s="75" t="s">
        <v>2234</v>
      </c>
      <c r="E439" s="75" t="s">
        <v>2235</v>
      </c>
      <c r="F439" s="75" t="s">
        <v>2236</v>
      </c>
      <c r="G439" s="75" t="s">
        <v>122</v>
      </c>
      <c r="H439" s="75" t="s">
        <v>2237</v>
      </c>
      <c r="I439" s="75" t="s">
        <v>141</v>
      </c>
      <c r="J439" s="75" t="s">
        <v>88</v>
      </c>
    </row>
    <row r="440" spans="1:10">
      <c r="A440" s="6">
        <f t="shared" si="12"/>
        <v>1</v>
      </c>
      <c r="B440" t="str">
        <f t="shared" si="13"/>
        <v>UR</v>
      </c>
      <c r="C440" s="75" t="s">
        <v>20</v>
      </c>
      <c r="D440" s="75" t="s">
        <v>2234</v>
      </c>
      <c r="E440" s="75" t="s">
        <v>2238</v>
      </c>
      <c r="F440" s="75" t="s">
        <v>464</v>
      </c>
      <c r="G440" s="75" t="s">
        <v>122</v>
      </c>
      <c r="H440" s="75" t="s">
        <v>2239</v>
      </c>
      <c r="I440" s="75" t="s">
        <v>141</v>
      </c>
      <c r="J440" s="75" t="s">
        <v>88</v>
      </c>
    </row>
    <row r="441" spans="1:10">
      <c r="A441" s="6">
        <f t="shared" si="12"/>
        <v>1</v>
      </c>
      <c r="B441" t="str">
        <f t="shared" si="13"/>
        <v>RM</v>
      </c>
      <c r="C441" s="76" t="s">
        <v>33</v>
      </c>
      <c r="D441" s="76" t="s">
        <v>2240</v>
      </c>
      <c r="E441" s="76" t="s">
        <v>2241</v>
      </c>
      <c r="F441" s="76" t="s">
        <v>2242</v>
      </c>
      <c r="G441" s="76" t="s">
        <v>36</v>
      </c>
      <c r="H441" s="76" t="s">
        <v>2243</v>
      </c>
      <c r="I441" s="76" t="s">
        <v>347</v>
      </c>
      <c r="J441" s="76" t="s">
        <v>89</v>
      </c>
    </row>
    <row r="442" spans="1:10">
      <c r="A442" s="6">
        <f t="shared" si="12"/>
        <v>1</v>
      </c>
      <c r="B442" t="str">
        <f t="shared" si="13"/>
        <v>UR</v>
      </c>
      <c r="C442" s="75" t="s">
        <v>72</v>
      </c>
      <c r="D442" s="75" t="s">
        <v>2244</v>
      </c>
      <c r="E442" s="75" t="s">
        <v>2245</v>
      </c>
      <c r="F442" s="75" t="s">
        <v>1943</v>
      </c>
      <c r="G442" s="75" t="s">
        <v>46</v>
      </c>
      <c r="H442" s="75" t="s">
        <v>2246</v>
      </c>
      <c r="I442" s="75" t="s">
        <v>22</v>
      </c>
      <c r="J442" s="75" t="s">
        <v>88</v>
      </c>
    </row>
    <row r="443" spans="1:10">
      <c r="A443" s="6">
        <f t="shared" si="12"/>
        <v>1</v>
      </c>
      <c r="B443" t="str">
        <f t="shared" si="13"/>
        <v>UR</v>
      </c>
      <c r="C443" s="75" t="s">
        <v>72</v>
      </c>
      <c r="D443" s="75" t="s">
        <v>2244</v>
      </c>
      <c r="E443" s="75" t="s">
        <v>2247</v>
      </c>
      <c r="F443" s="75" t="s">
        <v>2248</v>
      </c>
      <c r="G443" s="75" t="s">
        <v>46</v>
      </c>
      <c r="H443" s="75" t="s">
        <v>2249</v>
      </c>
      <c r="I443" s="75" t="s">
        <v>22</v>
      </c>
      <c r="J443" s="75" t="s">
        <v>88</v>
      </c>
    </row>
    <row r="444" spans="1:10">
      <c r="A444" s="6">
        <f t="shared" si="12"/>
        <v>1</v>
      </c>
      <c r="B444" t="str">
        <f t="shared" si="13"/>
        <v>TC</v>
      </c>
      <c r="C444" s="19" t="s">
        <v>70</v>
      </c>
      <c r="D444" s="19" t="s">
        <v>948</v>
      </c>
      <c r="E444" s="19" t="s">
        <v>2250</v>
      </c>
      <c r="F444" s="19" t="s">
        <v>650</v>
      </c>
      <c r="G444" s="19" t="s">
        <v>179</v>
      </c>
      <c r="H444" s="19" t="s">
        <v>951</v>
      </c>
      <c r="I444" s="19" t="s">
        <v>28</v>
      </c>
      <c r="J444" s="19" t="s">
        <v>87</v>
      </c>
    </row>
    <row r="445" spans="1:10">
      <c r="A445" s="6">
        <f t="shared" si="12"/>
        <v>1</v>
      </c>
      <c r="B445" t="str">
        <f t="shared" si="13"/>
        <v>TC</v>
      </c>
      <c r="C445" s="19" t="s">
        <v>43</v>
      </c>
      <c r="D445" s="19" t="s">
        <v>2251</v>
      </c>
      <c r="E445" s="19" t="s">
        <v>2252</v>
      </c>
      <c r="F445" s="19" t="s">
        <v>2253</v>
      </c>
      <c r="G445" s="19" t="s">
        <v>46</v>
      </c>
      <c r="H445" s="19" t="s">
        <v>2254</v>
      </c>
      <c r="I445" s="19" t="s">
        <v>28</v>
      </c>
      <c r="J445" s="19" t="s">
        <v>87</v>
      </c>
    </row>
    <row r="446" spans="1:10">
      <c r="A446" s="6">
        <f t="shared" si="12"/>
        <v>1</v>
      </c>
      <c r="B446" t="str">
        <f t="shared" si="13"/>
        <v>TC</v>
      </c>
      <c r="C446" s="19" t="s">
        <v>43</v>
      </c>
      <c r="D446" s="19" t="s">
        <v>2251</v>
      </c>
      <c r="E446" s="19" t="s">
        <v>2255</v>
      </c>
      <c r="F446" s="19" t="s">
        <v>2256</v>
      </c>
      <c r="G446" s="19" t="s">
        <v>46</v>
      </c>
      <c r="H446" s="19" t="s">
        <v>2254</v>
      </c>
      <c r="I446" s="19" t="s">
        <v>28</v>
      </c>
      <c r="J446" s="19" t="s">
        <v>87</v>
      </c>
    </row>
    <row r="447" spans="1:10">
      <c r="A447" s="6">
        <f t="shared" si="12"/>
        <v>1</v>
      </c>
      <c r="B447" t="str">
        <f t="shared" si="13"/>
        <v>TC</v>
      </c>
      <c r="C447" s="76" t="s">
        <v>48</v>
      </c>
      <c r="D447" s="76" t="s">
        <v>2257</v>
      </c>
      <c r="E447" s="76" t="s">
        <v>2258</v>
      </c>
      <c r="F447" s="76" t="s">
        <v>2259</v>
      </c>
      <c r="G447" s="76" t="s">
        <v>126</v>
      </c>
      <c r="H447" s="76" t="s">
        <v>2260</v>
      </c>
      <c r="I447" s="76" t="s">
        <v>28</v>
      </c>
      <c r="J447" s="76" t="s">
        <v>89</v>
      </c>
    </row>
    <row r="448" spans="1:10">
      <c r="A448" s="6">
        <f t="shared" si="12"/>
        <v>1</v>
      </c>
      <c r="B448" t="str">
        <f t="shared" si="13"/>
        <v>TC</v>
      </c>
      <c r="C448" s="76" t="s">
        <v>20</v>
      </c>
      <c r="D448" s="76" t="s">
        <v>2257</v>
      </c>
      <c r="E448" s="76" t="s">
        <v>2261</v>
      </c>
      <c r="F448" s="76" t="s">
        <v>2262</v>
      </c>
      <c r="G448" s="76" t="s">
        <v>126</v>
      </c>
      <c r="H448" s="76" t="s">
        <v>2260</v>
      </c>
      <c r="I448" s="76" t="s">
        <v>28</v>
      </c>
      <c r="J448" s="76" t="s">
        <v>89</v>
      </c>
    </row>
    <row r="449" spans="1:10">
      <c r="A449" s="6">
        <f t="shared" si="12"/>
        <v>1</v>
      </c>
      <c r="B449" t="str">
        <f t="shared" si="13"/>
        <v>RM</v>
      </c>
      <c r="C449" s="76" t="s">
        <v>45</v>
      </c>
      <c r="D449" s="76" t="s">
        <v>2263</v>
      </c>
      <c r="E449" s="76" t="s">
        <v>2264</v>
      </c>
      <c r="F449" s="76" t="s">
        <v>2265</v>
      </c>
      <c r="G449" s="76" t="s">
        <v>46</v>
      </c>
      <c r="H449" s="76" t="s">
        <v>2266</v>
      </c>
      <c r="I449" s="76" t="s">
        <v>347</v>
      </c>
      <c r="J449" s="76" t="s">
        <v>89</v>
      </c>
    </row>
    <row r="450" spans="1:10">
      <c r="A450" s="6">
        <f t="shared" si="12"/>
        <v>1</v>
      </c>
      <c r="B450" t="str">
        <f t="shared" si="13"/>
        <v>TC</v>
      </c>
      <c r="C450" s="76" t="s">
        <v>26</v>
      </c>
      <c r="D450" s="76" t="s">
        <v>2267</v>
      </c>
      <c r="E450" s="76" t="s">
        <v>2268</v>
      </c>
      <c r="F450" s="76" t="s">
        <v>2269</v>
      </c>
      <c r="G450" s="76" t="s">
        <v>126</v>
      </c>
      <c r="H450" s="76" t="s">
        <v>2270</v>
      </c>
      <c r="I450" s="76" t="s">
        <v>28</v>
      </c>
      <c r="J450" s="76" t="s">
        <v>89</v>
      </c>
    </row>
    <row r="451" spans="1:10">
      <c r="A451" s="6">
        <f t="shared" si="12"/>
        <v>1</v>
      </c>
      <c r="B451" t="str">
        <f t="shared" si="13"/>
        <v>RM</v>
      </c>
      <c r="C451" s="76" t="s">
        <v>32</v>
      </c>
      <c r="D451" s="76" t="s">
        <v>2271</v>
      </c>
      <c r="E451" s="76" t="s">
        <v>2272</v>
      </c>
      <c r="F451" s="76" t="s">
        <v>2273</v>
      </c>
      <c r="G451" s="76" t="s">
        <v>46</v>
      </c>
      <c r="H451" s="76" t="s">
        <v>2274</v>
      </c>
      <c r="I451" s="76" t="s">
        <v>347</v>
      </c>
      <c r="J451" s="76" t="s">
        <v>89</v>
      </c>
    </row>
    <row r="452" spans="1:10">
      <c r="A452" s="6">
        <f t="shared" si="12"/>
        <v>1</v>
      </c>
      <c r="B452" t="str">
        <f t="shared" si="13"/>
        <v>TC</v>
      </c>
      <c r="C452" s="76" t="s">
        <v>20</v>
      </c>
      <c r="D452" s="76" t="s">
        <v>2275</v>
      </c>
      <c r="E452" s="76" t="s">
        <v>2276</v>
      </c>
      <c r="F452" s="76" t="s">
        <v>915</v>
      </c>
      <c r="G452" s="76" t="s">
        <v>122</v>
      </c>
      <c r="H452" s="76" t="s">
        <v>2277</v>
      </c>
      <c r="I452" s="76" t="s">
        <v>370</v>
      </c>
      <c r="J452" s="76" t="s">
        <v>89</v>
      </c>
    </row>
    <row r="453" spans="1:10">
      <c r="A453" s="6">
        <f t="shared" si="12"/>
        <v>1</v>
      </c>
      <c r="B453" t="str">
        <f t="shared" si="13"/>
        <v>TC</v>
      </c>
      <c r="C453" s="76" t="s">
        <v>42</v>
      </c>
      <c r="D453" s="76" t="s">
        <v>2278</v>
      </c>
      <c r="E453" s="76" t="s">
        <v>2279</v>
      </c>
      <c r="F453" s="76" t="s">
        <v>2280</v>
      </c>
      <c r="G453" s="76" t="s">
        <v>328</v>
      </c>
      <c r="H453" s="76" t="s">
        <v>2281</v>
      </c>
      <c r="I453" s="76" t="s">
        <v>370</v>
      </c>
      <c r="J453" s="76" t="s">
        <v>89</v>
      </c>
    </row>
    <row r="454" spans="1:10">
      <c r="A454" s="6">
        <f t="shared" si="12"/>
        <v>1</v>
      </c>
      <c r="B454" t="str">
        <f t="shared" si="13"/>
        <v>TC</v>
      </c>
      <c r="C454" s="76" t="s">
        <v>42</v>
      </c>
      <c r="D454" s="76" t="s">
        <v>2282</v>
      </c>
      <c r="E454" s="76" t="s">
        <v>2283</v>
      </c>
      <c r="F454" s="76" t="s">
        <v>2284</v>
      </c>
      <c r="G454" s="76" t="s">
        <v>328</v>
      </c>
      <c r="H454" s="76" t="s">
        <v>2285</v>
      </c>
      <c r="I454" s="76" t="s">
        <v>370</v>
      </c>
      <c r="J454" s="76" t="s">
        <v>89</v>
      </c>
    </row>
    <row r="455" spans="1:10">
      <c r="A455" s="6">
        <f t="shared" si="12"/>
        <v>1</v>
      </c>
      <c r="B455" t="str">
        <f t="shared" si="13"/>
        <v>UR</v>
      </c>
      <c r="C455" s="75" t="s">
        <v>26</v>
      </c>
      <c r="D455" s="75" t="s">
        <v>2286</v>
      </c>
      <c r="E455" s="75" t="s">
        <v>2287</v>
      </c>
      <c r="F455" s="75" t="s">
        <v>644</v>
      </c>
      <c r="G455" s="75" t="s">
        <v>27</v>
      </c>
      <c r="H455" s="75" t="s">
        <v>2288</v>
      </c>
      <c r="I455" s="75" t="s">
        <v>370</v>
      </c>
      <c r="J455" s="75" t="s">
        <v>88</v>
      </c>
    </row>
    <row r="456" spans="1:10">
      <c r="A456" s="6">
        <f t="shared" si="12"/>
        <v>1</v>
      </c>
      <c r="B456" t="str">
        <f t="shared" si="13"/>
        <v>UR</v>
      </c>
      <c r="C456" s="75" t="s">
        <v>20</v>
      </c>
      <c r="D456" s="75" t="s">
        <v>2286</v>
      </c>
      <c r="E456" s="75" t="s">
        <v>2289</v>
      </c>
      <c r="F456" s="75" t="s">
        <v>502</v>
      </c>
      <c r="G456" s="75" t="s">
        <v>27</v>
      </c>
      <c r="H456" s="75" t="s">
        <v>2290</v>
      </c>
      <c r="I456" s="75" t="s">
        <v>370</v>
      </c>
      <c r="J456" s="75" t="s">
        <v>88</v>
      </c>
    </row>
    <row r="457" spans="1:10">
      <c r="A457" s="6">
        <f t="shared" si="12"/>
        <v>1</v>
      </c>
      <c r="B457" t="str">
        <f t="shared" si="13"/>
        <v>UR</v>
      </c>
      <c r="C457" s="75" t="s">
        <v>42</v>
      </c>
      <c r="D457" s="75" t="s">
        <v>2291</v>
      </c>
      <c r="E457" s="75" t="s">
        <v>2292</v>
      </c>
      <c r="F457" s="75" t="s">
        <v>177</v>
      </c>
      <c r="G457" s="75" t="s">
        <v>122</v>
      </c>
      <c r="H457" s="75" t="s">
        <v>2293</v>
      </c>
      <c r="I457" s="75" t="s">
        <v>370</v>
      </c>
      <c r="J457" s="75" t="s">
        <v>88</v>
      </c>
    </row>
    <row r="458" spans="1:10">
      <c r="A458" s="6">
        <f t="shared" ref="A458:A521" si="14">IF(C458="RM - MAMA (unilateral)",2,IF(C458="RM - MAMAS (bilateral)",2,IF(C458="RX-FRONTO Y MENTONASOPLACA",2,IF(C458="RM-ABDOMEN Y PELVIS",2,IF(C458="RM - CRÂNIO COM ESPECTROSCOPIA",2,IF(C458="RM - CRÂNIO COM ESPECTROSCOPIA + PERFUSÃO",3,IF(C458="TAC. ABDOMEN Y PELVIS",1,IF(C458="ANGIOTOMOGRAFIA AORTA TOTAL (Torácica + Abdominal)",2,IF(C458="ANGIOTOMOGRAFIA DE TODO O MEMBRO INFERIOR (Bilateral)",3,IF(C458="ANGIO - RM MEMBRO INFERIOR ARTERIAL (Bilateral)",3,IF(C458="TC-ABDOMEN Y PELVIS",1,IF(C458="RX - PANORÂMICA DA COLUNA VERTEBRAL AP/PERFIL",3,IF(C458="RM - CORAÇÃO MORFOLÓGICO E FUNCIONAL",3.2,IF(C458="RM - CORAÇÃO MORFOLÓGICO E FUNCIONAL + PERFUSÃO + ESTRESSE",3.2,IF(B458="Não Ok",0,1)))))))))))))))</f>
        <v>1</v>
      </c>
      <c r="B458" t="str">
        <f t="shared" ref="B458:B521" si="15">IF(J458="URGENTE","UR",IF(ISNUMBER(FIND("ESPECTROSCOPIA",C458)),"AC",IF(ISNUMBER(FIND("RM-MAMA",C458)),"AC",IF(ISNUMBER(FIND("RM",C458)),"RM",IF(ISNUMBER(FIND("DENTALSCAN",C458)),"AC",IF(ISNUMBER(FIND("TC",C458)),"TC",IF(ISNUMBER(FIND("PET",C458)),"PET",IF(ISNUMBER(FIND("MAMOGRAFÍA",C458)),"MG",IF(ISNUMBER(FIND("DENSITOMETRIA",C458)),"DO",IF(ISNUMBER(FIND("MG-OTRAS...",C458)),"MG",IF(ISNUMBER(FIND("RX - CONTRASTADO",C458)),"RX-C",IF(ISNUMBER(FIND("TAC",C458)),"TC",IF(ISNUMBER(FIND("RX",C458)),"RX","Não OK")))))))))))))</f>
        <v>UR</v>
      </c>
      <c r="C458" s="75" t="s">
        <v>42</v>
      </c>
      <c r="D458" s="75" t="s">
        <v>2294</v>
      </c>
      <c r="E458" s="75" t="s">
        <v>2295</v>
      </c>
      <c r="F458" s="75" t="s">
        <v>177</v>
      </c>
      <c r="G458" s="75" t="s">
        <v>122</v>
      </c>
      <c r="H458" s="75" t="s">
        <v>2296</v>
      </c>
      <c r="I458" s="75" t="s">
        <v>370</v>
      </c>
      <c r="J458" s="75" t="s">
        <v>88</v>
      </c>
    </row>
    <row r="459" spans="1:10">
      <c r="A459" s="6">
        <f t="shared" si="14"/>
        <v>1</v>
      </c>
      <c r="B459" t="str">
        <f t="shared" si="15"/>
        <v>UR</v>
      </c>
      <c r="C459" s="75" t="s">
        <v>26</v>
      </c>
      <c r="D459" s="75" t="s">
        <v>2297</v>
      </c>
      <c r="E459" s="75" t="s">
        <v>2298</v>
      </c>
      <c r="F459" s="75" t="s">
        <v>352</v>
      </c>
      <c r="G459" s="75" t="s">
        <v>122</v>
      </c>
      <c r="H459" s="75" t="s">
        <v>2299</v>
      </c>
      <c r="I459" s="75" t="s">
        <v>370</v>
      </c>
      <c r="J459" s="75" t="s">
        <v>88</v>
      </c>
    </row>
    <row r="460" spans="1:10">
      <c r="A460" s="6">
        <f t="shared" si="14"/>
        <v>1</v>
      </c>
      <c r="B460" t="str">
        <f t="shared" si="15"/>
        <v>UR</v>
      </c>
      <c r="C460" s="75" t="s">
        <v>42</v>
      </c>
      <c r="D460" s="75" t="s">
        <v>2300</v>
      </c>
      <c r="E460" s="75" t="s">
        <v>2301</v>
      </c>
      <c r="F460" s="75" t="s">
        <v>2236</v>
      </c>
      <c r="G460" s="75" t="s">
        <v>122</v>
      </c>
      <c r="H460" s="75" t="s">
        <v>2302</v>
      </c>
      <c r="I460" s="75" t="s">
        <v>370</v>
      </c>
      <c r="J460" s="75" t="s">
        <v>88</v>
      </c>
    </row>
    <row r="461" spans="1:10">
      <c r="A461" s="6">
        <f t="shared" si="14"/>
        <v>1</v>
      </c>
      <c r="B461" t="str">
        <f t="shared" si="15"/>
        <v>UR</v>
      </c>
      <c r="C461" s="75" t="s">
        <v>42</v>
      </c>
      <c r="D461" s="75" t="s">
        <v>2303</v>
      </c>
      <c r="E461" s="75" t="s">
        <v>2304</v>
      </c>
      <c r="F461" s="75" t="s">
        <v>144</v>
      </c>
      <c r="G461" s="75" t="s">
        <v>122</v>
      </c>
      <c r="H461" s="75" t="s">
        <v>2305</v>
      </c>
      <c r="I461" s="75" t="s">
        <v>370</v>
      </c>
      <c r="J461" s="75" t="s">
        <v>88</v>
      </c>
    </row>
    <row r="462" spans="1:10">
      <c r="A462" s="6">
        <f t="shared" si="14"/>
        <v>1</v>
      </c>
      <c r="B462" t="str">
        <f t="shared" si="15"/>
        <v>UR</v>
      </c>
      <c r="C462" s="75" t="s">
        <v>20</v>
      </c>
      <c r="D462" s="75" t="s">
        <v>2306</v>
      </c>
      <c r="E462" s="75" t="s">
        <v>2307</v>
      </c>
      <c r="F462" s="75" t="s">
        <v>2308</v>
      </c>
      <c r="G462" s="75" t="s">
        <v>122</v>
      </c>
      <c r="H462" s="75" t="s">
        <v>2309</v>
      </c>
      <c r="I462" s="75" t="s">
        <v>370</v>
      </c>
      <c r="J462" s="75" t="s">
        <v>88</v>
      </c>
    </row>
    <row r="463" spans="1:10">
      <c r="A463" s="6">
        <f t="shared" si="14"/>
        <v>1</v>
      </c>
      <c r="B463" t="str">
        <f t="shared" si="15"/>
        <v>RM</v>
      </c>
      <c r="C463" s="76" t="s">
        <v>33</v>
      </c>
      <c r="D463" s="76" t="s">
        <v>2310</v>
      </c>
      <c r="E463" s="76" t="s">
        <v>2311</v>
      </c>
      <c r="F463" s="76" t="s">
        <v>2312</v>
      </c>
      <c r="G463" s="76" t="s">
        <v>36</v>
      </c>
      <c r="H463" s="76" t="s">
        <v>2313</v>
      </c>
      <c r="I463" s="76" t="s">
        <v>347</v>
      </c>
      <c r="J463" s="76" t="s">
        <v>89</v>
      </c>
    </row>
    <row r="464" spans="1:10">
      <c r="A464" s="6">
        <f t="shared" si="14"/>
        <v>1</v>
      </c>
      <c r="B464" t="str">
        <f t="shared" si="15"/>
        <v>RM</v>
      </c>
      <c r="C464" s="76" t="s">
        <v>30</v>
      </c>
      <c r="D464" s="76" t="s">
        <v>2314</v>
      </c>
      <c r="E464" s="76" t="s">
        <v>2315</v>
      </c>
      <c r="F464" s="76" t="s">
        <v>2316</v>
      </c>
      <c r="G464" s="76" t="s">
        <v>27</v>
      </c>
      <c r="H464" s="76" t="s">
        <v>2317</v>
      </c>
      <c r="I464" s="76" t="s">
        <v>347</v>
      </c>
      <c r="J464" s="76" t="s">
        <v>89</v>
      </c>
    </row>
    <row r="465" spans="1:10">
      <c r="A465" s="6">
        <f t="shared" si="14"/>
        <v>1</v>
      </c>
      <c r="B465" t="str">
        <f t="shared" si="15"/>
        <v>RM</v>
      </c>
      <c r="C465" s="19" t="s">
        <v>45</v>
      </c>
      <c r="D465" s="19" t="s">
        <v>2318</v>
      </c>
      <c r="E465" s="19" t="s">
        <v>2319</v>
      </c>
      <c r="F465" s="19" t="s">
        <v>2320</v>
      </c>
      <c r="G465" s="19" t="s">
        <v>46</v>
      </c>
      <c r="H465" s="19" t="s">
        <v>2321</v>
      </c>
      <c r="I465" s="19" t="s">
        <v>49</v>
      </c>
      <c r="J465" s="19" t="s">
        <v>87</v>
      </c>
    </row>
    <row r="466" spans="1:10">
      <c r="A466" s="6">
        <f t="shared" si="14"/>
        <v>1</v>
      </c>
      <c r="B466" t="str">
        <f t="shared" si="15"/>
        <v>RX</v>
      </c>
      <c r="C466" s="19" t="s">
        <v>188</v>
      </c>
      <c r="D466" s="19" t="s">
        <v>2322</v>
      </c>
      <c r="E466" s="19" t="s">
        <v>2323</v>
      </c>
      <c r="F466" s="19" t="s">
        <v>2324</v>
      </c>
      <c r="G466" s="19" t="s">
        <v>21</v>
      </c>
      <c r="H466" s="19" t="s">
        <v>2325</v>
      </c>
      <c r="I466" s="19" t="s">
        <v>22</v>
      </c>
      <c r="J466" s="19" t="s">
        <v>87</v>
      </c>
    </row>
    <row r="467" spans="1:10">
      <c r="A467" s="6">
        <f t="shared" si="14"/>
        <v>1</v>
      </c>
      <c r="B467" t="str">
        <f t="shared" si="15"/>
        <v>RM</v>
      </c>
      <c r="C467" s="19" t="s">
        <v>33</v>
      </c>
      <c r="D467" s="19" t="s">
        <v>2326</v>
      </c>
      <c r="E467" s="19" t="s">
        <v>2327</v>
      </c>
      <c r="F467" s="19" t="s">
        <v>2328</v>
      </c>
      <c r="G467" s="19" t="s">
        <v>328</v>
      </c>
      <c r="H467" s="19" t="s">
        <v>2329</v>
      </c>
      <c r="I467" s="19" t="s">
        <v>39</v>
      </c>
      <c r="J467" s="19" t="s">
        <v>87</v>
      </c>
    </row>
    <row r="468" spans="1:10">
      <c r="A468" s="6">
        <f t="shared" si="14"/>
        <v>1</v>
      </c>
      <c r="B468" t="str">
        <f t="shared" si="15"/>
        <v>RX</v>
      </c>
      <c r="C468" s="19" t="s">
        <v>79</v>
      </c>
      <c r="D468" s="19" t="s">
        <v>2330</v>
      </c>
      <c r="E468" s="19" t="s">
        <v>2331</v>
      </c>
      <c r="F468" s="19" t="s">
        <v>2324</v>
      </c>
      <c r="G468" s="19" t="s">
        <v>21</v>
      </c>
      <c r="H468" s="19" t="s">
        <v>2332</v>
      </c>
      <c r="I468" s="19" t="s">
        <v>22</v>
      </c>
      <c r="J468" s="19" t="s">
        <v>87</v>
      </c>
    </row>
    <row r="469" spans="1:10">
      <c r="A469" s="6">
        <f t="shared" si="14"/>
        <v>1</v>
      </c>
      <c r="B469" t="str">
        <f t="shared" si="15"/>
        <v>RX</v>
      </c>
      <c r="C469" s="19" t="s">
        <v>29</v>
      </c>
      <c r="D469" s="19" t="s">
        <v>2333</v>
      </c>
      <c r="E469" s="19" t="s">
        <v>2334</v>
      </c>
      <c r="F469" s="19" t="s">
        <v>2335</v>
      </c>
      <c r="G469" s="19" t="s">
        <v>21</v>
      </c>
      <c r="H469" s="19" t="s">
        <v>2336</v>
      </c>
      <c r="I469" s="19" t="s">
        <v>22</v>
      </c>
      <c r="J469" s="19" t="s">
        <v>87</v>
      </c>
    </row>
    <row r="470" spans="1:10">
      <c r="A470" s="6">
        <f t="shared" si="14"/>
        <v>1</v>
      </c>
      <c r="B470" t="str">
        <f t="shared" si="15"/>
        <v>RM</v>
      </c>
      <c r="C470" s="19" t="s">
        <v>37</v>
      </c>
      <c r="D470" s="19" t="s">
        <v>2337</v>
      </c>
      <c r="E470" s="19" t="s">
        <v>2338</v>
      </c>
      <c r="F470" s="19" t="s">
        <v>913</v>
      </c>
      <c r="G470" s="19" t="s">
        <v>122</v>
      </c>
      <c r="H470" s="19" t="s">
        <v>2339</v>
      </c>
      <c r="I470" s="19" t="s">
        <v>22</v>
      </c>
      <c r="J470" s="19" t="s">
        <v>87</v>
      </c>
    </row>
    <row r="471" spans="1:10">
      <c r="A471" s="6">
        <f t="shared" si="14"/>
        <v>1</v>
      </c>
      <c r="B471" t="str">
        <f t="shared" si="15"/>
        <v>RM</v>
      </c>
      <c r="C471" s="19" t="s">
        <v>38</v>
      </c>
      <c r="D471" s="19" t="s">
        <v>2337</v>
      </c>
      <c r="E471" s="19" t="s">
        <v>2340</v>
      </c>
      <c r="F471" s="19" t="s">
        <v>911</v>
      </c>
      <c r="G471" s="19" t="s">
        <v>122</v>
      </c>
      <c r="H471" s="19" t="s">
        <v>2339</v>
      </c>
      <c r="I471" s="19" t="s">
        <v>22</v>
      </c>
      <c r="J471" s="19" t="s">
        <v>87</v>
      </c>
    </row>
    <row r="472" spans="1:10">
      <c r="A472" s="6">
        <f t="shared" si="14"/>
        <v>2</v>
      </c>
      <c r="B472" t="str">
        <f t="shared" si="15"/>
        <v>RM</v>
      </c>
      <c r="C472" s="19" t="s">
        <v>60</v>
      </c>
      <c r="D472" s="19" t="s">
        <v>2341</v>
      </c>
      <c r="E472" s="19" t="s">
        <v>2342</v>
      </c>
      <c r="F472" s="19" t="s">
        <v>2343</v>
      </c>
      <c r="G472" s="19" t="s">
        <v>122</v>
      </c>
      <c r="H472" s="19" t="s">
        <v>2344</v>
      </c>
      <c r="I472" s="19" t="s">
        <v>22</v>
      </c>
      <c r="J472" s="19" t="s">
        <v>87</v>
      </c>
    </row>
    <row r="473" spans="1:10">
      <c r="A473" s="6">
        <f t="shared" si="14"/>
        <v>1</v>
      </c>
      <c r="B473" t="str">
        <f t="shared" si="15"/>
        <v>RM</v>
      </c>
      <c r="C473" s="76" t="s">
        <v>63</v>
      </c>
      <c r="D473" s="76" t="s">
        <v>2345</v>
      </c>
      <c r="E473" s="76" t="s">
        <v>2346</v>
      </c>
      <c r="F473" s="76" t="s">
        <v>2347</v>
      </c>
      <c r="G473" s="76" t="s">
        <v>46</v>
      </c>
      <c r="H473" s="76" t="s">
        <v>2348</v>
      </c>
      <c r="I473" s="76" t="s">
        <v>49</v>
      </c>
      <c r="J473" s="76" t="s">
        <v>89</v>
      </c>
    </row>
    <row r="474" spans="1:10">
      <c r="A474" s="6">
        <f t="shared" si="14"/>
        <v>1</v>
      </c>
      <c r="B474" t="str">
        <f t="shared" si="15"/>
        <v>RM</v>
      </c>
      <c r="C474" s="19" t="s">
        <v>30</v>
      </c>
      <c r="D474" s="19" t="s">
        <v>2349</v>
      </c>
      <c r="E474" s="19" t="s">
        <v>2350</v>
      </c>
      <c r="F474" s="19" t="s">
        <v>2351</v>
      </c>
      <c r="G474" s="19" t="s">
        <v>27</v>
      </c>
      <c r="H474" s="19" t="s">
        <v>2352</v>
      </c>
      <c r="I474" s="19" t="s">
        <v>347</v>
      </c>
      <c r="J474" s="19" t="s">
        <v>87</v>
      </c>
    </row>
    <row r="475" spans="1:10">
      <c r="A475" s="6">
        <f t="shared" si="14"/>
        <v>1</v>
      </c>
      <c r="B475" t="str">
        <f t="shared" si="15"/>
        <v>RX</v>
      </c>
      <c r="C475" s="19" t="s">
        <v>47</v>
      </c>
      <c r="D475" s="19" t="s">
        <v>2353</v>
      </c>
      <c r="E475" s="19" t="s">
        <v>2354</v>
      </c>
      <c r="F475" s="19" t="s">
        <v>817</v>
      </c>
      <c r="G475" s="19" t="s">
        <v>21</v>
      </c>
      <c r="H475" s="19" t="s">
        <v>2355</v>
      </c>
      <c r="I475" s="19" t="s">
        <v>22</v>
      </c>
      <c r="J475" s="19" t="s">
        <v>87</v>
      </c>
    </row>
    <row r="476" spans="1:10">
      <c r="A476" s="6">
        <f t="shared" si="14"/>
        <v>1</v>
      </c>
      <c r="B476" t="str">
        <f t="shared" si="15"/>
        <v>RX</v>
      </c>
      <c r="C476" s="19" t="s">
        <v>29</v>
      </c>
      <c r="D476" s="19" t="s">
        <v>2356</v>
      </c>
      <c r="E476" s="19" t="s">
        <v>2357</v>
      </c>
      <c r="F476" s="19" t="s">
        <v>2358</v>
      </c>
      <c r="G476" s="19" t="s">
        <v>21</v>
      </c>
      <c r="H476" s="19" t="s">
        <v>2359</v>
      </c>
      <c r="I476" s="19" t="s">
        <v>22</v>
      </c>
      <c r="J476" s="19" t="s">
        <v>87</v>
      </c>
    </row>
    <row r="477" spans="1:10">
      <c r="A477" s="6">
        <f t="shared" si="14"/>
        <v>1</v>
      </c>
      <c r="B477" t="str">
        <f t="shared" si="15"/>
        <v>RX</v>
      </c>
      <c r="C477" s="19" t="s">
        <v>178</v>
      </c>
      <c r="D477" s="19" t="s">
        <v>1097</v>
      </c>
      <c r="E477" s="19" t="s">
        <v>2360</v>
      </c>
      <c r="F477" s="19" t="s">
        <v>2361</v>
      </c>
      <c r="G477" s="19" t="s">
        <v>21</v>
      </c>
      <c r="H477" s="19" t="s">
        <v>1100</v>
      </c>
      <c r="I477" s="19" t="s">
        <v>22</v>
      </c>
      <c r="J477" s="19" t="s">
        <v>87</v>
      </c>
    </row>
    <row r="478" spans="1:10">
      <c r="A478" s="6">
        <f t="shared" si="14"/>
        <v>1</v>
      </c>
      <c r="B478" t="str">
        <f t="shared" si="15"/>
        <v>RX</v>
      </c>
      <c r="C478" s="19" t="s">
        <v>47</v>
      </c>
      <c r="D478" s="19" t="s">
        <v>2362</v>
      </c>
      <c r="E478" s="19" t="s">
        <v>2363</v>
      </c>
      <c r="F478" s="19" t="s">
        <v>2361</v>
      </c>
      <c r="G478" s="19" t="s">
        <v>21</v>
      </c>
      <c r="H478" s="19" t="s">
        <v>2364</v>
      </c>
      <c r="I478" s="19" t="s">
        <v>22</v>
      </c>
      <c r="J478" s="19" t="s">
        <v>87</v>
      </c>
    </row>
    <row r="479" spans="1:10">
      <c r="A479" s="6">
        <f t="shared" si="14"/>
        <v>1</v>
      </c>
      <c r="B479" t="str">
        <f t="shared" si="15"/>
        <v>RM</v>
      </c>
      <c r="C479" s="19" t="s">
        <v>64</v>
      </c>
      <c r="D479" s="19" t="s">
        <v>2365</v>
      </c>
      <c r="E479" s="19" t="s">
        <v>2366</v>
      </c>
      <c r="F479" s="19" t="s">
        <v>879</v>
      </c>
      <c r="G479" s="19" t="s">
        <v>40</v>
      </c>
      <c r="H479" s="19" t="s">
        <v>2367</v>
      </c>
      <c r="I479" s="19" t="s">
        <v>49</v>
      </c>
      <c r="J479" s="19" t="s">
        <v>87</v>
      </c>
    </row>
    <row r="480" spans="1:10">
      <c r="A480" s="6">
        <f t="shared" si="14"/>
        <v>1</v>
      </c>
      <c r="B480" t="str">
        <f t="shared" si="15"/>
        <v>TC</v>
      </c>
      <c r="C480" s="19" t="s">
        <v>26</v>
      </c>
      <c r="D480" s="19" t="s">
        <v>2368</v>
      </c>
      <c r="E480" s="19" t="s">
        <v>2369</v>
      </c>
      <c r="F480" s="19" t="s">
        <v>364</v>
      </c>
      <c r="G480" s="19" t="s">
        <v>426</v>
      </c>
      <c r="H480" s="19" t="s">
        <v>2370</v>
      </c>
      <c r="I480" s="19" t="s">
        <v>370</v>
      </c>
      <c r="J480" s="19" t="s">
        <v>87</v>
      </c>
    </row>
    <row r="481" spans="1:10">
      <c r="A481" s="6">
        <f t="shared" si="14"/>
        <v>1</v>
      </c>
      <c r="B481" t="str">
        <f t="shared" si="15"/>
        <v>TC</v>
      </c>
      <c r="C481" s="19" t="s">
        <v>20</v>
      </c>
      <c r="D481" s="19" t="s">
        <v>2371</v>
      </c>
      <c r="E481" s="19" t="s">
        <v>2372</v>
      </c>
      <c r="F481" s="19" t="s">
        <v>2373</v>
      </c>
      <c r="G481" s="19" t="s">
        <v>426</v>
      </c>
      <c r="H481" s="19" t="s">
        <v>2374</v>
      </c>
      <c r="I481" s="19" t="s">
        <v>370</v>
      </c>
      <c r="J481" s="19" t="s">
        <v>87</v>
      </c>
    </row>
    <row r="482" spans="1:10">
      <c r="A482" s="6">
        <f t="shared" si="14"/>
        <v>1</v>
      </c>
      <c r="B482" t="str">
        <f t="shared" si="15"/>
        <v>UR</v>
      </c>
      <c r="C482" s="75" t="s">
        <v>42</v>
      </c>
      <c r="D482" s="75" t="s">
        <v>2375</v>
      </c>
      <c r="E482" s="75" t="s">
        <v>2376</v>
      </c>
      <c r="F482" s="75" t="s">
        <v>936</v>
      </c>
      <c r="G482" s="75" t="s">
        <v>40</v>
      </c>
      <c r="H482" s="75" t="s">
        <v>2377</v>
      </c>
      <c r="I482" s="75" t="s">
        <v>370</v>
      </c>
      <c r="J482" s="75" t="s">
        <v>88</v>
      </c>
    </row>
    <row r="483" spans="1:10">
      <c r="A483" s="6">
        <f t="shared" si="14"/>
        <v>1</v>
      </c>
      <c r="B483" t="str">
        <f t="shared" si="15"/>
        <v>TC</v>
      </c>
      <c r="C483" s="19" t="s">
        <v>20</v>
      </c>
      <c r="D483" s="19" t="s">
        <v>2378</v>
      </c>
      <c r="E483" s="19" t="s">
        <v>2379</v>
      </c>
      <c r="F483" s="19" t="s">
        <v>2380</v>
      </c>
      <c r="G483" s="19" t="s">
        <v>40</v>
      </c>
      <c r="H483" s="19" t="s">
        <v>2381</v>
      </c>
      <c r="I483" s="19" t="s">
        <v>141</v>
      </c>
      <c r="J483" s="19" t="s">
        <v>87</v>
      </c>
    </row>
    <row r="484" spans="1:10">
      <c r="A484" s="6">
        <f t="shared" si="14"/>
        <v>1</v>
      </c>
      <c r="B484" t="str">
        <f t="shared" si="15"/>
        <v>TC</v>
      </c>
      <c r="C484" s="19" t="s">
        <v>26</v>
      </c>
      <c r="D484" s="19" t="s">
        <v>2382</v>
      </c>
      <c r="E484" s="19" t="s">
        <v>2383</v>
      </c>
      <c r="F484" s="19" t="s">
        <v>2384</v>
      </c>
      <c r="G484" s="19" t="s">
        <v>40</v>
      </c>
      <c r="H484" s="19" t="s">
        <v>2385</v>
      </c>
      <c r="I484" s="19" t="s">
        <v>141</v>
      </c>
      <c r="J484" s="19" t="s">
        <v>87</v>
      </c>
    </row>
    <row r="485" spans="1:10">
      <c r="A485" s="6">
        <f t="shared" si="14"/>
        <v>1</v>
      </c>
      <c r="B485" t="str">
        <f t="shared" si="15"/>
        <v>UR</v>
      </c>
      <c r="C485" s="75" t="s">
        <v>20</v>
      </c>
      <c r="D485" s="75" t="s">
        <v>2386</v>
      </c>
      <c r="E485" s="75" t="s">
        <v>2387</v>
      </c>
      <c r="F485" s="75" t="s">
        <v>1591</v>
      </c>
      <c r="G485" s="75" t="s">
        <v>40</v>
      </c>
      <c r="H485" s="75" t="s">
        <v>2388</v>
      </c>
      <c r="I485" s="75" t="s">
        <v>141</v>
      </c>
      <c r="J485" s="75" t="s">
        <v>88</v>
      </c>
    </row>
    <row r="486" spans="1:10">
      <c r="A486" s="6">
        <f t="shared" si="14"/>
        <v>1</v>
      </c>
      <c r="B486" t="str">
        <f t="shared" si="15"/>
        <v>TC</v>
      </c>
      <c r="C486" s="76" t="s">
        <v>70</v>
      </c>
      <c r="D486" s="76" t="s">
        <v>2389</v>
      </c>
      <c r="E486" s="76" t="s">
        <v>2390</v>
      </c>
      <c r="F486" s="76" t="s">
        <v>2391</v>
      </c>
      <c r="G486" s="76" t="s">
        <v>46</v>
      </c>
      <c r="H486" s="76" t="s">
        <v>2392</v>
      </c>
      <c r="I486" s="76" t="s">
        <v>22</v>
      </c>
      <c r="J486" s="76" t="s">
        <v>89</v>
      </c>
    </row>
    <row r="487" spans="1:10">
      <c r="A487" s="6">
        <f t="shared" si="14"/>
        <v>1</v>
      </c>
      <c r="B487" t="str">
        <f t="shared" si="15"/>
        <v>RM</v>
      </c>
      <c r="C487" s="19" t="s">
        <v>33</v>
      </c>
      <c r="D487" s="19" t="s">
        <v>1647</v>
      </c>
      <c r="E487" s="19" t="s">
        <v>2393</v>
      </c>
      <c r="F487" s="19" t="s">
        <v>2394</v>
      </c>
      <c r="G487" s="19" t="s">
        <v>36</v>
      </c>
      <c r="H487" s="19" t="s">
        <v>1650</v>
      </c>
      <c r="I487" s="19" t="s">
        <v>347</v>
      </c>
      <c r="J487" s="19" t="s">
        <v>87</v>
      </c>
    </row>
    <row r="488" spans="1:10">
      <c r="A488" s="6">
        <f t="shared" si="14"/>
        <v>1</v>
      </c>
      <c r="B488" t="str">
        <f t="shared" si="15"/>
        <v>UR</v>
      </c>
      <c r="C488" s="75" t="s">
        <v>20</v>
      </c>
      <c r="D488" s="75" t="s">
        <v>2395</v>
      </c>
      <c r="E488" s="75" t="s">
        <v>2396</v>
      </c>
      <c r="F488" s="75" t="s">
        <v>482</v>
      </c>
      <c r="G488" s="75" t="s">
        <v>40</v>
      </c>
      <c r="H488" s="75" t="s">
        <v>2397</v>
      </c>
      <c r="I488" s="75" t="s">
        <v>370</v>
      </c>
      <c r="J488" s="75" t="s">
        <v>88</v>
      </c>
    </row>
    <row r="489" spans="1:10">
      <c r="A489" s="6">
        <f t="shared" si="14"/>
        <v>1</v>
      </c>
      <c r="B489" t="str">
        <f t="shared" si="15"/>
        <v>UR</v>
      </c>
      <c r="C489" s="75" t="s">
        <v>42</v>
      </c>
      <c r="D489" s="75" t="s">
        <v>2395</v>
      </c>
      <c r="E489" s="75" t="s">
        <v>2398</v>
      </c>
      <c r="F489" s="75" t="s">
        <v>443</v>
      </c>
      <c r="G489" s="75" t="s">
        <v>40</v>
      </c>
      <c r="H489" s="75" t="s">
        <v>2397</v>
      </c>
      <c r="I489" s="75" t="s">
        <v>370</v>
      </c>
      <c r="J489" s="75" t="s">
        <v>88</v>
      </c>
    </row>
    <row r="490" spans="1:10">
      <c r="A490" s="6">
        <f t="shared" si="14"/>
        <v>1</v>
      </c>
      <c r="B490" t="str">
        <f t="shared" si="15"/>
        <v>UR</v>
      </c>
      <c r="C490" s="75" t="s">
        <v>94</v>
      </c>
      <c r="D490" s="75" t="s">
        <v>2395</v>
      </c>
      <c r="E490" s="75" t="s">
        <v>2399</v>
      </c>
      <c r="F490" s="75" t="s">
        <v>2400</v>
      </c>
      <c r="G490" s="75" t="s">
        <v>40</v>
      </c>
      <c r="H490" s="75" t="s">
        <v>2397</v>
      </c>
      <c r="I490" s="75" t="s">
        <v>370</v>
      </c>
      <c r="J490" s="75" t="s">
        <v>88</v>
      </c>
    </row>
    <row r="491" spans="1:10">
      <c r="A491" s="6">
        <f t="shared" si="14"/>
        <v>1</v>
      </c>
      <c r="B491" t="str">
        <f t="shared" si="15"/>
        <v>UR</v>
      </c>
      <c r="C491" s="75" t="s">
        <v>20</v>
      </c>
      <c r="D491" s="75" t="s">
        <v>2401</v>
      </c>
      <c r="E491" s="75" t="s">
        <v>2402</v>
      </c>
      <c r="F491" s="75" t="s">
        <v>2403</v>
      </c>
      <c r="G491" s="75" t="s">
        <v>40</v>
      </c>
      <c r="H491" s="75" t="s">
        <v>2404</v>
      </c>
      <c r="I491" s="75" t="s">
        <v>370</v>
      </c>
      <c r="J491" s="75" t="s">
        <v>88</v>
      </c>
    </row>
    <row r="492" spans="1:10">
      <c r="A492" s="6">
        <f t="shared" si="14"/>
        <v>1</v>
      </c>
      <c r="B492" t="str">
        <f t="shared" si="15"/>
        <v>RM</v>
      </c>
      <c r="C492" s="76" t="s">
        <v>45</v>
      </c>
      <c r="D492" s="76" t="s">
        <v>2405</v>
      </c>
      <c r="E492" s="76" t="s">
        <v>2406</v>
      </c>
      <c r="F492" s="76" t="s">
        <v>2407</v>
      </c>
      <c r="G492" s="76" t="s">
        <v>46</v>
      </c>
      <c r="H492" s="76" t="s">
        <v>2408</v>
      </c>
      <c r="I492" s="76" t="s">
        <v>22</v>
      </c>
      <c r="J492" s="76" t="s">
        <v>89</v>
      </c>
    </row>
    <row r="493" spans="1:10">
      <c r="A493" s="6">
        <f t="shared" si="14"/>
        <v>1</v>
      </c>
      <c r="B493" t="str">
        <f t="shared" si="15"/>
        <v>RM</v>
      </c>
      <c r="C493" s="76" t="s">
        <v>30</v>
      </c>
      <c r="D493" s="76" t="s">
        <v>2409</v>
      </c>
      <c r="E493" s="76" t="s">
        <v>2410</v>
      </c>
      <c r="F493" s="76" t="s">
        <v>2411</v>
      </c>
      <c r="G493" s="76" t="s">
        <v>126</v>
      </c>
      <c r="H493" s="76" t="s">
        <v>2412</v>
      </c>
      <c r="I493" s="76" t="s">
        <v>22</v>
      </c>
      <c r="J493" s="76" t="s">
        <v>89</v>
      </c>
    </row>
    <row r="494" spans="1:10">
      <c r="A494" s="6">
        <f t="shared" si="14"/>
        <v>1</v>
      </c>
      <c r="B494" t="str">
        <f t="shared" si="15"/>
        <v>RM</v>
      </c>
      <c r="C494" s="76" t="s">
        <v>30</v>
      </c>
      <c r="D494" s="76" t="s">
        <v>2413</v>
      </c>
      <c r="E494" s="76" t="s">
        <v>2414</v>
      </c>
      <c r="F494" s="76" t="s">
        <v>2415</v>
      </c>
      <c r="G494" s="76" t="s">
        <v>126</v>
      </c>
      <c r="H494" s="76" t="s">
        <v>2416</v>
      </c>
      <c r="I494" s="76" t="s">
        <v>22</v>
      </c>
      <c r="J494" s="76" t="s">
        <v>89</v>
      </c>
    </row>
    <row r="495" spans="1:10">
      <c r="A495" s="6">
        <f t="shared" si="14"/>
        <v>1</v>
      </c>
      <c r="B495" t="str">
        <f t="shared" si="15"/>
        <v>RM</v>
      </c>
      <c r="C495" s="76" t="s">
        <v>32</v>
      </c>
      <c r="D495" s="76" t="s">
        <v>2417</v>
      </c>
      <c r="E495" s="76" t="s">
        <v>2418</v>
      </c>
      <c r="F495" s="76" t="s">
        <v>2419</v>
      </c>
      <c r="G495" s="76" t="s">
        <v>126</v>
      </c>
      <c r="H495" s="76" t="s">
        <v>2420</v>
      </c>
      <c r="I495" s="76" t="s">
        <v>22</v>
      </c>
      <c r="J495" s="76" t="s">
        <v>89</v>
      </c>
    </row>
    <row r="496" spans="1:10">
      <c r="A496" s="6">
        <f t="shared" si="14"/>
        <v>1</v>
      </c>
      <c r="B496" t="str">
        <f t="shared" si="15"/>
        <v>RM</v>
      </c>
      <c r="C496" s="19" t="s">
        <v>33</v>
      </c>
      <c r="D496" s="19" t="s">
        <v>2421</v>
      </c>
      <c r="E496" s="19" t="s">
        <v>2422</v>
      </c>
      <c r="F496" s="19" t="s">
        <v>2423</v>
      </c>
      <c r="G496" s="19" t="s">
        <v>36</v>
      </c>
      <c r="H496" s="19" t="s">
        <v>2424</v>
      </c>
      <c r="I496" s="19" t="s">
        <v>347</v>
      </c>
      <c r="J496" s="19" t="s">
        <v>87</v>
      </c>
    </row>
    <row r="497" spans="1:10">
      <c r="A497" s="6">
        <f t="shared" si="14"/>
        <v>1</v>
      </c>
      <c r="B497" t="str">
        <f t="shared" si="15"/>
        <v>RX</v>
      </c>
      <c r="C497" s="76" t="s">
        <v>29</v>
      </c>
      <c r="D497" s="76" t="s">
        <v>2425</v>
      </c>
      <c r="E497" s="76" t="s">
        <v>2426</v>
      </c>
      <c r="F497" s="76" t="s">
        <v>2427</v>
      </c>
      <c r="G497" s="76" t="s">
        <v>21</v>
      </c>
      <c r="H497" s="76" t="s">
        <v>2428</v>
      </c>
      <c r="I497" s="76" t="s">
        <v>22</v>
      </c>
      <c r="J497" s="76" t="s">
        <v>89</v>
      </c>
    </row>
    <row r="498" spans="1:10">
      <c r="A498" s="6">
        <f t="shared" si="14"/>
        <v>1</v>
      </c>
      <c r="B498" t="str">
        <f t="shared" si="15"/>
        <v>RX</v>
      </c>
      <c r="C498" s="76" t="s">
        <v>59</v>
      </c>
      <c r="D498" s="76" t="s">
        <v>2429</v>
      </c>
      <c r="E498" s="76" t="s">
        <v>2430</v>
      </c>
      <c r="F498" s="76" t="s">
        <v>2431</v>
      </c>
      <c r="G498" s="76" t="s">
        <v>21</v>
      </c>
      <c r="H498" s="76" t="s">
        <v>2432</v>
      </c>
      <c r="I498" s="76" t="s">
        <v>22</v>
      </c>
      <c r="J498" s="76" t="s">
        <v>89</v>
      </c>
    </row>
    <row r="499" spans="1:10">
      <c r="A499" s="6">
        <f t="shared" si="14"/>
        <v>1</v>
      </c>
      <c r="B499" t="str">
        <f t="shared" si="15"/>
        <v>RM</v>
      </c>
      <c r="C499" s="19" t="s">
        <v>57</v>
      </c>
      <c r="D499" s="19" t="s">
        <v>2433</v>
      </c>
      <c r="E499" s="19" t="s">
        <v>2434</v>
      </c>
      <c r="F499" s="19" t="s">
        <v>2435</v>
      </c>
      <c r="G499" s="19" t="s">
        <v>46</v>
      </c>
      <c r="H499" s="19" t="s">
        <v>2436</v>
      </c>
      <c r="I499" s="19" t="s">
        <v>347</v>
      </c>
      <c r="J499" s="19" t="s">
        <v>87</v>
      </c>
    </row>
    <row r="500" spans="1:10">
      <c r="A500" s="6">
        <f t="shared" si="14"/>
        <v>1</v>
      </c>
      <c r="B500" t="str">
        <f t="shared" si="15"/>
        <v>RM</v>
      </c>
      <c r="C500" s="19" t="s">
        <v>45</v>
      </c>
      <c r="D500" s="19" t="s">
        <v>2437</v>
      </c>
      <c r="E500" s="19" t="s">
        <v>2438</v>
      </c>
      <c r="F500" s="19" t="s">
        <v>2439</v>
      </c>
      <c r="G500" s="19" t="s">
        <v>179</v>
      </c>
      <c r="H500" s="19" t="s">
        <v>2440</v>
      </c>
      <c r="I500" s="19" t="s">
        <v>39</v>
      </c>
      <c r="J500" s="19" t="s">
        <v>87</v>
      </c>
    </row>
    <row r="501" spans="1:10">
      <c r="A501" s="6">
        <f t="shared" si="14"/>
        <v>1</v>
      </c>
      <c r="B501" t="str">
        <f t="shared" si="15"/>
        <v>RM</v>
      </c>
      <c r="C501" s="19" t="s">
        <v>44</v>
      </c>
      <c r="D501" s="19" t="s">
        <v>2441</v>
      </c>
      <c r="E501" s="19" t="s">
        <v>2442</v>
      </c>
      <c r="F501" s="19" t="s">
        <v>2443</v>
      </c>
      <c r="G501" s="19" t="s">
        <v>179</v>
      </c>
      <c r="H501" s="19" t="s">
        <v>2444</v>
      </c>
      <c r="I501" s="19" t="s">
        <v>39</v>
      </c>
      <c r="J501" s="19" t="s">
        <v>87</v>
      </c>
    </row>
    <row r="502" spans="1:10">
      <c r="A502" s="6">
        <f t="shared" si="14"/>
        <v>1</v>
      </c>
      <c r="B502" t="str">
        <f t="shared" si="15"/>
        <v>RM</v>
      </c>
      <c r="C502" s="19" t="s">
        <v>44</v>
      </c>
      <c r="D502" s="19" t="s">
        <v>2445</v>
      </c>
      <c r="E502" s="19" t="s">
        <v>2446</v>
      </c>
      <c r="F502" s="19" t="s">
        <v>2447</v>
      </c>
      <c r="G502" s="19" t="s">
        <v>179</v>
      </c>
      <c r="H502" s="19" t="s">
        <v>2448</v>
      </c>
      <c r="I502" s="19" t="s">
        <v>39</v>
      </c>
      <c r="J502" s="19" t="s">
        <v>87</v>
      </c>
    </row>
    <row r="503" spans="1:10">
      <c r="A503" s="6">
        <f t="shared" si="14"/>
        <v>1</v>
      </c>
      <c r="B503" t="str">
        <f t="shared" si="15"/>
        <v>RM</v>
      </c>
      <c r="C503" s="19" t="s">
        <v>73</v>
      </c>
      <c r="D503" s="19" t="s">
        <v>2449</v>
      </c>
      <c r="E503" s="19" t="s">
        <v>2450</v>
      </c>
      <c r="F503" s="19" t="s">
        <v>2451</v>
      </c>
      <c r="G503" s="19" t="s">
        <v>179</v>
      </c>
      <c r="H503" s="19" t="s">
        <v>2452</v>
      </c>
      <c r="I503" s="19" t="s">
        <v>39</v>
      </c>
      <c r="J503" s="19" t="s">
        <v>87</v>
      </c>
    </row>
    <row r="504" spans="1:10">
      <c r="A504" s="6">
        <f t="shared" si="14"/>
        <v>1</v>
      </c>
      <c r="B504" t="str">
        <f t="shared" si="15"/>
        <v>RM</v>
      </c>
      <c r="C504" s="19" t="s">
        <v>55</v>
      </c>
      <c r="D504" s="19" t="s">
        <v>2453</v>
      </c>
      <c r="E504" s="19" t="s">
        <v>2454</v>
      </c>
      <c r="F504" s="19" t="s">
        <v>2455</v>
      </c>
      <c r="G504" s="19" t="s">
        <v>328</v>
      </c>
      <c r="H504" s="19" t="s">
        <v>2456</v>
      </c>
      <c r="I504" s="19" t="s">
        <v>39</v>
      </c>
      <c r="J504" s="19" t="s">
        <v>87</v>
      </c>
    </row>
    <row r="505" spans="1:10">
      <c r="A505" s="6">
        <f t="shared" si="14"/>
        <v>1</v>
      </c>
      <c r="B505" t="str">
        <f t="shared" si="15"/>
        <v>RM</v>
      </c>
      <c r="C505" s="19" t="s">
        <v>33</v>
      </c>
      <c r="D505" s="19" t="s">
        <v>637</v>
      </c>
      <c r="E505" s="19" t="s">
        <v>2457</v>
      </c>
      <c r="F505" s="19" t="s">
        <v>912</v>
      </c>
      <c r="G505" s="19" t="s">
        <v>328</v>
      </c>
      <c r="H505" s="19" t="s">
        <v>638</v>
      </c>
      <c r="I505" s="19" t="s">
        <v>39</v>
      </c>
      <c r="J505" s="19" t="s">
        <v>87</v>
      </c>
    </row>
    <row r="506" spans="1:10">
      <c r="A506" s="6">
        <f t="shared" si="14"/>
        <v>1</v>
      </c>
      <c r="B506" t="str">
        <f t="shared" si="15"/>
        <v>TC</v>
      </c>
      <c r="C506" s="19" t="s">
        <v>26</v>
      </c>
      <c r="D506" s="19" t="s">
        <v>2458</v>
      </c>
      <c r="E506" s="19" t="s">
        <v>2459</v>
      </c>
      <c r="F506" s="19" t="s">
        <v>2460</v>
      </c>
      <c r="G506" s="19" t="s">
        <v>27</v>
      </c>
      <c r="H506" s="19" t="s">
        <v>2461</v>
      </c>
      <c r="I506" s="19" t="s">
        <v>380</v>
      </c>
      <c r="J506" s="19" t="s">
        <v>87</v>
      </c>
    </row>
    <row r="507" spans="1:10">
      <c r="A507" s="6">
        <f t="shared" si="14"/>
        <v>1</v>
      </c>
      <c r="B507" t="str">
        <f t="shared" si="15"/>
        <v>UR</v>
      </c>
      <c r="C507" s="75" t="s">
        <v>26</v>
      </c>
      <c r="D507" s="75" t="s">
        <v>2462</v>
      </c>
      <c r="E507" s="75" t="s">
        <v>2463</v>
      </c>
      <c r="F507" s="75" t="s">
        <v>483</v>
      </c>
      <c r="G507" s="75" t="s">
        <v>27</v>
      </c>
      <c r="H507" s="75" t="s">
        <v>2464</v>
      </c>
      <c r="I507" s="75" t="s">
        <v>28</v>
      </c>
      <c r="J507" s="75" t="s">
        <v>88</v>
      </c>
    </row>
    <row r="508" spans="1:10">
      <c r="A508" s="6">
        <f t="shared" si="14"/>
        <v>1</v>
      </c>
      <c r="B508" t="str">
        <f t="shared" si="15"/>
        <v>RM</v>
      </c>
      <c r="C508" s="19" t="s">
        <v>44</v>
      </c>
      <c r="D508" s="19" t="s">
        <v>2465</v>
      </c>
      <c r="E508" s="19" t="s">
        <v>2466</v>
      </c>
      <c r="F508" s="19" t="s">
        <v>2467</v>
      </c>
      <c r="G508" s="19" t="s">
        <v>46</v>
      </c>
      <c r="H508" s="19" t="s">
        <v>2468</v>
      </c>
      <c r="I508" s="19" t="s">
        <v>347</v>
      </c>
      <c r="J508" s="19" t="s">
        <v>87</v>
      </c>
    </row>
    <row r="509" spans="1:10">
      <c r="A509" s="6">
        <f t="shared" si="14"/>
        <v>1</v>
      </c>
      <c r="B509" t="str">
        <f t="shared" si="15"/>
        <v>TC</v>
      </c>
      <c r="C509" s="19" t="s">
        <v>131</v>
      </c>
      <c r="D509" s="19" t="s">
        <v>2469</v>
      </c>
      <c r="E509" s="19" t="s">
        <v>2470</v>
      </c>
      <c r="F509" s="19" t="s">
        <v>2471</v>
      </c>
      <c r="G509" s="19" t="s">
        <v>27</v>
      </c>
      <c r="H509" s="19" t="s">
        <v>2472</v>
      </c>
      <c r="I509" s="19" t="s">
        <v>370</v>
      </c>
      <c r="J509" s="19" t="s">
        <v>87</v>
      </c>
    </row>
    <row r="510" spans="1:10">
      <c r="A510" s="6">
        <f t="shared" si="14"/>
        <v>1</v>
      </c>
      <c r="B510" t="str">
        <f t="shared" si="15"/>
        <v>RM</v>
      </c>
      <c r="C510" s="19" t="s">
        <v>32</v>
      </c>
      <c r="D510" s="19" t="s">
        <v>2473</v>
      </c>
      <c r="E510" s="19" t="s">
        <v>2474</v>
      </c>
      <c r="F510" s="19" t="s">
        <v>668</v>
      </c>
      <c r="G510" s="19" t="s">
        <v>27</v>
      </c>
      <c r="H510" s="19" t="s">
        <v>2475</v>
      </c>
      <c r="I510" s="19" t="s">
        <v>347</v>
      </c>
      <c r="J510" s="19" t="s">
        <v>87</v>
      </c>
    </row>
    <row r="511" spans="1:10">
      <c r="A511" s="6">
        <f t="shared" si="14"/>
        <v>1</v>
      </c>
      <c r="B511" t="str">
        <f t="shared" si="15"/>
        <v>UR</v>
      </c>
      <c r="C511" s="75" t="s">
        <v>42</v>
      </c>
      <c r="D511" s="75" t="s">
        <v>2476</v>
      </c>
      <c r="E511" s="75" t="s">
        <v>2477</v>
      </c>
      <c r="F511" s="75" t="s">
        <v>406</v>
      </c>
      <c r="G511" s="75" t="s">
        <v>27</v>
      </c>
      <c r="H511" s="75" t="s">
        <v>2478</v>
      </c>
      <c r="I511" s="75" t="s">
        <v>370</v>
      </c>
      <c r="J511" s="75" t="s">
        <v>88</v>
      </c>
    </row>
    <row r="512" spans="1:10">
      <c r="A512" s="6">
        <f t="shared" si="14"/>
        <v>1</v>
      </c>
      <c r="B512" t="str">
        <f t="shared" si="15"/>
        <v>RX</v>
      </c>
      <c r="C512" s="19" t="s">
        <v>76</v>
      </c>
      <c r="D512" s="19" t="s">
        <v>2479</v>
      </c>
      <c r="E512" s="19" t="s">
        <v>2480</v>
      </c>
      <c r="F512" s="19" t="s">
        <v>2481</v>
      </c>
      <c r="G512" s="19" t="s">
        <v>21</v>
      </c>
      <c r="H512" s="19" t="s">
        <v>2482</v>
      </c>
      <c r="I512" s="19" t="s">
        <v>22</v>
      </c>
      <c r="J512" s="19" t="s">
        <v>87</v>
      </c>
    </row>
    <row r="513" spans="1:10">
      <c r="A513" s="6">
        <f t="shared" si="14"/>
        <v>1</v>
      </c>
      <c r="B513" t="str">
        <f t="shared" si="15"/>
        <v>RX</v>
      </c>
      <c r="C513" s="19" t="s">
        <v>29</v>
      </c>
      <c r="D513" s="19" t="s">
        <v>2479</v>
      </c>
      <c r="E513" s="19" t="s">
        <v>2483</v>
      </c>
      <c r="F513" s="19" t="s">
        <v>2481</v>
      </c>
      <c r="G513" s="19" t="s">
        <v>21</v>
      </c>
      <c r="H513" s="19" t="s">
        <v>2482</v>
      </c>
      <c r="I513" s="19" t="s">
        <v>22</v>
      </c>
      <c r="J513" s="19" t="s">
        <v>87</v>
      </c>
    </row>
    <row r="514" spans="1:10">
      <c r="A514" s="6">
        <f t="shared" si="14"/>
        <v>1</v>
      </c>
      <c r="B514" t="str">
        <f t="shared" si="15"/>
        <v>UR</v>
      </c>
      <c r="C514" s="75" t="s">
        <v>53</v>
      </c>
      <c r="D514" s="75" t="s">
        <v>2484</v>
      </c>
      <c r="E514" s="75" t="s">
        <v>2485</v>
      </c>
      <c r="F514" s="75" t="s">
        <v>152</v>
      </c>
      <c r="G514" s="75" t="s">
        <v>27</v>
      </c>
      <c r="H514" s="75" t="s">
        <v>2486</v>
      </c>
      <c r="I514" s="75" t="s">
        <v>370</v>
      </c>
      <c r="J514" s="75" t="s">
        <v>88</v>
      </c>
    </row>
    <row r="515" spans="1:10">
      <c r="A515" s="6">
        <f t="shared" si="14"/>
        <v>1</v>
      </c>
      <c r="B515" t="str">
        <f t="shared" si="15"/>
        <v>RX</v>
      </c>
      <c r="C515" s="19" t="s">
        <v>103</v>
      </c>
      <c r="D515" s="19" t="s">
        <v>2487</v>
      </c>
      <c r="E515" s="19" t="s">
        <v>2488</v>
      </c>
      <c r="F515" s="19" t="s">
        <v>2489</v>
      </c>
      <c r="G515" s="19" t="s">
        <v>21</v>
      </c>
      <c r="H515" s="19" t="s">
        <v>2490</v>
      </c>
      <c r="I515" s="19" t="s">
        <v>22</v>
      </c>
      <c r="J515" s="19" t="s">
        <v>87</v>
      </c>
    </row>
    <row r="516" spans="1:10">
      <c r="A516" s="6">
        <f t="shared" si="14"/>
        <v>1</v>
      </c>
      <c r="B516" t="str">
        <f t="shared" si="15"/>
        <v>UR</v>
      </c>
      <c r="C516" s="75" t="s">
        <v>33</v>
      </c>
      <c r="D516" s="75" t="s">
        <v>2484</v>
      </c>
      <c r="E516" s="75" t="s">
        <v>2491</v>
      </c>
      <c r="F516" s="75" t="s">
        <v>2308</v>
      </c>
      <c r="G516" s="75" t="s">
        <v>27</v>
      </c>
      <c r="H516" s="75" t="s">
        <v>2486</v>
      </c>
      <c r="I516" s="75" t="s">
        <v>370</v>
      </c>
      <c r="J516" s="75" t="s">
        <v>88</v>
      </c>
    </row>
    <row r="517" spans="1:10">
      <c r="A517" s="6">
        <f t="shared" si="14"/>
        <v>1</v>
      </c>
      <c r="B517" t="str">
        <f t="shared" si="15"/>
        <v>RX</v>
      </c>
      <c r="C517" s="19" t="s">
        <v>103</v>
      </c>
      <c r="D517" s="19" t="s">
        <v>2492</v>
      </c>
      <c r="E517" s="19" t="s">
        <v>2493</v>
      </c>
      <c r="F517" s="19" t="s">
        <v>2481</v>
      </c>
      <c r="G517" s="19" t="s">
        <v>21</v>
      </c>
      <c r="H517" s="19" t="s">
        <v>2494</v>
      </c>
      <c r="I517" s="19" t="s">
        <v>22</v>
      </c>
      <c r="J517" s="19" t="s">
        <v>87</v>
      </c>
    </row>
    <row r="518" spans="1:10">
      <c r="A518" s="6">
        <f t="shared" si="14"/>
        <v>1</v>
      </c>
      <c r="B518" t="str">
        <f t="shared" si="15"/>
        <v>RX</v>
      </c>
      <c r="C518" s="19" t="s">
        <v>101</v>
      </c>
      <c r="D518" s="19" t="s">
        <v>2492</v>
      </c>
      <c r="E518" s="19" t="s">
        <v>2495</v>
      </c>
      <c r="F518" s="19" t="s">
        <v>2481</v>
      </c>
      <c r="G518" s="19" t="s">
        <v>21</v>
      </c>
      <c r="H518" s="19" t="s">
        <v>2494</v>
      </c>
      <c r="I518" s="19" t="s">
        <v>22</v>
      </c>
      <c r="J518" s="19" t="s">
        <v>87</v>
      </c>
    </row>
    <row r="519" spans="1:10">
      <c r="A519" s="6">
        <f t="shared" si="14"/>
        <v>1</v>
      </c>
      <c r="B519" t="str">
        <f t="shared" si="15"/>
        <v>RX</v>
      </c>
      <c r="C519" s="19" t="s">
        <v>104</v>
      </c>
      <c r="D519" s="19" t="s">
        <v>2496</v>
      </c>
      <c r="E519" s="19" t="s">
        <v>2497</v>
      </c>
      <c r="F519" s="19" t="s">
        <v>2498</v>
      </c>
      <c r="G519" s="19" t="s">
        <v>21</v>
      </c>
      <c r="H519" s="19" t="s">
        <v>2499</v>
      </c>
      <c r="I519" s="19" t="s">
        <v>22</v>
      </c>
      <c r="J519" s="19" t="s">
        <v>87</v>
      </c>
    </row>
    <row r="520" spans="1:10">
      <c r="A520" s="6">
        <f t="shared" si="14"/>
        <v>1</v>
      </c>
      <c r="B520" t="str">
        <f t="shared" si="15"/>
        <v>RX</v>
      </c>
      <c r="C520" s="19" t="s">
        <v>101</v>
      </c>
      <c r="D520" s="19" t="s">
        <v>2500</v>
      </c>
      <c r="E520" s="19" t="s">
        <v>2501</v>
      </c>
      <c r="F520" s="19" t="s">
        <v>2502</v>
      </c>
      <c r="G520" s="19" t="s">
        <v>21</v>
      </c>
      <c r="H520" s="19" t="s">
        <v>2503</v>
      </c>
      <c r="I520" s="19" t="s">
        <v>22</v>
      </c>
      <c r="J520" s="19" t="s">
        <v>87</v>
      </c>
    </row>
    <row r="521" spans="1:10">
      <c r="A521" s="6">
        <f t="shared" si="14"/>
        <v>1</v>
      </c>
      <c r="B521" t="str">
        <f t="shared" si="15"/>
        <v>RX</v>
      </c>
      <c r="C521" s="19" t="s">
        <v>29</v>
      </c>
      <c r="D521" s="19" t="s">
        <v>2504</v>
      </c>
      <c r="E521" s="19" t="s">
        <v>2505</v>
      </c>
      <c r="F521" s="19" t="s">
        <v>2506</v>
      </c>
      <c r="G521" s="19" t="s">
        <v>21</v>
      </c>
      <c r="H521" s="19" t="s">
        <v>2507</v>
      </c>
      <c r="I521" s="19" t="s">
        <v>22</v>
      </c>
      <c r="J521" s="19" t="s">
        <v>87</v>
      </c>
    </row>
    <row r="522" spans="1:10">
      <c r="A522" s="6">
        <f t="shared" ref="A522:A585" si="16">IF(C522="RM - MAMA (unilateral)",2,IF(C522="RM - MAMAS (bilateral)",2,IF(C522="RX-FRONTO Y MENTONASOPLACA",2,IF(C522="RM-ABDOMEN Y PELVIS",2,IF(C522="RM - CRÂNIO COM ESPECTROSCOPIA",2,IF(C522="RM - CRÂNIO COM ESPECTROSCOPIA + PERFUSÃO",3,IF(C522="TAC. ABDOMEN Y PELVIS",1,IF(C522="ANGIOTOMOGRAFIA AORTA TOTAL (Torácica + Abdominal)",2,IF(C522="ANGIOTOMOGRAFIA DE TODO O MEMBRO INFERIOR (Bilateral)",3,IF(C522="ANGIO - RM MEMBRO INFERIOR ARTERIAL (Bilateral)",3,IF(C522="TC-ABDOMEN Y PELVIS",1,IF(C522="RX - PANORÂMICA DA COLUNA VERTEBRAL AP/PERFIL",3,IF(C522="RM - CORAÇÃO MORFOLÓGICO E FUNCIONAL",3.2,IF(C522="RM - CORAÇÃO MORFOLÓGICO E FUNCIONAL + PERFUSÃO + ESTRESSE",3.2,IF(B522="Não Ok",0,1)))))))))))))))</f>
        <v>1</v>
      </c>
      <c r="B522" t="str">
        <f t="shared" ref="B522:B585" si="17">IF(J522="URGENTE","UR",IF(ISNUMBER(FIND("ESPECTROSCOPIA",C522)),"AC",IF(ISNUMBER(FIND("RM-MAMA",C522)),"AC",IF(ISNUMBER(FIND("RM",C522)),"RM",IF(ISNUMBER(FIND("DENTALSCAN",C522)),"AC",IF(ISNUMBER(FIND("TC",C522)),"TC",IF(ISNUMBER(FIND("PET",C522)),"PET",IF(ISNUMBER(FIND("MAMOGRAFÍA",C522)),"MG",IF(ISNUMBER(FIND("DENSITOMETRIA",C522)),"DO",IF(ISNUMBER(FIND("MG-OTRAS...",C522)),"MG",IF(ISNUMBER(FIND("RX - CONTRASTADO",C522)),"RX-C",IF(ISNUMBER(FIND("TAC",C522)),"TC",IF(ISNUMBER(FIND("RX",C522)),"RX","Não OK")))))))))))))</f>
        <v>RM</v>
      </c>
      <c r="C522" s="19" t="s">
        <v>23</v>
      </c>
      <c r="D522" s="19" t="s">
        <v>2473</v>
      </c>
      <c r="E522" s="19" t="s">
        <v>2508</v>
      </c>
      <c r="F522" s="19" t="s">
        <v>2509</v>
      </c>
      <c r="G522" s="19" t="s">
        <v>27</v>
      </c>
      <c r="H522" s="19" t="s">
        <v>2510</v>
      </c>
      <c r="I522" s="19" t="s">
        <v>347</v>
      </c>
      <c r="J522" s="19" t="s">
        <v>87</v>
      </c>
    </row>
    <row r="523" spans="1:10">
      <c r="A523" s="6">
        <f t="shared" si="16"/>
        <v>1</v>
      </c>
      <c r="B523" t="str">
        <f t="shared" si="17"/>
        <v>UR</v>
      </c>
      <c r="C523" s="75" t="s">
        <v>48</v>
      </c>
      <c r="D523" s="75" t="s">
        <v>2511</v>
      </c>
      <c r="E523" s="75" t="s">
        <v>2512</v>
      </c>
      <c r="F523" s="75" t="s">
        <v>1344</v>
      </c>
      <c r="G523" s="75" t="s">
        <v>122</v>
      </c>
      <c r="H523" s="75" t="s">
        <v>2513</v>
      </c>
      <c r="I523" s="75" t="s">
        <v>370</v>
      </c>
      <c r="J523" s="75" t="s">
        <v>88</v>
      </c>
    </row>
    <row r="524" spans="1:10">
      <c r="A524" s="6">
        <f t="shared" si="16"/>
        <v>1</v>
      </c>
      <c r="B524" t="str">
        <f t="shared" si="17"/>
        <v>TC</v>
      </c>
      <c r="C524" s="76" t="s">
        <v>20</v>
      </c>
      <c r="D524" s="76" t="s">
        <v>2514</v>
      </c>
      <c r="E524" s="76" t="s">
        <v>2515</v>
      </c>
      <c r="F524" s="76" t="s">
        <v>615</v>
      </c>
      <c r="G524" s="76" t="s">
        <v>179</v>
      </c>
      <c r="H524" s="76" t="s">
        <v>2516</v>
      </c>
      <c r="I524" s="76" t="s">
        <v>370</v>
      </c>
      <c r="J524" s="76" t="s">
        <v>89</v>
      </c>
    </row>
    <row r="525" spans="1:10">
      <c r="A525" s="6">
        <f t="shared" si="16"/>
        <v>1</v>
      </c>
      <c r="B525" t="str">
        <f t="shared" si="17"/>
        <v>TC</v>
      </c>
      <c r="C525" s="76" t="s">
        <v>26</v>
      </c>
      <c r="D525" s="76" t="s">
        <v>2517</v>
      </c>
      <c r="E525" s="76" t="s">
        <v>2518</v>
      </c>
      <c r="F525" s="76" t="s">
        <v>827</v>
      </c>
      <c r="G525" s="76" t="s">
        <v>179</v>
      </c>
      <c r="H525" s="76" t="s">
        <v>2519</v>
      </c>
      <c r="I525" s="76" t="s">
        <v>370</v>
      </c>
      <c r="J525" s="76" t="s">
        <v>89</v>
      </c>
    </row>
    <row r="526" spans="1:10">
      <c r="A526" s="6">
        <f t="shared" si="16"/>
        <v>1</v>
      </c>
      <c r="B526" t="str">
        <f t="shared" si="17"/>
        <v>UR</v>
      </c>
      <c r="C526" s="75" t="s">
        <v>42</v>
      </c>
      <c r="D526" s="75" t="s">
        <v>2520</v>
      </c>
      <c r="E526" s="75" t="s">
        <v>2521</v>
      </c>
      <c r="F526" s="75" t="s">
        <v>464</v>
      </c>
      <c r="G526" s="75" t="s">
        <v>27</v>
      </c>
      <c r="H526" s="75" t="s">
        <v>2522</v>
      </c>
      <c r="I526" s="75" t="s">
        <v>370</v>
      </c>
      <c r="J526" s="75" t="s">
        <v>88</v>
      </c>
    </row>
    <row r="527" spans="1:10">
      <c r="A527" s="6">
        <f t="shared" si="16"/>
        <v>1</v>
      </c>
      <c r="B527" t="str">
        <f t="shared" si="17"/>
        <v>RX</v>
      </c>
      <c r="C527" s="19" t="s">
        <v>29</v>
      </c>
      <c r="D527" s="19" t="s">
        <v>2523</v>
      </c>
      <c r="E527" s="19" t="s">
        <v>2524</v>
      </c>
      <c r="F527" s="19" t="s">
        <v>2525</v>
      </c>
      <c r="G527" s="19" t="s">
        <v>21</v>
      </c>
      <c r="H527" s="19" t="s">
        <v>2526</v>
      </c>
      <c r="I527" s="19" t="s">
        <v>22</v>
      </c>
      <c r="J527" s="19" t="s">
        <v>87</v>
      </c>
    </row>
    <row r="528" spans="1:10">
      <c r="A528" s="6">
        <f t="shared" si="16"/>
        <v>1</v>
      </c>
      <c r="B528" t="str">
        <f t="shared" si="17"/>
        <v>RX</v>
      </c>
      <c r="C528" s="19" t="s">
        <v>104</v>
      </c>
      <c r="D528" s="19" t="s">
        <v>2527</v>
      </c>
      <c r="E528" s="19" t="s">
        <v>2528</v>
      </c>
      <c r="F528" s="19" t="s">
        <v>2529</v>
      </c>
      <c r="G528" s="19" t="s">
        <v>21</v>
      </c>
      <c r="H528" s="19" t="s">
        <v>2530</v>
      </c>
      <c r="I528" s="19" t="s">
        <v>22</v>
      </c>
      <c r="J528" s="19" t="s">
        <v>87</v>
      </c>
    </row>
    <row r="529" spans="1:10">
      <c r="A529" s="6">
        <f t="shared" si="16"/>
        <v>1</v>
      </c>
      <c r="B529" t="str">
        <f t="shared" si="17"/>
        <v>RX</v>
      </c>
      <c r="C529" s="19" t="s">
        <v>76</v>
      </c>
      <c r="D529" s="19" t="s">
        <v>2531</v>
      </c>
      <c r="E529" s="19" t="s">
        <v>2532</v>
      </c>
      <c r="F529" s="19" t="s">
        <v>2186</v>
      </c>
      <c r="G529" s="19" t="s">
        <v>21</v>
      </c>
      <c r="H529" s="19" t="s">
        <v>2533</v>
      </c>
      <c r="I529" s="19" t="s">
        <v>22</v>
      </c>
      <c r="J529" s="19" t="s">
        <v>87</v>
      </c>
    </row>
    <row r="530" spans="1:10">
      <c r="A530" s="6">
        <f t="shared" si="16"/>
        <v>1</v>
      </c>
      <c r="B530" t="str">
        <f t="shared" si="17"/>
        <v>RX</v>
      </c>
      <c r="C530" s="19" t="s">
        <v>76</v>
      </c>
      <c r="D530" s="19" t="s">
        <v>2534</v>
      </c>
      <c r="E530" s="19" t="s">
        <v>2535</v>
      </c>
      <c r="F530" s="19" t="s">
        <v>2529</v>
      </c>
      <c r="G530" s="19" t="s">
        <v>21</v>
      </c>
      <c r="H530" s="19" t="s">
        <v>2536</v>
      </c>
      <c r="I530" s="19" t="s">
        <v>22</v>
      </c>
      <c r="J530" s="19" t="s">
        <v>87</v>
      </c>
    </row>
    <row r="531" spans="1:10">
      <c r="A531" s="6">
        <f t="shared" si="16"/>
        <v>1</v>
      </c>
      <c r="B531" t="str">
        <f t="shared" si="17"/>
        <v>RX</v>
      </c>
      <c r="C531" s="19" t="s">
        <v>1084</v>
      </c>
      <c r="D531" s="19" t="s">
        <v>2537</v>
      </c>
      <c r="E531" s="19" t="s">
        <v>2538</v>
      </c>
      <c r="F531" s="19" t="s">
        <v>2539</v>
      </c>
      <c r="G531" s="19" t="s">
        <v>40</v>
      </c>
      <c r="H531" s="19" t="s">
        <v>2540</v>
      </c>
      <c r="I531" s="19" t="s">
        <v>22</v>
      </c>
      <c r="J531" s="19" t="s">
        <v>87</v>
      </c>
    </row>
    <row r="532" spans="1:10">
      <c r="A532" s="6">
        <f t="shared" si="16"/>
        <v>2</v>
      </c>
      <c r="B532" t="str">
        <f t="shared" si="17"/>
        <v>RX</v>
      </c>
      <c r="C532" s="19" t="s">
        <v>92</v>
      </c>
      <c r="D532" s="19" t="s">
        <v>2541</v>
      </c>
      <c r="E532" s="19" t="s">
        <v>2542</v>
      </c>
      <c r="F532" s="19" t="s">
        <v>2543</v>
      </c>
      <c r="G532" s="19" t="s">
        <v>21</v>
      </c>
      <c r="H532" s="19" t="s">
        <v>2544</v>
      </c>
      <c r="I532" s="19" t="s">
        <v>22</v>
      </c>
      <c r="J532" s="19" t="s">
        <v>87</v>
      </c>
    </row>
    <row r="533" spans="1:10">
      <c r="A533" s="6">
        <f t="shared" si="16"/>
        <v>1</v>
      </c>
      <c r="B533" t="str">
        <f t="shared" si="17"/>
        <v>RX</v>
      </c>
      <c r="C533" s="19" t="s">
        <v>79</v>
      </c>
      <c r="D533" s="19" t="s">
        <v>2545</v>
      </c>
      <c r="E533" s="19" t="s">
        <v>2546</v>
      </c>
      <c r="F533" s="19" t="s">
        <v>2547</v>
      </c>
      <c r="G533" s="19" t="s">
        <v>21</v>
      </c>
      <c r="H533" s="19" t="s">
        <v>2548</v>
      </c>
      <c r="I533" s="19" t="s">
        <v>22</v>
      </c>
      <c r="J533" s="19" t="s">
        <v>87</v>
      </c>
    </row>
    <row r="534" spans="1:10">
      <c r="A534" s="6">
        <f t="shared" si="16"/>
        <v>2</v>
      </c>
      <c r="B534" t="str">
        <f t="shared" si="17"/>
        <v>RX</v>
      </c>
      <c r="C534" s="19" t="s">
        <v>92</v>
      </c>
      <c r="D534" s="19" t="s">
        <v>2549</v>
      </c>
      <c r="E534" s="19" t="s">
        <v>2550</v>
      </c>
      <c r="F534" s="19" t="s">
        <v>2551</v>
      </c>
      <c r="G534" s="19" t="s">
        <v>21</v>
      </c>
      <c r="H534" s="19" t="s">
        <v>2552</v>
      </c>
      <c r="I534" s="19" t="s">
        <v>22</v>
      </c>
      <c r="J534" s="19" t="s">
        <v>87</v>
      </c>
    </row>
    <row r="535" spans="1:10">
      <c r="A535" s="6">
        <f t="shared" si="16"/>
        <v>1</v>
      </c>
      <c r="B535" t="str">
        <f t="shared" si="17"/>
        <v>RX</v>
      </c>
      <c r="C535" s="19" t="s">
        <v>79</v>
      </c>
      <c r="D535" s="19" t="s">
        <v>2553</v>
      </c>
      <c r="E535" s="19" t="s">
        <v>2554</v>
      </c>
      <c r="F535" s="19" t="s">
        <v>2555</v>
      </c>
      <c r="G535" s="19" t="s">
        <v>21</v>
      </c>
      <c r="H535" s="19" t="s">
        <v>2556</v>
      </c>
      <c r="I535" s="19" t="s">
        <v>22</v>
      </c>
      <c r="J535" s="19" t="s">
        <v>87</v>
      </c>
    </row>
    <row r="536" spans="1:10">
      <c r="A536" s="6">
        <f t="shared" si="16"/>
        <v>1</v>
      </c>
      <c r="B536" t="str">
        <f t="shared" si="17"/>
        <v>RX</v>
      </c>
      <c r="C536" s="19" t="s">
        <v>47</v>
      </c>
      <c r="D536" s="19" t="s">
        <v>2557</v>
      </c>
      <c r="E536" s="19" t="s">
        <v>2558</v>
      </c>
      <c r="F536" s="19" t="s">
        <v>2555</v>
      </c>
      <c r="G536" s="19" t="s">
        <v>21</v>
      </c>
      <c r="H536" s="19" t="s">
        <v>2559</v>
      </c>
      <c r="I536" s="19" t="s">
        <v>22</v>
      </c>
      <c r="J536" s="19" t="s">
        <v>87</v>
      </c>
    </row>
    <row r="537" spans="1:10">
      <c r="A537" s="6">
        <f t="shared" si="16"/>
        <v>1</v>
      </c>
      <c r="B537" t="str">
        <f t="shared" si="17"/>
        <v>RM</v>
      </c>
      <c r="C537" s="19" t="s">
        <v>33</v>
      </c>
      <c r="D537" s="19" t="s">
        <v>2560</v>
      </c>
      <c r="E537" s="19" t="s">
        <v>2561</v>
      </c>
      <c r="F537" s="19" t="s">
        <v>2562</v>
      </c>
      <c r="G537" s="19" t="s">
        <v>328</v>
      </c>
      <c r="H537" s="19" t="s">
        <v>2563</v>
      </c>
      <c r="I537" s="19" t="s">
        <v>22</v>
      </c>
      <c r="J537" s="19" t="s">
        <v>87</v>
      </c>
    </row>
    <row r="538" spans="1:10">
      <c r="A538" s="6">
        <f t="shared" si="16"/>
        <v>2</v>
      </c>
      <c r="B538" t="str">
        <f t="shared" si="17"/>
        <v>RM</v>
      </c>
      <c r="C538" s="19" t="s">
        <v>60</v>
      </c>
      <c r="D538" s="19" t="s">
        <v>2564</v>
      </c>
      <c r="E538" s="19" t="s">
        <v>2565</v>
      </c>
      <c r="F538" s="19" t="s">
        <v>2566</v>
      </c>
      <c r="G538" s="19" t="s">
        <v>122</v>
      </c>
      <c r="H538" s="19" t="s">
        <v>2567</v>
      </c>
      <c r="I538" s="19" t="s">
        <v>22</v>
      </c>
      <c r="J538" s="19" t="s">
        <v>87</v>
      </c>
    </row>
    <row r="539" spans="1:10">
      <c r="A539" s="6">
        <f t="shared" si="16"/>
        <v>1</v>
      </c>
      <c r="B539" t="str">
        <f t="shared" si="17"/>
        <v>RM</v>
      </c>
      <c r="C539" s="76" t="s">
        <v>30</v>
      </c>
      <c r="D539" s="76" t="s">
        <v>2568</v>
      </c>
      <c r="E539" s="76" t="s">
        <v>2569</v>
      </c>
      <c r="F539" s="76" t="s">
        <v>2570</v>
      </c>
      <c r="G539" s="76" t="s">
        <v>27</v>
      </c>
      <c r="H539" s="76" t="s">
        <v>2571</v>
      </c>
      <c r="I539" s="76" t="s">
        <v>347</v>
      </c>
      <c r="J539" s="76" t="s">
        <v>89</v>
      </c>
    </row>
    <row r="540" spans="1:10">
      <c r="A540" s="6">
        <f t="shared" si="16"/>
        <v>1</v>
      </c>
      <c r="B540" t="str">
        <f t="shared" si="17"/>
        <v>RM</v>
      </c>
      <c r="C540" s="19" t="s">
        <v>37</v>
      </c>
      <c r="D540" s="19" t="s">
        <v>2572</v>
      </c>
      <c r="E540" s="19" t="s">
        <v>2573</v>
      </c>
      <c r="F540" s="19" t="s">
        <v>2574</v>
      </c>
      <c r="G540" s="19" t="s">
        <v>40</v>
      </c>
      <c r="H540" s="19" t="s">
        <v>2575</v>
      </c>
      <c r="I540" s="19" t="s">
        <v>39</v>
      </c>
      <c r="J540" s="19" t="s">
        <v>87</v>
      </c>
    </row>
    <row r="541" spans="1:10">
      <c r="A541" s="6">
        <f t="shared" si="16"/>
        <v>1</v>
      </c>
      <c r="B541" t="str">
        <f t="shared" si="17"/>
        <v>RM</v>
      </c>
      <c r="C541" s="19" t="s">
        <v>38</v>
      </c>
      <c r="D541" s="19" t="s">
        <v>2572</v>
      </c>
      <c r="E541" s="19" t="s">
        <v>2576</v>
      </c>
      <c r="F541" s="19" t="s">
        <v>2577</v>
      </c>
      <c r="G541" s="19" t="s">
        <v>40</v>
      </c>
      <c r="H541" s="19" t="s">
        <v>2575</v>
      </c>
      <c r="I541" s="19" t="s">
        <v>39</v>
      </c>
      <c r="J541" s="19" t="s">
        <v>87</v>
      </c>
    </row>
    <row r="542" spans="1:10">
      <c r="A542" s="6">
        <f t="shared" si="16"/>
        <v>1</v>
      </c>
      <c r="B542" t="str">
        <f t="shared" si="17"/>
        <v>TC</v>
      </c>
      <c r="C542" s="76" t="s">
        <v>48</v>
      </c>
      <c r="D542" s="76" t="s">
        <v>2476</v>
      </c>
      <c r="E542" s="76" t="s">
        <v>2578</v>
      </c>
      <c r="F542" s="76" t="s">
        <v>135</v>
      </c>
      <c r="G542" s="76" t="s">
        <v>40</v>
      </c>
      <c r="H542" s="76" t="s">
        <v>2579</v>
      </c>
      <c r="I542" s="76" t="s">
        <v>370</v>
      </c>
      <c r="J542" s="76" t="s">
        <v>89</v>
      </c>
    </row>
    <row r="543" spans="1:10">
      <c r="A543" s="6">
        <f t="shared" si="16"/>
        <v>1</v>
      </c>
      <c r="B543" t="str">
        <f t="shared" si="17"/>
        <v>RM</v>
      </c>
      <c r="C543" s="76" t="s">
        <v>30</v>
      </c>
      <c r="D543" s="76" t="s">
        <v>2580</v>
      </c>
      <c r="E543" s="76" t="s">
        <v>2581</v>
      </c>
      <c r="F543" s="76" t="s">
        <v>738</v>
      </c>
      <c r="G543" s="76" t="s">
        <v>27</v>
      </c>
      <c r="H543" s="76" t="s">
        <v>2582</v>
      </c>
      <c r="I543" s="76" t="s">
        <v>347</v>
      </c>
      <c r="J543" s="76" t="s">
        <v>89</v>
      </c>
    </row>
    <row r="544" spans="1:10">
      <c r="A544" s="6">
        <f t="shared" si="16"/>
        <v>1</v>
      </c>
      <c r="B544" t="str">
        <f t="shared" si="17"/>
        <v>UR</v>
      </c>
      <c r="C544" s="75" t="s">
        <v>153</v>
      </c>
      <c r="D544" s="75" t="s">
        <v>2583</v>
      </c>
      <c r="E544" s="75" t="s">
        <v>2584</v>
      </c>
      <c r="F544" s="75" t="s">
        <v>823</v>
      </c>
      <c r="G544" s="75" t="s">
        <v>27</v>
      </c>
      <c r="H544" s="75" t="s">
        <v>2585</v>
      </c>
      <c r="I544" s="75" t="s">
        <v>370</v>
      </c>
      <c r="J544" s="75" t="s">
        <v>88</v>
      </c>
    </row>
    <row r="545" spans="1:10">
      <c r="A545" s="6">
        <f t="shared" si="16"/>
        <v>1</v>
      </c>
      <c r="B545" t="str">
        <f t="shared" si="17"/>
        <v>UR</v>
      </c>
      <c r="C545" s="75" t="s">
        <v>42</v>
      </c>
      <c r="D545" s="75" t="s">
        <v>2583</v>
      </c>
      <c r="E545" s="75" t="s">
        <v>2586</v>
      </c>
      <c r="F545" s="75" t="s">
        <v>383</v>
      </c>
      <c r="G545" s="75" t="s">
        <v>27</v>
      </c>
      <c r="H545" s="75" t="s">
        <v>2585</v>
      </c>
      <c r="I545" s="75" t="s">
        <v>370</v>
      </c>
      <c r="J545" s="75" t="s">
        <v>88</v>
      </c>
    </row>
    <row r="546" spans="1:10">
      <c r="A546" s="6">
        <f t="shared" si="16"/>
        <v>1</v>
      </c>
      <c r="B546" t="str">
        <f t="shared" si="17"/>
        <v>UR</v>
      </c>
      <c r="C546" s="75" t="s">
        <v>94</v>
      </c>
      <c r="D546" s="75" t="s">
        <v>2587</v>
      </c>
      <c r="E546" s="75" t="s">
        <v>2588</v>
      </c>
      <c r="F546" s="75" t="s">
        <v>2226</v>
      </c>
      <c r="G546" s="75" t="s">
        <v>27</v>
      </c>
      <c r="H546" s="75" t="s">
        <v>2589</v>
      </c>
      <c r="I546" s="75" t="s">
        <v>370</v>
      </c>
      <c r="J546" s="75" t="s">
        <v>88</v>
      </c>
    </row>
    <row r="547" spans="1:10">
      <c r="A547" s="6">
        <f t="shared" si="16"/>
        <v>1</v>
      </c>
      <c r="B547" t="str">
        <f t="shared" si="17"/>
        <v>UR</v>
      </c>
      <c r="C547" s="75" t="s">
        <v>26</v>
      </c>
      <c r="D547" s="75" t="s">
        <v>2587</v>
      </c>
      <c r="E547" s="75" t="s">
        <v>2590</v>
      </c>
      <c r="F547" s="75" t="s">
        <v>138</v>
      </c>
      <c r="G547" s="75" t="s">
        <v>27</v>
      </c>
      <c r="H547" s="75" t="s">
        <v>2589</v>
      </c>
      <c r="I547" s="75" t="s">
        <v>370</v>
      </c>
      <c r="J547" s="75" t="s">
        <v>88</v>
      </c>
    </row>
    <row r="548" spans="1:10">
      <c r="A548" s="6">
        <f t="shared" si="16"/>
        <v>1</v>
      </c>
      <c r="B548" t="str">
        <f t="shared" si="17"/>
        <v>UR</v>
      </c>
      <c r="C548" s="75" t="s">
        <v>20</v>
      </c>
      <c r="D548" s="75" t="s">
        <v>2587</v>
      </c>
      <c r="E548" s="75" t="s">
        <v>2591</v>
      </c>
      <c r="F548" s="75" t="s">
        <v>356</v>
      </c>
      <c r="G548" s="75" t="s">
        <v>27</v>
      </c>
      <c r="H548" s="75" t="s">
        <v>2589</v>
      </c>
      <c r="I548" s="75" t="s">
        <v>370</v>
      </c>
      <c r="J548" s="75" t="s">
        <v>88</v>
      </c>
    </row>
    <row r="549" spans="1:10">
      <c r="A549" s="6">
        <f t="shared" si="16"/>
        <v>1</v>
      </c>
      <c r="B549" t="str">
        <f t="shared" si="17"/>
        <v>UR</v>
      </c>
      <c r="C549" s="75" t="s">
        <v>42</v>
      </c>
      <c r="D549" s="75" t="s">
        <v>2592</v>
      </c>
      <c r="E549" s="75" t="s">
        <v>2593</v>
      </c>
      <c r="F549" s="75" t="s">
        <v>381</v>
      </c>
      <c r="G549" s="75" t="s">
        <v>27</v>
      </c>
      <c r="H549" s="75" t="s">
        <v>2594</v>
      </c>
      <c r="I549" s="75" t="s">
        <v>370</v>
      </c>
      <c r="J549" s="75" t="s">
        <v>88</v>
      </c>
    </row>
    <row r="550" spans="1:10">
      <c r="A550" s="6">
        <f t="shared" si="16"/>
        <v>1</v>
      </c>
      <c r="B550" t="str">
        <f t="shared" si="17"/>
        <v>RM</v>
      </c>
      <c r="C550" s="76" t="s">
        <v>72</v>
      </c>
      <c r="D550" s="76" t="s">
        <v>2595</v>
      </c>
      <c r="E550" s="76" t="s">
        <v>2596</v>
      </c>
      <c r="F550" s="76" t="s">
        <v>2597</v>
      </c>
      <c r="G550" s="76" t="s">
        <v>46</v>
      </c>
      <c r="H550" s="76" t="s">
        <v>2598</v>
      </c>
      <c r="I550" s="76" t="s">
        <v>347</v>
      </c>
      <c r="J550" s="76" t="s">
        <v>89</v>
      </c>
    </row>
    <row r="551" spans="1:10">
      <c r="A551" s="6">
        <f t="shared" si="16"/>
        <v>1</v>
      </c>
      <c r="B551" t="str">
        <f t="shared" si="17"/>
        <v>RM</v>
      </c>
      <c r="C551" s="76" t="s">
        <v>44</v>
      </c>
      <c r="D551" s="76" t="s">
        <v>2599</v>
      </c>
      <c r="E551" s="76" t="s">
        <v>2600</v>
      </c>
      <c r="F551" s="76" t="s">
        <v>2601</v>
      </c>
      <c r="G551" s="76" t="s">
        <v>46</v>
      </c>
      <c r="H551" s="76" t="s">
        <v>2602</v>
      </c>
      <c r="I551" s="76" t="s">
        <v>347</v>
      </c>
      <c r="J551" s="76" t="s">
        <v>89</v>
      </c>
    </row>
    <row r="552" spans="1:10">
      <c r="A552" s="6">
        <f t="shared" si="16"/>
        <v>1</v>
      </c>
      <c r="B552" t="str">
        <f t="shared" si="17"/>
        <v>TC</v>
      </c>
      <c r="C552" s="19" t="s">
        <v>26</v>
      </c>
      <c r="D552" s="19" t="s">
        <v>2603</v>
      </c>
      <c r="E552" s="19" t="s">
        <v>2604</v>
      </c>
      <c r="F552" s="19" t="s">
        <v>2605</v>
      </c>
      <c r="G552" s="19" t="s">
        <v>40</v>
      </c>
      <c r="H552" s="19" t="s">
        <v>2606</v>
      </c>
      <c r="I552" s="19" t="s">
        <v>39</v>
      </c>
      <c r="J552" s="19" t="s">
        <v>87</v>
      </c>
    </row>
    <row r="553" spans="1:10">
      <c r="A553" s="6">
        <f t="shared" si="16"/>
        <v>1</v>
      </c>
      <c r="B553" t="str">
        <f t="shared" si="17"/>
        <v>RX</v>
      </c>
      <c r="C553" s="76" t="s">
        <v>110</v>
      </c>
      <c r="D553" s="76" t="s">
        <v>2607</v>
      </c>
      <c r="E553" s="76" t="s">
        <v>2608</v>
      </c>
      <c r="F553" s="76" t="s">
        <v>450</v>
      </c>
      <c r="G553" s="76" t="s">
        <v>40</v>
      </c>
      <c r="H553" s="76" t="s">
        <v>2609</v>
      </c>
      <c r="I553" s="76" t="s">
        <v>22</v>
      </c>
      <c r="J553" s="76" t="s">
        <v>89</v>
      </c>
    </row>
    <row r="554" spans="1:10">
      <c r="A554" s="6">
        <f t="shared" si="16"/>
        <v>1</v>
      </c>
      <c r="B554" t="str">
        <f t="shared" si="17"/>
        <v>RX</v>
      </c>
      <c r="C554" s="76" t="s">
        <v>115</v>
      </c>
      <c r="D554" s="76" t="s">
        <v>2607</v>
      </c>
      <c r="E554" s="76" t="s">
        <v>2610</v>
      </c>
      <c r="F554" s="76" t="s">
        <v>769</v>
      </c>
      <c r="G554" s="76" t="s">
        <v>40</v>
      </c>
      <c r="H554" s="76" t="s">
        <v>2609</v>
      </c>
      <c r="I554" s="76" t="s">
        <v>22</v>
      </c>
      <c r="J554" s="76" t="s">
        <v>89</v>
      </c>
    </row>
    <row r="555" spans="1:10">
      <c r="A555" s="6">
        <f t="shared" si="16"/>
        <v>1</v>
      </c>
      <c r="B555" t="str">
        <f t="shared" si="17"/>
        <v>RM</v>
      </c>
      <c r="C555" s="19" t="s">
        <v>45</v>
      </c>
      <c r="D555" s="19" t="s">
        <v>2611</v>
      </c>
      <c r="E555" s="19" t="s">
        <v>2612</v>
      </c>
      <c r="F555" s="19" t="s">
        <v>2613</v>
      </c>
      <c r="G555" s="19" t="s">
        <v>46</v>
      </c>
      <c r="H555" s="19" t="s">
        <v>2614</v>
      </c>
      <c r="I555" s="19" t="s">
        <v>347</v>
      </c>
      <c r="J555" s="19" t="s">
        <v>87</v>
      </c>
    </row>
    <row r="556" spans="1:10">
      <c r="A556" s="6">
        <f t="shared" si="16"/>
        <v>1</v>
      </c>
      <c r="B556" t="str">
        <f t="shared" si="17"/>
        <v>UR</v>
      </c>
      <c r="C556" s="75" t="s">
        <v>42</v>
      </c>
      <c r="D556" s="75" t="s">
        <v>2615</v>
      </c>
      <c r="E556" s="75" t="s">
        <v>2616</v>
      </c>
      <c r="F556" s="75" t="s">
        <v>470</v>
      </c>
      <c r="G556" s="75" t="s">
        <v>27</v>
      </c>
      <c r="H556" s="75" t="s">
        <v>2617</v>
      </c>
      <c r="I556" s="75" t="s">
        <v>370</v>
      </c>
      <c r="J556" s="75" t="s">
        <v>88</v>
      </c>
    </row>
    <row r="557" spans="1:10">
      <c r="A557" s="6">
        <f t="shared" si="16"/>
        <v>1</v>
      </c>
      <c r="B557" t="str">
        <f t="shared" si="17"/>
        <v>RX</v>
      </c>
      <c r="C557" s="19" t="s">
        <v>103</v>
      </c>
      <c r="D557" s="19" t="s">
        <v>2618</v>
      </c>
      <c r="E557" s="19" t="s">
        <v>2619</v>
      </c>
      <c r="F557" s="19" t="s">
        <v>703</v>
      </c>
      <c r="G557" s="19" t="s">
        <v>40</v>
      </c>
      <c r="H557" s="19" t="s">
        <v>2620</v>
      </c>
      <c r="I557" s="19" t="s">
        <v>22</v>
      </c>
      <c r="J557" s="19" t="s">
        <v>87</v>
      </c>
    </row>
    <row r="558" spans="1:10">
      <c r="A558" s="6">
        <f t="shared" si="16"/>
        <v>1</v>
      </c>
      <c r="B558" t="str">
        <f t="shared" si="17"/>
        <v>RX</v>
      </c>
      <c r="C558" s="19" t="s">
        <v>101</v>
      </c>
      <c r="D558" s="19" t="s">
        <v>2618</v>
      </c>
      <c r="E558" s="19" t="s">
        <v>2621</v>
      </c>
      <c r="F558" s="19" t="s">
        <v>703</v>
      </c>
      <c r="G558" s="19" t="s">
        <v>40</v>
      </c>
      <c r="H558" s="19" t="s">
        <v>2620</v>
      </c>
      <c r="I558" s="19" t="s">
        <v>22</v>
      </c>
      <c r="J558" s="19" t="s">
        <v>87</v>
      </c>
    </row>
    <row r="559" spans="1:10">
      <c r="A559" s="6">
        <f t="shared" si="16"/>
        <v>1</v>
      </c>
      <c r="B559" t="str">
        <f t="shared" si="17"/>
        <v>RX</v>
      </c>
      <c r="C559" s="19" t="s">
        <v>29</v>
      </c>
      <c r="D559" s="19" t="s">
        <v>2622</v>
      </c>
      <c r="E559" s="19" t="s">
        <v>2623</v>
      </c>
      <c r="F559" s="19" t="s">
        <v>703</v>
      </c>
      <c r="G559" s="19" t="s">
        <v>40</v>
      </c>
      <c r="H559" s="19" t="s">
        <v>2624</v>
      </c>
      <c r="I559" s="19" t="s">
        <v>22</v>
      </c>
      <c r="J559" s="19" t="s">
        <v>87</v>
      </c>
    </row>
    <row r="560" spans="1:10">
      <c r="A560" s="6">
        <f t="shared" si="16"/>
        <v>1</v>
      </c>
      <c r="B560" t="str">
        <f t="shared" si="17"/>
        <v>RX</v>
      </c>
      <c r="C560" s="19" t="s">
        <v>106</v>
      </c>
      <c r="D560" s="19" t="s">
        <v>2625</v>
      </c>
      <c r="E560" s="19" t="s">
        <v>2626</v>
      </c>
      <c r="F560" s="19" t="s">
        <v>618</v>
      </c>
      <c r="G560" s="19" t="s">
        <v>40</v>
      </c>
      <c r="H560" s="19" t="s">
        <v>2627</v>
      </c>
      <c r="I560" s="19" t="s">
        <v>22</v>
      </c>
      <c r="J560" s="19" t="s">
        <v>87</v>
      </c>
    </row>
    <row r="561" spans="1:10">
      <c r="A561" s="6">
        <f t="shared" si="16"/>
        <v>1</v>
      </c>
      <c r="B561" t="str">
        <f t="shared" si="17"/>
        <v>RX</v>
      </c>
      <c r="C561" s="19" t="s">
        <v>103</v>
      </c>
      <c r="D561" s="19" t="s">
        <v>2628</v>
      </c>
      <c r="E561" s="19" t="s">
        <v>2629</v>
      </c>
      <c r="F561" s="19" t="s">
        <v>618</v>
      </c>
      <c r="G561" s="19" t="s">
        <v>40</v>
      </c>
      <c r="H561" s="19" t="s">
        <v>2630</v>
      </c>
      <c r="I561" s="19" t="s">
        <v>22</v>
      </c>
      <c r="J561" s="19" t="s">
        <v>87</v>
      </c>
    </row>
    <row r="562" spans="1:10">
      <c r="A562" s="6">
        <f t="shared" si="16"/>
        <v>1</v>
      </c>
      <c r="B562" t="str">
        <f t="shared" si="17"/>
        <v>RX</v>
      </c>
      <c r="C562" s="19" t="s">
        <v>101</v>
      </c>
      <c r="D562" s="19" t="s">
        <v>2628</v>
      </c>
      <c r="E562" s="19" t="s">
        <v>2631</v>
      </c>
      <c r="F562" s="19" t="s">
        <v>800</v>
      </c>
      <c r="G562" s="19" t="s">
        <v>40</v>
      </c>
      <c r="H562" s="19" t="s">
        <v>2630</v>
      </c>
      <c r="I562" s="19" t="s">
        <v>22</v>
      </c>
      <c r="J562" s="19" t="s">
        <v>87</v>
      </c>
    </row>
    <row r="563" spans="1:10">
      <c r="A563" s="6">
        <f t="shared" si="16"/>
        <v>1</v>
      </c>
      <c r="B563" t="str">
        <f t="shared" si="17"/>
        <v>RX</v>
      </c>
      <c r="C563" s="19" t="s">
        <v>93</v>
      </c>
      <c r="D563" s="19" t="s">
        <v>2628</v>
      </c>
      <c r="E563" s="19" t="s">
        <v>2632</v>
      </c>
      <c r="F563" s="19" t="s">
        <v>618</v>
      </c>
      <c r="G563" s="19" t="s">
        <v>40</v>
      </c>
      <c r="H563" s="19" t="s">
        <v>2630</v>
      </c>
      <c r="I563" s="19" t="s">
        <v>22</v>
      </c>
      <c r="J563" s="19" t="s">
        <v>87</v>
      </c>
    </row>
    <row r="564" spans="1:10">
      <c r="A564" s="6">
        <f t="shared" si="16"/>
        <v>1</v>
      </c>
      <c r="B564" t="str">
        <f t="shared" si="17"/>
        <v>RX</v>
      </c>
      <c r="C564" s="19" t="s">
        <v>1084</v>
      </c>
      <c r="D564" s="19" t="s">
        <v>2633</v>
      </c>
      <c r="E564" s="19" t="s">
        <v>2634</v>
      </c>
      <c r="F564" s="19" t="s">
        <v>618</v>
      </c>
      <c r="G564" s="19" t="s">
        <v>40</v>
      </c>
      <c r="H564" s="19" t="s">
        <v>2635</v>
      </c>
      <c r="I564" s="19" t="s">
        <v>22</v>
      </c>
      <c r="J564" s="19" t="s">
        <v>87</v>
      </c>
    </row>
    <row r="565" spans="1:10">
      <c r="A565" s="6">
        <f t="shared" si="16"/>
        <v>1</v>
      </c>
      <c r="B565" t="str">
        <f t="shared" si="17"/>
        <v>RX</v>
      </c>
      <c r="C565" s="19" t="s">
        <v>29</v>
      </c>
      <c r="D565" s="19" t="s">
        <v>2636</v>
      </c>
      <c r="E565" s="19" t="s">
        <v>2637</v>
      </c>
      <c r="F565" s="19" t="s">
        <v>2638</v>
      </c>
      <c r="G565" s="19" t="s">
        <v>40</v>
      </c>
      <c r="H565" s="19" t="s">
        <v>2639</v>
      </c>
      <c r="I565" s="19" t="s">
        <v>22</v>
      </c>
      <c r="J565" s="19" t="s">
        <v>87</v>
      </c>
    </row>
    <row r="566" spans="1:10">
      <c r="A566" s="6">
        <f t="shared" si="16"/>
        <v>1</v>
      </c>
      <c r="B566" t="str">
        <f t="shared" si="17"/>
        <v>RX</v>
      </c>
      <c r="C566" s="19" t="s">
        <v>35</v>
      </c>
      <c r="D566" s="19" t="s">
        <v>2636</v>
      </c>
      <c r="E566" s="19" t="s">
        <v>2640</v>
      </c>
      <c r="F566" s="19" t="s">
        <v>2641</v>
      </c>
      <c r="G566" s="19" t="s">
        <v>40</v>
      </c>
      <c r="H566" s="19" t="s">
        <v>2639</v>
      </c>
      <c r="I566" s="19" t="s">
        <v>22</v>
      </c>
      <c r="J566" s="19" t="s">
        <v>87</v>
      </c>
    </row>
    <row r="567" spans="1:10">
      <c r="A567" s="6">
        <f t="shared" si="16"/>
        <v>2</v>
      </c>
      <c r="B567" t="str">
        <f t="shared" si="17"/>
        <v>RM</v>
      </c>
      <c r="C567" s="76" t="s">
        <v>60</v>
      </c>
      <c r="D567" s="76" t="s">
        <v>2642</v>
      </c>
      <c r="E567" s="76" t="s">
        <v>2643</v>
      </c>
      <c r="F567" s="76" t="s">
        <v>777</v>
      </c>
      <c r="G567" s="76" t="s">
        <v>40</v>
      </c>
      <c r="H567" s="76" t="s">
        <v>2644</v>
      </c>
      <c r="I567" s="76" t="s">
        <v>431</v>
      </c>
      <c r="J567" s="76" t="s">
        <v>89</v>
      </c>
    </row>
    <row r="568" spans="1:10">
      <c r="A568" s="6">
        <f t="shared" si="16"/>
        <v>1</v>
      </c>
      <c r="B568" t="str">
        <f t="shared" si="17"/>
        <v>RM</v>
      </c>
      <c r="C568" s="19" t="s">
        <v>33</v>
      </c>
      <c r="D568" s="19" t="s">
        <v>2645</v>
      </c>
      <c r="E568" s="19" t="s">
        <v>2646</v>
      </c>
      <c r="F568" s="19" t="s">
        <v>487</v>
      </c>
      <c r="G568" s="19" t="s">
        <v>36</v>
      </c>
      <c r="H568" s="19" t="s">
        <v>2647</v>
      </c>
      <c r="I568" s="19" t="s">
        <v>347</v>
      </c>
      <c r="J568" s="19" t="s">
        <v>87</v>
      </c>
    </row>
    <row r="569" spans="1:10">
      <c r="A569" s="6">
        <f t="shared" si="16"/>
        <v>1</v>
      </c>
      <c r="B569" t="str">
        <f t="shared" si="17"/>
        <v>RM</v>
      </c>
      <c r="C569" s="19" t="s">
        <v>57</v>
      </c>
      <c r="D569" s="19" t="s">
        <v>2648</v>
      </c>
      <c r="E569" s="19" t="s">
        <v>2649</v>
      </c>
      <c r="F569" s="19" t="s">
        <v>518</v>
      </c>
      <c r="G569" s="19" t="s">
        <v>400</v>
      </c>
      <c r="H569" s="19" t="s">
        <v>2650</v>
      </c>
      <c r="I569" s="19" t="s">
        <v>49</v>
      </c>
      <c r="J569" s="19" t="s">
        <v>87</v>
      </c>
    </row>
    <row r="570" spans="1:10">
      <c r="A570" s="6">
        <f t="shared" si="16"/>
        <v>1</v>
      </c>
      <c r="B570" t="str">
        <f t="shared" si="17"/>
        <v>RM</v>
      </c>
      <c r="C570" s="19" t="s">
        <v>56</v>
      </c>
      <c r="D570" s="19" t="s">
        <v>2651</v>
      </c>
      <c r="E570" s="19" t="s">
        <v>2652</v>
      </c>
      <c r="F570" s="19" t="s">
        <v>890</v>
      </c>
      <c r="G570" s="19" t="s">
        <v>36</v>
      </c>
      <c r="H570" s="19" t="s">
        <v>2653</v>
      </c>
      <c r="I570" s="19" t="s">
        <v>347</v>
      </c>
      <c r="J570" s="19" t="s">
        <v>87</v>
      </c>
    </row>
    <row r="571" spans="1:10">
      <c r="A571" s="6">
        <f t="shared" si="16"/>
        <v>1</v>
      </c>
      <c r="B571" t="str">
        <f t="shared" si="17"/>
        <v>TC</v>
      </c>
      <c r="C571" s="76" t="s">
        <v>26</v>
      </c>
      <c r="D571" s="76" t="s">
        <v>2654</v>
      </c>
      <c r="E571" s="76" t="s">
        <v>2655</v>
      </c>
      <c r="F571" s="76" t="s">
        <v>2656</v>
      </c>
      <c r="G571" s="76" t="s">
        <v>40</v>
      </c>
      <c r="H571" s="76" t="s">
        <v>2657</v>
      </c>
      <c r="I571" s="76" t="s">
        <v>370</v>
      </c>
      <c r="J571" s="76" t="s">
        <v>89</v>
      </c>
    </row>
    <row r="572" spans="1:10">
      <c r="A572" s="6">
        <f t="shared" si="16"/>
        <v>2</v>
      </c>
      <c r="B572" t="str">
        <f t="shared" si="17"/>
        <v>RX</v>
      </c>
      <c r="C572" s="76" t="s">
        <v>92</v>
      </c>
      <c r="D572" s="76" t="s">
        <v>2658</v>
      </c>
      <c r="E572" s="76" t="s">
        <v>2659</v>
      </c>
      <c r="F572" s="76" t="s">
        <v>779</v>
      </c>
      <c r="G572" s="76" t="s">
        <v>426</v>
      </c>
      <c r="H572" s="76" t="s">
        <v>2660</v>
      </c>
      <c r="I572" s="76" t="s">
        <v>431</v>
      </c>
      <c r="J572" s="76" t="s">
        <v>89</v>
      </c>
    </row>
    <row r="573" spans="1:10">
      <c r="A573" s="6">
        <f t="shared" si="16"/>
        <v>1</v>
      </c>
      <c r="B573" t="str">
        <f t="shared" si="17"/>
        <v>UR</v>
      </c>
      <c r="C573" s="75" t="s">
        <v>20</v>
      </c>
      <c r="D573" s="75" t="s">
        <v>2661</v>
      </c>
      <c r="E573" s="75" t="s">
        <v>2662</v>
      </c>
      <c r="F573" s="75" t="s">
        <v>354</v>
      </c>
      <c r="G573" s="75" t="s">
        <v>426</v>
      </c>
      <c r="H573" s="75" t="s">
        <v>2663</v>
      </c>
      <c r="I573" s="75" t="s">
        <v>141</v>
      </c>
      <c r="J573" s="75" t="s">
        <v>88</v>
      </c>
    </row>
    <row r="574" spans="1:10">
      <c r="A574" s="6">
        <f t="shared" si="16"/>
        <v>1</v>
      </c>
      <c r="B574" t="str">
        <f t="shared" si="17"/>
        <v>RM</v>
      </c>
      <c r="C574" s="19" t="s">
        <v>50</v>
      </c>
      <c r="D574" s="19" t="s">
        <v>2664</v>
      </c>
      <c r="E574" s="19" t="s">
        <v>2665</v>
      </c>
      <c r="F574" s="19" t="s">
        <v>2666</v>
      </c>
      <c r="G574" s="19" t="s">
        <v>179</v>
      </c>
      <c r="H574" s="19" t="s">
        <v>2667</v>
      </c>
      <c r="I574" s="19" t="s">
        <v>49</v>
      </c>
      <c r="J574" s="19" t="s">
        <v>87</v>
      </c>
    </row>
    <row r="575" spans="1:10">
      <c r="A575" s="6">
        <f t="shared" si="16"/>
        <v>1</v>
      </c>
      <c r="B575" t="str">
        <f t="shared" si="17"/>
        <v>RM</v>
      </c>
      <c r="C575" s="19" t="s">
        <v>45</v>
      </c>
      <c r="D575" s="19" t="s">
        <v>2668</v>
      </c>
      <c r="E575" s="19" t="s">
        <v>2669</v>
      </c>
      <c r="F575" s="19" t="s">
        <v>586</v>
      </c>
      <c r="G575" s="19" t="s">
        <v>400</v>
      </c>
      <c r="H575" s="19" t="s">
        <v>2670</v>
      </c>
      <c r="I575" s="19" t="s">
        <v>49</v>
      </c>
      <c r="J575" s="19" t="s">
        <v>87</v>
      </c>
    </row>
    <row r="576" spans="1:10">
      <c r="A576" s="6">
        <f t="shared" si="16"/>
        <v>1</v>
      </c>
      <c r="B576" t="str">
        <f t="shared" si="17"/>
        <v>RM</v>
      </c>
      <c r="C576" s="19" t="s">
        <v>30</v>
      </c>
      <c r="D576" s="19" t="s">
        <v>2671</v>
      </c>
      <c r="E576" s="19" t="s">
        <v>2672</v>
      </c>
      <c r="F576" s="19" t="s">
        <v>2673</v>
      </c>
      <c r="G576" s="19" t="s">
        <v>46</v>
      </c>
      <c r="H576" s="19" t="s">
        <v>2674</v>
      </c>
      <c r="I576" s="19" t="s">
        <v>347</v>
      </c>
      <c r="J576" s="19" t="s">
        <v>87</v>
      </c>
    </row>
    <row r="577" spans="1:10">
      <c r="A577" s="6">
        <f t="shared" si="16"/>
        <v>1</v>
      </c>
      <c r="B577" t="str">
        <f t="shared" si="17"/>
        <v>RM</v>
      </c>
      <c r="C577" s="19" t="s">
        <v>75</v>
      </c>
      <c r="D577" s="19" t="s">
        <v>2675</v>
      </c>
      <c r="E577" s="19" t="s">
        <v>2676</v>
      </c>
      <c r="F577" s="19" t="s">
        <v>2677</v>
      </c>
      <c r="G577" s="19" t="s">
        <v>46</v>
      </c>
      <c r="H577" s="19" t="s">
        <v>2678</v>
      </c>
      <c r="I577" s="19" t="s">
        <v>347</v>
      </c>
      <c r="J577" s="19" t="s">
        <v>87</v>
      </c>
    </row>
    <row r="578" spans="1:10">
      <c r="A578" s="6">
        <f t="shared" si="16"/>
        <v>1</v>
      </c>
      <c r="B578" t="str">
        <f t="shared" si="17"/>
        <v>UR</v>
      </c>
      <c r="C578" s="75" t="s">
        <v>48</v>
      </c>
      <c r="D578" s="75" t="s">
        <v>2679</v>
      </c>
      <c r="E578" s="75" t="s">
        <v>2680</v>
      </c>
      <c r="F578" s="75" t="s">
        <v>460</v>
      </c>
      <c r="G578" s="75" t="s">
        <v>426</v>
      </c>
      <c r="H578" s="75" t="s">
        <v>2681</v>
      </c>
      <c r="I578" s="75" t="s">
        <v>141</v>
      </c>
      <c r="J578" s="75" t="s">
        <v>88</v>
      </c>
    </row>
    <row r="579" spans="1:10">
      <c r="A579" s="6">
        <f t="shared" si="16"/>
        <v>1</v>
      </c>
      <c r="B579" t="str">
        <f t="shared" si="17"/>
        <v>TC</v>
      </c>
      <c r="C579" s="76" t="s">
        <v>42</v>
      </c>
      <c r="D579" s="76" t="s">
        <v>2682</v>
      </c>
      <c r="E579" s="76" t="s">
        <v>2683</v>
      </c>
      <c r="F579" s="76" t="s">
        <v>2684</v>
      </c>
      <c r="G579" s="76" t="s">
        <v>328</v>
      </c>
      <c r="H579" s="76" t="s">
        <v>2685</v>
      </c>
      <c r="I579" s="76" t="s">
        <v>370</v>
      </c>
      <c r="J579" s="76" t="s">
        <v>89</v>
      </c>
    </row>
    <row r="580" spans="1:10">
      <c r="A580" s="6">
        <f t="shared" si="16"/>
        <v>1</v>
      </c>
      <c r="B580" t="str">
        <f t="shared" si="17"/>
        <v>UR</v>
      </c>
      <c r="C580" s="75" t="s">
        <v>26</v>
      </c>
      <c r="D580" s="75" t="s">
        <v>2686</v>
      </c>
      <c r="E580" s="75" t="s">
        <v>2687</v>
      </c>
      <c r="F580" s="75" t="s">
        <v>330</v>
      </c>
      <c r="G580" s="75" t="s">
        <v>426</v>
      </c>
      <c r="H580" s="75" t="s">
        <v>2688</v>
      </c>
      <c r="I580" s="75" t="s">
        <v>370</v>
      </c>
      <c r="J580" s="75" t="s">
        <v>88</v>
      </c>
    </row>
    <row r="581" spans="1:10">
      <c r="A581" s="6">
        <f t="shared" si="16"/>
        <v>1</v>
      </c>
      <c r="B581" t="str">
        <f t="shared" si="17"/>
        <v>UR</v>
      </c>
      <c r="C581" s="75" t="s">
        <v>42</v>
      </c>
      <c r="D581" s="75" t="s">
        <v>2689</v>
      </c>
      <c r="E581" s="75" t="s">
        <v>2690</v>
      </c>
      <c r="F581" s="75" t="s">
        <v>361</v>
      </c>
      <c r="G581" s="75" t="s">
        <v>426</v>
      </c>
      <c r="H581" s="75" t="s">
        <v>2691</v>
      </c>
      <c r="I581" s="75" t="s">
        <v>370</v>
      </c>
      <c r="J581" s="75" t="s">
        <v>88</v>
      </c>
    </row>
    <row r="582" spans="1:10">
      <c r="A582" s="6">
        <f t="shared" si="16"/>
        <v>1</v>
      </c>
      <c r="B582" t="str">
        <f t="shared" si="17"/>
        <v>UR</v>
      </c>
      <c r="C582" s="75" t="s">
        <v>48</v>
      </c>
      <c r="D582" s="75" t="s">
        <v>2692</v>
      </c>
      <c r="E582" s="75" t="s">
        <v>2693</v>
      </c>
      <c r="F582" s="75" t="s">
        <v>338</v>
      </c>
      <c r="G582" s="75" t="s">
        <v>426</v>
      </c>
      <c r="H582" s="75" t="s">
        <v>2694</v>
      </c>
      <c r="I582" s="75" t="s">
        <v>141</v>
      </c>
      <c r="J582" s="75" t="s">
        <v>88</v>
      </c>
    </row>
    <row r="583" spans="1:10">
      <c r="A583" s="6">
        <f t="shared" si="16"/>
        <v>1</v>
      </c>
      <c r="B583" t="str">
        <f t="shared" si="17"/>
        <v>RM</v>
      </c>
      <c r="C583" s="19" t="s">
        <v>30</v>
      </c>
      <c r="D583" s="19" t="s">
        <v>2695</v>
      </c>
      <c r="E583" s="19" t="s">
        <v>2696</v>
      </c>
      <c r="F583" s="19" t="s">
        <v>2025</v>
      </c>
      <c r="G583" s="19" t="s">
        <v>46</v>
      </c>
      <c r="H583" s="19" t="s">
        <v>2697</v>
      </c>
      <c r="I583" s="19" t="s">
        <v>347</v>
      </c>
      <c r="J583" s="19" t="s">
        <v>87</v>
      </c>
    </row>
    <row r="584" spans="1:10">
      <c r="A584" s="6">
        <f t="shared" si="16"/>
        <v>1</v>
      </c>
      <c r="B584" t="str">
        <f t="shared" si="17"/>
        <v>TC</v>
      </c>
      <c r="C584" s="76" t="s">
        <v>26</v>
      </c>
      <c r="D584" s="76" t="s">
        <v>2698</v>
      </c>
      <c r="E584" s="76" t="s">
        <v>2699</v>
      </c>
      <c r="F584" s="76" t="s">
        <v>2308</v>
      </c>
      <c r="G584" s="76" t="s">
        <v>426</v>
      </c>
      <c r="H584" s="76" t="s">
        <v>2700</v>
      </c>
      <c r="I584" s="76" t="s">
        <v>39</v>
      </c>
      <c r="J584" s="76" t="s">
        <v>89</v>
      </c>
    </row>
    <row r="585" spans="1:10">
      <c r="A585" s="6">
        <f t="shared" si="16"/>
        <v>1</v>
      </c>
      <c r="B585" t="str">
        <f t="shared" si="17"/>
        <v>TC</v>
      </c>
      <c r="C585" s="76" t="s">
        <v>20</v>
      </c>
      <c r="D585" s="76" t="s">
        <v>2698</v>
      </c>
      <c r="E585" s="76" t="s">
        <v>2701</v>
      </c>
      <c r="F585" s="76" t="s">
        <v>460</v>
      </c>
      <c r="G585" s="76" t="s">
        <v>426</v>
      </c>
      <c r="H585" s="76" t="s">
        <v>2700</v>
      </c>
      <c r="I585" s="76" t="s">
        <v>39</v>
      </c>
      <c r="J585" s="76" t="s">
        <v>89</v>
      </c>
    </row>
    <row r="586" spans="1:10">
      <c r="A586" s="6">
        <f t="shared" ref="A586:A649" si="18">IF(C586="RM - MAMA (unilateral)",2,IF(C586="RM - MAMAS (bilateral)",2,IF(C586="RX-FRONTO Y MENTONASOPLACA",2,IF(C586="RM-ABDOMEN Y PELVIS",2,IF(C586="RM - CRÂNIO COM ESPECTROSCOPIA",2,IF(C586="RM - CRÂNIO COM ESPECTROSCOPIA + PERFUSÃO",3,IF(C586="TAC. ABDOMEN Y PELVIS",1,IF(C586="ANGIOTOMOGRAFIA AORTA TOTAL (Torácica + Abdominal)",2,IF(C586="ANGIOTOMOGRAFIA DE TODO O MEMBRO INFERIOR (Bilateral)",3,IF(C586="ANGIO - RM MEMBRO INFERIOR ARTERIAL (Bilateral)",3,IF(C586="TC-ABDOMEN Y PELVIS",1,IF(C586="RX - PANORÂMICA DA COLUNA VERTEBRAL AP/PERFIL",3,IF(C586="RM - CORAÇÃO MORFOLÓGICO E FUNCIONAL",3.2,IF(C586="RM - CORAÇÃO MORFOLÓGICO E FUNCIONAL + PERFUSÃO + ESTRESSE",3.2,IF(B586="Não Ok",0,1)))))))))))))))</f>
        <v>1</v>
      </c>
      <c r="B586" t="str">
        <f t="shared" ref="B586:B649" si="19">IF(J586="URGENTE","UR",IF(ISNUMBER(FIND("ESPECTROSCOPIA",C586)),"AC",IF(ISNUMBER(FIND("RM-MAMA",C586)),"AC",IF(ISNUMBER(FIND("RM",C586)),"RM",IF(ISNUMBER(FIND("DENTALSCAN",C586)),"AC",IF(ISNUMBER(FIND("TC",C586)),"TC",IF(ISNUMBER(FIND("PET",C586)),"PET",IF(ISNUMBER(FIND("MAMOGRAFÍA",C586)),"MG",IF(ISNUMBER(FIND("DENSITOMETRIA",C586)),"DO",IF(ISNUMBER(FIND("MG-OTRAS...",C586)),"MG",IF(ISNUMBER(FIND("RX - CONTRASTADO",C586)),"RX-C",IF(ISNUMBER(FIND("TAC",C586)),"TC",IF(ISNUMBER(FIND("RX",C586)),"RX","Não OK")))))))))))))</f>
        <v>TC</v>
      </c>
      <c r="C586" s="76" t="s">
        <v>20</v>
      </c>
      <c r="D586" s="76" t="s">
        <v>2702</v>
      </c>
      <c r="E586" s="76" t="s">
        <v>2703</v>
      </c>
      <c r="F586" s="76" t="s">
        <v>2704</v>
      </c>
      <c r="G586" s="76" t="s">
        <v>40</v>
      </c>
      <c r="H586" s="76" t="s">
        <v>2705</v>
      </c>
      <c r="I586" s="76" t="s">
        <v>370</v>
      </c>
      <c r="J586" s="76" t="s">
        <v>89</v>
      </c>
    </row>
    <row r="587" spans="1:10">
      <c r="A587" s="6">
        <f t="shared" si="18"/>
        <v>1</v>
      </c>
      <c r="B587" t="str">
        <f t="shared" si="19"/>
        <v>RM</v>
      </c>
      <c r="C587" s="19" t="s">
        <v>45</v>
      </c>
      <c r="D587" s="19" t="s">
        <v>2706</v>
      </c>
      <c r="E587" s="19" t="s">
        <v>2707</v>
      </c>
      <c r="F587" s="19" t="s">
        <v>2708</v>
      </c>
      <c r="G587" s="19" t="s">
        <v>46</v>
      </c>
      <c r="H587" s="19" t="s">
        <v>2709</v>
      </c>
      <c r="I587" s="19" t="s">
        <v>347</v>
      </c>
      <c r="J587" s="19" t="s">
        <v>87</v>
      </c>
    </row>
    <row r="588" spans="1:10">
      <c r="A588" s="6">
        <f t="shared" si="18"/>
        <v>1</v>
      </c>
      <c r="B588" t="str">
        <f t="shared" si="19"/>
        <v>UR</v>
      </c>
      <c r="C588" s="75" t="s">
        <v>44</v>
      </c>
      <c r="D588" s="75" t="s">
        <v>2710</v>
      </c>
      <c r="E588" s="75" t="s">
        <v>2711</v>
      </c>
      <c r="F588" s="75" t="s">
        <v>2712</v>
      </c>
      <c r="G588" s="75" t="s">
        <v>122</v>
      </c>
      <c r="H588" s="75" t="s">
        <v>2713</v>
      </c>
      <c r="I588" s="75" t="s">
        <v>370</v>
      </c>
      <c r="J588" s="75" t="s">
        <v>88</v>
      </c>
    </row>
    <row r="589" spans="1:10">
      <c r="A589" s="6">
        <f t="shared" si="18"/>
        <v>1</v>
      </c>
      <c r="B589" t="str">
        <f t="shared" si="19"/>
        <v>RM</v>
      </c>
      <c r="C589" s="76" t="s">
        <v>33</v>
      </c>
      <c r="D589" s="76" t="s">
        <v>2714</v>
      </c>
      <c r="E589" s="76" t="s">
        <v>2715</v>
      </c>
      <c r="F589" s="76" t="s">
        <v>2716</v>
      </c>
      <c r="G589" s="76" t="s">
        <v>328</v>
      </c>
      <c r="H589" s="76" t="s">
        <v>2717</v>
      </c>
      <c r="I589" s="76" t="s">
        <v>370</v>
      </c>
      <c r="J589" s="76" t="s">
        <v>89</v>
      </c>
    </row>
    <row r="590" spans="1:10">
      <c r="A590" s="6">
        <f t="shared" si="18"/>
        <v>1</v>
      </c>
      <c r="B590" t="str">
        <f t="shared" si="19"/>
        <v>UR</v>
      </c>
      <c r="C590" s="75" t="s">
        <v>44</v>
      </c>
      <c r="D590" s="75" t="s">
        <v>2718</v>
      </c>
      <c r="E590" s="75" t="s">
        <v>2719</v>
      </c>
      <c r="F590" s="75" t="s">
        <v>2720</v>
      </c>
      <c r="G590" s="75" t="s">
        <v>426</v>
      </c>
      <c r="H590" s="75" t="s">
        <v>2721</v>
      </c>
      <c r="I590" s="75" t="s">
        <v>370</v>
      </c>
      <c r="J590" s="75" t="s">
        <v>88</v>
      </c>
    </row>
    <row r="591" spans="1:10">
      <c r="A591" s="6">
        <f t="shared" si="18"/>
        <v>1</v>
      </c>
      <c r="B591" t="str">
        <f t="shared" si="19"/>
        <v>TC</v>
      </c>
      <c r="C591" s="19" t="s">
        <v>70</v>
      </c>
      <c r="D591" s="19" t="s">
        <v>2722</v>
      </c>
      <c r="E591" s="19" t="s">
        <v>2723</v>
      </c>
      <c r="F591" s="19" t="s">
        <v>2724</v>
      </c>
      <c r="G591" s="19" t="s">
        <v>400</v>
      </c>
      <c r="H591" s="19" t="s">
        <v>2725</v>
      </c>
      <c r="I591" s="19" t="s">
        <v>39</v>
      </c>
      <c r="J591" s="19" t="s">
        <v>87</v>
      </c>
    </row>
    <row r="592" spans="1:10">
      <c r="A592" s="6">
        <f t="shared" si="18"/>
        <v>1</v>
      </c>
      <c r="B592" t="str">
        <f t="shared" si="19"/>
        <v>TC</v>
      </c>
      <c r="C592" s="19" t="s">
        <v>70</v>
      </c>
      <c r="D592" s="19" t="s">
        <v>2726</v>
      </c>
      <c r="E592" s="19" t="s">
        <v>2727</v>
      </c>
      <c r="F592" s="19" t="s">
        <v>2728</v>
      </c>
      <c r="G592" s="19" t="s">
        <v>400</v>
      </c>
      <c r="H592" s="19" t="s">
        <v>2725</v>
      </c>
      <c r="I592" s="19" t="s">
        <v>39</v>
      </c>
      <c r="J592" s="19" t="s">
        <v>87</v>
      </c>
    </row>
    <row r="593" spans="1:10">
      <c r="A593" s="6">
        <f t="shared" si="18"/>
        <v>1</v>
      </c>
      <c r="B593" t="str">
        <f t="shared" si="19"/>
        <v>RM</v>
      </c>
      <c r="C593" s="19" t="s">
        <v>44</v>
      </c>
      <c r="D593" s="19" t="s">
        <v>2729</v>
      </c>
      <c r="E593" s="19" t="s">
        <v>2730</v>
      </c>
      <c r="F593" s="19" t="s">
        <v>708</v>
      </c>
      <c r="G593" s="19" t="s">
        <v>179</v>
      </c>
      <c r="H593" s="19" t="s">
        <v>2731</v>
      </c>
      <c r="I593" s="19" t="s">
        <v>39</v>
      </c>
      <c r="J593" s="19" t="s">
        <v>87</v>
      </c>
    </row>
    <row r="594" spans="1:10">
      <c r="A594" s="6">
        <f t="shared" si="18"/>
        <v>1</v>
      </c>
      <c r="B594" t="str">
        <f t="shared" si="19"/>
        <v>RM</v>
      </c>
      <c r="C594" s="19" t="s">
        <v>30</v>
      </c>
      <c r="D594" s="19" t="s">
        <v>2732</v>
      </c>
      <c r="E594" s="19" t="s">
        <v>2733</v>
      </c>
      <c r="F594" s="19" t="s">
        <v>2734</v>
      </c>
      <c r="G594" s="19" t="s">
        <v>179</v>
      </c>
      <c r="H594" s="19" t="s">
        <v>2735</v>
      </c>
      <c r="I594" s="19" t="s">
        <v>39</v>
      </c>
      <c r="J594" s="19" t="s">
        <v>87</v>
      </c>
    </row>
    <row r="595" spans="1:10">
      <c r="A595" s="6">
        <f t="shared" si="18"/>
        <v>1</v>
      </c>
      <c r="B595" t="str">
        <f t="shared" si="19"/>
        <v>RX</v>
      </c>
      <c r="C595" s="19" t="s">
        <v>59</v>
      </c>
      <c r="D595" s="19" t="s">
        <v>2736</v>
      </c>
      <c r="E595" s="19" t="s">
        <v>2737</v>
      </c>
      <c r="F595" s="19" t="s">
        <v>745</v>
      </c>
      <c r="G595" s="19" t="s">
        <v>426</v>
      </c>
      <c r="H595" s="19" t="s">
        <v>2738</v>
      </c>
      <c r="I595" s="19" t="s">
        <v>22</v>
      </c>
      <c r="J595" s="19" t="s">
        <v>87</v>
      </c>
    </row>
    <row r="596" spans="1:10">
      <c r="A596" s="6">
        <f t="shared" si="18"/>
        <v>2</v>
      </c>
      <c r="B596" t="str">
        <f t="shared" si="19"/>
        <v>RX</v>
      </c>
      <c r="C596" s="19" t="s">
        <v>92</v>
      </c>
      <c r="D596" s="19" t="s">
        <v>2739</v>
      </c>
      <c r="E596" s="19" t="s">
        <v>2740</v>
      </c>
      <c r="F596" s="19" t="s">
        <v>745</v>
      </c>
      <c r="G596" s="19" t="s">
        <v>426</v>
      </c>
      <c r="H596" s="19" t="s">
        <v>2741</v>
      </c>
      <c r="I596" s="19" t="s">
        <v>22</v>
      </c>
      <c r="J596" s="19" t="s">
        <v>87</v>
      </c>
    </row>
    <row r="597" spans="1:10">
      <c r="A597" s="6">
        <f t="shared" si="18"/>
        <v>1</v>
      </c>
      <c r="B597" t="str">
        <f t="shared" si="19"/>
        <v>RX</v>
      </c>
      <c r="C597" s="19" t="s">
        <v>29</v>
      </c>
      <c r="D597" s="19" t="s">
        <v>2742</v>
      </c>
      <c r="E597" s="19" t="s">
        <v>2743</v>
      </c>
      <c r="F597" s="19" t="s">
        <v>734</v>
      </c>
      <c r="G597" s="19" t="s">
        <v>426</v>
      </c>
      <c r="H597" s="19" t="s">
        <v>2744</v>
      </c>
      <c r="I597" s="19" t="s">
        <v>22</v>
      </c>
      <c r="J597" s="19" t="s">
        <v>87</v>
      </c>
    </row>
    <row r="598" spans="1:10">
      <c r="A598" s="6">
        <f t="shared" si="18"/>
        <v>1</v>
      </c>
      <c r="B598" t="str">
        <f t="shared" si="19"/>
        <v>RX</v>
      </c>
      <c r="C598" s="19" t="s">
        <v>35</v>
      </c>
      <c r="D598" s="19" t="s">
        <v>2745</v>
      </c>
      <c r="E598" s="19" t="s">
        <v>2746</v>
      </c>
      <c r="F598" s="19" t="s">
        <v>745</v>
      </c>
      <c r="G598" s="19" t="s">
        <v>426</v>
      </c>
      <c r="H598" s="19" t="s">
        <v>2747</v>
      </c>
      <c r="I598" s="19" t="s">
        <v>22</v>
      </c>
      <c r="J598" s="19" t="s">
        <v>87</v>
      </c>
    </row>
    <row r="599" spans="1:10">
      <c r="A599" s="6">
        <f t="shared" si="18"/>
        <v>1</v>
      </c>
      <c r="B599" t="str">
        <f t="shared" si="19"/>
        <v>RX</v>
      </c>
      <c r="C599" s="19" t="s">
        <v>29</v>
      </c>
      <c r="D599" s="19" t="s">
        <v>2748</v>
      </c>
      <c r="E599" s="19" t="s">
        <v>2749</v>
      </c>
      <c r="F599" s="19" t="s">
        <v>2750</v>
      </c>
      <c r="G599" s="19" t="s">
        <v>426</v>
      </c>
      <c r="H599" s="19" t="s">
        <v>2751</v>
      </c>
      <c r="I599" s="19" t="s">
        <v>22</v>
      </c>
      <c r="J599" s="19" t="s">
        <v>87</v>
      </c>
    </row>
    <row r="600" spans="1:10">
      <c r="A600" s="6">
        <f t="shared" si="18"/>
        <v>1</v>
      </c>
      <c r="B600" t="str">
        <f t="shared" si="19"/>
        <v>RX</v>
      </c>
      <c r="C600" s="19" t="s">
        <v>104</v>
      </c>
      <c r="D600" s="19" t="s">
        <v>2752</v>
      </c>
      <c r="E600" s="19" t="s">
        <v>2753</v>
      </c>
      <c r="F600" s="19" t="s">
        <v>2754</v>
      </c>
      <c r="G600" s="19" t="s">
        <v>179</v>
      </c>
      <c r="H600" s="19" t="s">
        <v>2755</v>
      </c>
      <c r="I600" s="19" t="s">
        <v>22</v>
      </c>
      <c r="J600" s="19" t="s">
        <v>87</v>
      </c>
    </row>
    <row r="601" spans="1:10">
      <c r="A601" s="6">
        <f t="shared" si="18"/>
        <v>1</v>
      </c>
      <c r="B601" t="str">
        <f t="shared" si="19"/>
        <v>RX</v>
      </c>
      <c r="C601" s="19" t="s">
        <v>35</v>
      </c>
      <c r="D601" s="19" t="s">
        <v>2752</v>
      </c>
      <c r="E601" s="19" t="s">
        <v>2756</v>
      </c>
      <c r="F601" s="19" t="s">
        <v>2757</v>
      </c>
      <c r="G601" s="19" t="s">
        <v>179</v>
      </c>
      <c r="H601" s="19" t="s">
        <v>2755</v>
      </c>
      <c r="I601" s="19" t="s">
        <v>22</v>
      </c>
      <c r="J601" s="19" t="s">
        <v>87</v>
      </c>
    </row>
    <row r="602" spans="1:10">
      <c r="A602" s="6">
        <f t="shared" si="18"/>
        <v>1</v>
      </c>
      <c r="B602" t="str">
        <f t="shared" si="19"/>
        <v>RX</v>
      </c>
      <c r="C602" s="19" t="s">
        <v>79</v>
      </c>
      <c r="D602" s="19" t="s">
        <v>2758</v>
      </c>
      <c r="E602" s="19" t="s">
        <v>2759</v>
      </c>
      <c r="F602" s="19" t="s">
        <v>1951</v>
      </c>
      <c r="G602" s="19" t="s">
        <v>179</v>
      </c>
      <c r="H602" s="19" t="s">
        <v>2760</v>
      </c>
      <c r="I602" s="19" t="s">
        <v>22</v>
      </c>
      <c r="J602" s="19" t="s">
        <v>87</v>
      </c>
    </row>
    <row r="603" spans="1:10">
      <c r="A603" s="6">
        <f t="shared" si="18"/>
        <v>1</v>
      </c>
      <c r="B603" t="str">
        <f t="shared" si="19"/>
        <v>RX</v>
      </c>
      <c r="C603" s="19" t="s">
        <v>29</v>
      </c>
      <c r="D603" s="19" t="s">
        <v>2758</v>
      </c>
      <c r="E603" s="19" t="s">
        <v>2761</v>
      </c>
      <c r="F603" s="19" t="s">
        <v>2762</v>
      </c>
      <c r="G603" s="19" t="s">
        <v>179</v>
      </c>
      <c r="H603" s="19" t="s">
        <v>2760</v>
      </c>
      <c r="I603" s="19" t="s">
        <v>22</v>
      </c>
      <c r="J603" s="19" t="s">
        <v>87</v>
      </c>
    </row>
    <row r="604" spans="1:10">
      <c r="A604" s="6">
        <f t="shared" si="18"/>
        <v>1</v>
      </c>
      <c r="B604" t="str">
        <f t="shared" si="19"/>
        <v>RX</v>
      </c>
      <c r="C604" s="19" t="s">
        <v>29</v>
      </c>
      <c r="D604" s="19" t="s">
        <v>2763</v>
      </c>
      <c r="E604" s="19" t="s">
        <v>2764</v>
      </c>
      <c r="F604" s="19" t="s">
        <v>2765</v>
      </c>
      <c r="G604" s="19" t="s">
        <v>40</v>
      </c>
      <c r="H604" s="19" t="s">
        <v>2766</v>
      </c>
      <c r="I604" s="19" t="s">
        <v>22</v>
      </c>
      <c r="J604" s="19" t="s">
        <v>87</v>
      </c>
    </row>
    <row r="605" spans="1:10">
      <c r="A605" s="6">
        <f t="shared" si="18"/>
        <v>2</v>
      </c>
      <c r="B605" t="str">
        <f t="shared" si="19"/>
        <v>RX</v>
      </c>
      <c r="C605" s="19" t="s">
        <v>92</v>
      </c>
      <c r="D605" s="19" t="s">
        <v>2767</v>
      </c>
      <c r="E605" s="19" t="s">
        <v>2768</v>
      </c>
      <c r="F605" s="19" t="s">
        <v>2769</v>
      </c>
      <c r="G605" s="19" t="s">
        <v>40</v>
      </c>
      <c r="H605" s="19" t="s">
        <v>2770</v>
      </c>
      <c r="I605" s="19" t="s">
        <v>22</v>
      </c>
      <c r="J605" s="19" t="s">
        <v>87</v>
      </c>
    </row>
    <row r="606" spans="1:10">
      <c r="A606" s="6">
        <f t="shared" si="18"/>
        <v>1</v>
      </c>
      <c r="B606" t="str">
        <f t="shared" si="19"/>
        <v>RX</v>
      </c>
      <c r="C606" s="19" t="s">
        <v>29</v>
      </c>
      <c r="D606" s="19" t="s">
        <v>2771</v>
      </c>
      <c r="E606" s="19" t="s">
        <v>2772</v>
      </c>
      <c r="F606" s="19" t="s">
        <v>2773</v>
      </c>
      <c r="G606" s="19" t="s">
        <v>40</v>
      </c>
      <c r="H606" s="19" t="s">
        <v>2774</v>
      </c>
      <c r="I606" s="19" t="s">
        <v>22</v>
      </c>
      <c r="J606" s="19" t="s">
        <v>87</v>
      </c>
    </row>
    <row r="607" spans="1:10">
      <c r="A607" s="6">
        <f t="shared" si="18"/>
        <v>1</v>
      </c>
      <c r="B607" t="str">
        <f t="shared" si="19"/>
        <v>RM</v>
      </c>
      <c r="C607" s="19" t="s">
        <v>30</v>
      </c>
      <c r="D607" s="19" t="s">
        <v>2775</v>
      </c>
      <c r="E607" s="19" t="s">
        <v>2776</v>
      </c>
      <c r="F607" s="19" t="s">
        <v>2777</v>
      </c>
      <c r="G607" s="19" t="s">
        <v>179</v>
      </c>
      <c r="H607" s="19" t="s">
        <v>2778</v>
      </c>
      <c r="I607" s="19" t="s">
        <v>22</v>
      </c>
      <c r="J607" s="19" t="s">
        <v>87</v>
      </c>
    </row>
    <row r="608" spans="1:10">
      <c r="A608" s="6">
        <f t="shared" si="18"/>
        <v>1</v>
      </c>
      <c r="B608" t="str">
        <f t="shared" si="19"/>
        <v>RM</v>
      </c>
      <c r="C608" s="19" t="s">
        <v>33</v>
      </c>
      <c r="D608" s="19" t="s">
        <v>2779</v>
      </c>
      <c r="E608" s="19" t="s">
        <v>2780</v>
      </c>
      <c r="F608" s="19" t="s">
        <v>2781</v>
      </c>
      <c r="G608" s="19" t="s">
        <v>328</v>
      </c>
      <c r="H608" s="19" t="s">
        <v>2782</v>
      </c>
      <c r="I608" s="19" t="s">
        <v>22</v>
      </c>
      <c r="J608" s="19" t="s">
        <v>87</v>
      </c>
    </row>
    <row r="609" spans="1:10">
      <c r="A609" s="6">
        <f t="shared" si="18"/>
        <v>1</v>
      </c>
      <c r="B609" t="str">
        <f t="shared" si="19"/>
        <v>RM</v>
      </c>
      <c r="C609" s="19" t="s">
        <v>33</v>
      </c>
      <c r="D609" s="19" t="s">
        <v>2783</v>
      </c>
      <c r="E609" s="19" t="s">
        <v>2784</v>
      </c>
      <c r="F609" s="19" t="s">
        <v>672</v>
      </c>
      <c r="G609" s="19" t="s">
        <v>328</v>
      </c>
      <c r="H609" s="19" t="s">
        <v>2785</v>
      </c>
      <c r="I609" s="19" t="s">
        <v>22</v>
      </c>
      <c r="J609" s="19" t="s">
        <v>87</v>
      </c>
    </row>
    <row r="610" spans="1:10">
      <c r="A610" s="6">
        <f t="shared" si="18"/>
        <v>1</v>
      </c>
      <c r="B610" t="str">
        <f t="shared" si="19"/>
        <v>RM</v>
      </c>
      <c r="C610" s="19" t="s">
        <v>33</v>
      </c>
      <c r="D610" s="19" t="s">
        <v>2786</v>
      </c>
      <c r="E610" s="19" t="s">
        <v>2787</v>
      </c>
      <c r="F610" s="19" t="s">
        <v>2788</v>
      </c>
      <c r="G610" s="19" t="s">
        <v>328</v>
      </c>
      <c r="H610" s="19" t="s">
        <v>2789</v>
      </c>
      <c r="I610" s="19" t="s">
        <v>22</v>
      </c>
      <c r="J610" s="19" t="s">
        <v>87</v>
      </c>
    </row>
    <row r="611" spans="1:10">
      <c r="A611" s="6">
        <f t="shared" si="18"/>
        <v>1</v>
      </c>
      <c r="B611" t="str">
        <f t="shared" si="19"/>
        <v>RM</v>
      </c>
      <c r="C611" s="19" t="s">
        <v>32</v>
      </c>
      <c r="D611" s="19" t="s">
        <v>2790</v>
      </c>
      <c r="E611" s="19" t="s">
        <v>2791</v>
      </c>
      <c r="F611" s="19" t="s">
        <v>777</v>
      </c>
      <c r="G611" s="19" t="s">
        <v>46</v>
      </c>
      <c r="H611" s="19" t="s">
        <v>2792</v>
      </c>
      <c r="I611" s="19" t="s">
        <v>347</v>
      </c>
      <c r="J611" s="19" t="s">
        <v>87</v>
      </c>
    </row>
    <row r="612" spans="1:10">
      <c r="A612" s="6">
        <f t="shared" si="18"/>
        <v>1</v>
      </c>
      <c r="B612" t="str">
        <f t="shared" si="19"/>
        <v>TC</v>
      </c>
      <c r="C612" s="19" t="s">
        <v>26</v>
      </c>
      <c r="D612" s="19" t="s">
        <v>2793</v>
      </c>
      <c r="E612" s="19" t="s">
        <v>2794</v>
      </c>
      <c r="F612" s="19" t="s">
        <v>2795</v>
      </c>
      <c r="G612" s="19" t="s">
        <v>122</v>
      </c>
      <c r="H612" s="19" t="s">
        <v>2796</v>
      </c>
      <c r="I612" s="19" t="s">
        <v>28</v>
      </c>
      <c r="J612" s="19" t="s">
        <v>87</v>
      </c>
    </row>
    <row r="613" spans="1:10">
      <c r="A613" s="6">
        <f t="shared" si="18"/>
        <v>1</v>
      </c>
      <c r="B613" t="str">
        <f t="shared" si="19"/>
        <v>TC</v>
      </c>
      <c r="C613" s="19" t="s">
        <v>65</v>
      </c>
      <c r="D613" s="19" t="s">
        <v>2797</v>
      </c>
      <c r="E613" s="19" t="s">
        <v>2798</v>
      </c>
      <c r="F613" s="19" t="s">
        <v>2799</v>
      </c>
      <c r="G613" s="19" t="s">
        <v>126</v>
      </c>
      <c r="H613" s="19" t="s">
        <v>2800</v>
      </c>
      <c r="I613" s="19" t="s">
        <v>28</v>
      </c>
      <c r="J613" s="19" t="s">
        <v>87</v>
      </c>
    </row>
    <row r="614" spans="1:10">
      <c r="A614" s="6">
        <f t="shared" si="18"/>
        <v>1</v>
      </c>
      <c r="B614" t="str">
        <f t="shared" si="19"/>
        <v>TC</v>
      </c>
      <c r="C614" s="19" t="s">
        <v>153</v>
      </c>
      <c r="D614" s="19" t="s">
        <v>2797</v>
      </c>
      <c r="E614" s="19" t="s">
        <v>2801</v>
      </c>
      <c r="F614" s="19" t="s">
        <v>2802</v>
      </c>
      <c r="G614" s="19" t="s">
        <v>40</v>
      </c>
      <c r="H614" s="19" t="s">
        <v>2800</v>
      </c>
      <c r="I614" s="19" t="s">
        <v>28</v>
      </c>
      <c r="J614" s="19" t="s">
        <v>87</v>
      </c>
    </row>
    <row r="615" spans="1:10">
      <c r="A615" s="6">
        <f t="shared" si="18"/>
        <v>1</v>
      </c>
      <c r="B615" t="str">
        <f t="shared" si="19"/>
        <v>TC</v>
      </c>
      <c r="C615" s="19" t="s">
        <v>26</v>
      </c>
      <c r="D615" s="19" t="s">
        <v>2803</v>
      </c>
      <c r="E615" s="19" t="s">
        <v>2804</v>
      </c>
      <c r="F615" s="19" t="s">
        <v>857</v>
      </c>
      <c r="G615" s="19" t="s">
        <v>40</v>
      </c>
      <c r="H615" s="19" t="s">
        <v>2805</v>
      </c>
      <c r="I615" s="19" t="s">
        <v>28</v>
      </c>
      <c r="J615" s="19" t="s">
        <v>87</v>
      </c>
    </row>
    <row r="616" spans="1:10">
      <c r="A616" s="6">
        <f t="shared" si="18"/>
        <v>1</v>
      </c>
      <c r="B616" t="str">
        <f t="shared" si="19"/>
        <v>TC</v>
      </c>
      <c r="C616" s="19" t="s">
        <v>156</v>
      </c>
      <c r="D616" s="19" t="s">
        <v>1915</v>
      </c>
      <c r="E616" s="19" t="s">
        <v>2806</v>
      </c>
      <c r="F616" s="19" t="s">
        <v>2807</v>
      </c>
      <c r="G616" s="19" t="s">
        <v>40</v>
      </c>
      <c r="H616" s="19" t="s">
        <v>1918</v>
      </c>
      <c r="I616" s="19" t="s">
        <v>28</v>
      </c>
      <c r="J616" s="19" t="s">
        <v>87</v>
      </c>
    </row>
    <row r="617" spans="1:10">
      <c r="A617" s="6">
        <f t="shared" si="18"/>
        <v>1</v>
      </c>
      <c r="B617" t="str">
        <f t="shared" si="19"/>
        <v>TC</v>
      </c>
      <c r="C617" s="19" t="s">
        <v>131</v>
      </c>
      <c r="D617" s="19" t="s">
        <v>2808</v>
      </c>
      <c r="E617" s="19" t="s">
        <v>2809</v>
      </c>
      <c r="F617" s="19" t="s">
        <v>454</v>
      </c>
      <c r="G617" s="19" t="s">
        <v>40</v>
      </c>
      <c r="H617" s="19" t="s">
        <v>2810</v>
      </c>
      <c r="I617" s="19" t="s">
        <v>28</v>
      </c>
      <c r="J617" s="19" t="s">
        <v>87</v>
      </c>
    </row>
    <row r="618" spans="1:10">
      <c r="A618" s="6">
        <f t="shared" si="18"/>
        <v>1</v>
      </c>
      <c r="B618" t="str">
        <f t="shared" si="19"/>
        <v>TC</v>
      </c>
      <c r="C618" s="19" t="s">
        <v>20</v>
      </c>
      <c r="D618" s="19" t="s">
        <v>2811</v>
      </c>
      <c r="E618" s="19" t="s">
        <v>2812</v>
      </c>
      <c r="F618" s="19" t="s">
        <v>2813</v>
      </c>
      <c r="G618" s="19" t="s">
        <v>40</v>
      </c>
      <c r="H618" s="19" t="s">
        <v>2814</v>
      </c>
      <c r="I618" s="19" t="s">
        <v>28</v>
      </c>
      <c r="J618" s="19" t="s">
        <v>87</v>
      </c>
    </row>
    <row r="619" spans="1:10">
      <c r="A619" s="6">
        <f t="shared" si="18"/>
        <v>1</v>
      </c>
      <c r="B619" t="str">
        <f t="shared" si="19"/>
        <v>TC</v>
      </c>
      <c r="C619" s="19" t="s">
        <v>26</v>
      </c>
      <c r="D619" s="19" t="s">
        <v>2815</v>
      </c>
      <c r="E619" s="19" t="s">
        <v>2816</v>
      </c>
      <c r="F619" s="19" t="s">
        <v>410</v>
      </c>
      <c r="G619" s="19" t="s">
        <v>126</v>
      </c>
      <c r="H619" s="19" t="s">
        <v>2817</v>
      </c>
      <c r="I619" s="19" t="s">
        <v>28</v>
      </c>
      <c r="J619" s="19" t="s">
        <v>87</v>
      </c>
    </row>
    <row r="620" spans="1:10">
      <c r="A620" s="6">
        <f t="shared" si="18"/>
        <v>1</v>
      </c>
      <c r="B620" t="str">
        <f t="shared" si="19"/>
        <v>TC</v>
      </c>
      <c r="C620" s="19" t="s">
        <v>20</v>
      </c>
      <c r="D620" s="19" t="s">
        <v>2815</v>
      </c>
      <c r="E620" s="19" t="s">
        <v>2818</v>
      </c>
      <c r="F620" s="19" t="s">
        <v>1204</v>
      </c>
      <c r="G620" s="19" t="s">
        <v>126</v>
      </c>
      <c r="H620" s="19" t="s">
        <v>2817</v>
      </c>
      <c r="I620" s="19" t="s">
        <v>28</v>
      </c>
      <c r="J620" s="19" t="s">
        <v>87</v>
      </c>
    </row>
    <row r="621" spans="1:10">
      <c r="A621" s="6">
        <f t="shared" si="18"/>
        <v>1</v>
      </c>
      <c r="B621" t="str">
        <f t="shared" si="19"/>
        <v>TC</v>
      </c>
      <c r="C621" s="19" t="s">
        <v>26</v>
      </c>
      <c r="D621" s="19" t="s">
        <v>2819</v>
      </c>
      <c r="E621" s="19" t="s">
        <v>2820</v>
      </c>
      <c r="F621" s="19" t="s">
        <v>999</v>
      </c>
      <c r="G621" s="19" t="s">
        <v>126</v>
      </c>
      <c r="H621" s="19" t="s">
        <v>2821</v>
      </c>
      <c r="I621" s="19" t="s">
        <v>28</v>
      </c>
      <c r="J621" s="19" t="s">
        <v>87</v>
      </c>
    </row>
    <row r="622" spans="1:10">
      <c r="A622" s="6">
        <f t="shared" si="18"/>
        <v>1</v>
      </c>
      <c r="B622" t="str">
        <f t="shared" si="19"/>
        <v>TC</v>
      </c>
      <c r="C622" s="19" t="s">
        <v>20</v>
      </c>
      <c r="D622" s="19" t="s">
        <v>2822</v>
      </c>
      <c r="E622" s="19" t="s">
        <v>2823</v>
      </c>
      <c r="F622" s="19" t="s">
        <v>646</v>
      </c>
      <c r="G622" s="19" t="s">
        <v>126</v>
      </c>
      <c r="H622" s="19" t="s">
        <v>2824</v>
      </c>
      <c r="I622" s="19" t="s">
        <v>28</v>
      </c>
      <c r="J622" s="19" t="s">
        <v>87</v>
      </c>
    </row>
    <row r="623" spans="1:10">
      <c r="A623" s="6">
        <f t="shared" si="18"/>
        <v>1</v>
      </c>
      <c r="B623" t="str">
        <f t="shared" si="19"/>
        <v>TC</v>
      </c>
      <c r="C623" s="19" t="s">
        <v>123</v>
      </c>
      <c r="D623" s="19" t="s">
        <v>2825</v>
      </c>
      <c r="E623" s="19" t="s">
        <v>2826</v>
      </c>
      <c r="F623" s="19" t="s">
        <v>788</v>
      </c>
      <c r="G623" s="19" t="s">
        <v>122</v>
      </c>
      <c r="H623" s="19" t="s">
        <v>2827</v>
      </c>
      <c r="I623" s="19" t="s">
        <v>28</v>
      </c>
      <c r="J623" s="19" t="s">
        <v>87</v>
      </c>
    </row>
    <row r="624" spans="1:10">
      <c r="A624" s="6">
        <f t="shared" si="18"/>
        <v>1</v>
      </c>
      <c r="B624" t="str">
        <f t="shared" si="19"/>
        <v>TC</v>
      </c>
      <c r="C624" s="19" t="s">
        <v>20</v>
      </c>
      <c r="D624" s="19" t="s">
        <v>2825</v>
      </c>
      <c r="E624" s="19" t="s">
        <v>2828</v>
      </c>
      <c r="F624" s="19" t="s">
        <v>865</v>
      </c>
      <c r="G624" s="19" t="s">
        <v>122</v>
      </c>
      <c r="H624" s="19" t="s">
        <v>2827</v>
      </c>
      <c r="I624" s="19" t="s">
        <v>28</v>
      </c>
      <c r="J624" s="19" t="s">
        <v>87</v>
      </c>
    </row>
    <row r="625" spans="1:10">
      <c r="A625" s="6">
        <f t="shared" si="18"/>
        <v>1</v>
      </c>
      <c r="B625" t="str">
        <f t="shared" si="19"/>
        <v>TC</v>
      </c>
      <c r="C625" s="19" t="s">
        <v>26</v>
      </c>
      <c r="D625" s="19" t="s">
        <v>2829</v>
      </c>
      <c r="E625" s="19" t="s">
        <v>2830</v>
      </c>
      <c r="F625" s="19" t="s">
        <v>2831</v>
      </c>
      <c r="G625" s="19" t="s">
        <v>122</v>
      </c>
      <c r="H625" s="19" t="s">
        <v>2832</v>
      </c>
      <c r="I625" s="19" t="s">
        <v>28</v>
      </c>
      <c r="J625" s="19" t="s">
        <v>87</v>
      </c>
    </row>
    <row r="626" spans="1:10">
      <c r="A626" s="6">
        <f t="shared" si="18"/>
        <v>1</v>
      </c>
      <c r="B626" t="str">
        <f t="shared" si="19"/>
        <v>TC</v>
      </c>
      <c r="C626" s="19" t="s">
        <v>20</v>
      </c>
      <c r="D626" s="19" t="s">
        <v>2829</v>
      </c>
      <c r="E626" s="19" t="s">
        <v>2833</v>
      </c>
      <c r="F626" s="19" t="s">
        <v>469</v>
      </c>
      <c r="G626" s="19" t="s">
        <v>122</v>
      </c>
      <c r="H626" s="19" t="s">
        <v>2832</v>
      </c>
      <c r="I626" s="19" t="s">
        <v>28</v>
      </c>
      <c r="J626" s="19" t="s">
        <v>87</v>
      </c>
    </row>
    <row r="627" spans="1:10">
      <c r="A627" s="6">
        <f t="shared" si="18"/>
        <v>1</v>
      </c>
      <c r="B627" t="str">
        <f t="shared" si="19"/>
        <v>TC</v>
      </c>
      <c r="C627" s="19" t="s">
        <v>20</v>
      </c>
      <c r="D627" s="19" t="s">
        <v>2834</v>
      </c>
      <c r="E627" s="19" t="s">
        <v>2835</v>
      </c>
      <c r="F627" s="19" t="s">
        <v>778</v>
      </c>
      <c r="G627" s="19" t="s">
        <v>426</v>
      </c>
      <c r="H627" s="19" t="s">
        <v>2836</v>
      </c>
      <c r="I627" s="19" t="s">
        <v>28</v>
      </c>
      <c r="J627" s="19" t="s">
        <v>87</v>
      </c>
    </row>
    <row r="628" spans="1:10">
      <c r="A628" s="6">
        <f t="shared" si="18"/>
        <v>1</v>
      </c>
      <c r="B628" t="str">
        <f t="shared" si="19"/>
        <v>TC</v>
      </c>
      <c r="C628" s="19" t="s">
        <v>94</v>
      </c>
      <c r="D628" s="19" t="s">
        <v>2837</v>
      </c>
      <c r="E628" s="19" t="s">
        <v>2838</v>
      </c>
      <c r="F628" s="19" t="s">
        <v>1507</v>
      </c>
      <c r="G628" s="19" t="s">
        <v>426</v>
      </c>
      <c r="H628" s="19" t="s">
        <v>2839</v>
      </c>
      <c r="I628" s="19" t="s">
        <v>28</v>
      </c>
      <c r="J628" s="19" t="s">
        <v>87</v>
      </c>
    </row>
    <row r="629" spans="1:10">
      <c r="A629" s="6">
        <f t="shared" si="18"/>
        <v>1</v>
      </c>
      <c r="B629" t="str">
        <f t="shared" si="19"/>
        <v>TC</v>
      </c>
      <c r="C629" s="19" t="s">
        <v>48</v>
      </c>
      <c r="D629" s="19" t="s">
        <v>2840</v>
      </c>
      <c r="E629" s="19" t="s">
        <v>2841</v>
      </c>
      <c r="F629" s="19" t="s">
        <v>2842</v>
      </c>
      <c r="G629" s="19" t="s">
        <v>426</v>
      </c>
      <c r="H629" s="19" t="s">
        <v>2843</v>
      </c>
      <c r="I629" s="19" t="s">
        <v>28</v>
      </c>
      <c r="J629" s="19" t="s">
        <v>87</v>
      </c>
    </row>
    <row r="630" spans="1:10">
      <c r="A630" s="6">
        <f t="shared" si="18"/>
        <v>1</v>
      </c>
      <c r="B630" t="str">
        <f t="shared" si="19"/>
        <v>RM</v>
      </c>
      <c r="C630" s="19" t="s">
        <v>30</v>
      </c>
      <c r="D630" s="19" t="s">
        <v>2844</v>
      </c>
      <c r="E630" s="19" t="s">
        <v>2845</v>
      </c>
      <c r="F630" s="19" t="s">
        <v>2846</v>
      </c>
      <c r="G630" s="19" t="s">
        <v>46</v>
      </c>
      <c r="H630" s="19" t="s">
        <v>2847</v>
      </c>
      <c r="I630" s="19" t="s">
        <v>347</v>
      </c>
      <c r="J630" s="19" t="s">
        <v>87</v>
      </c>
    </row>
    <row r="631" spans="1:10">
      <c r="A631" s="6">
        <f t="shared" si="18"/>
        <v>1</v>
      </c>
      <c r="B631" t="str">
        <f t="shared" si="19"/>
        <v>TC</v>
      </c>
      <c r="C631" s="19" t="s">
        <v>65</v>
      </c>
      <c r="D631" s="19" t="s">
        <v>2848</v>
      </c>
      <c r="E631" s="19" t="s">
        <v>2849</v>
      </c>
      <c r="F631" s="19" t="s">
        <v>704</v>
      </c>
      <c r="G631" s="19" t="s">
        <v>426</v>
      </c>
      <c r="H631" s="19" t="s">
        <v>2850</v>
      </c>
      <c r="I631" s="19" t="s">
        <v>28</v>
      </c>
      <c r="J631" s="19" t="s">
        <v>87</v>
      </c>
    </row>
    <row r="632" spans="1:10">
      <c r="A632" s="6">
        <f t="shared" si="18"/>
        <v>1</v>
      </c>
      <c r="B632" t="str">
        <f t="shared" si="19"/>
        <v>TC</v>
      </c>
      <c r="C632" s="19" t="s">
        <v>156</v>
      </c>
      <c r="D632" s="19" t="s">
        <v>2848</v>
      </c>
      <c r="E632" s="19" t="s">
        <v>2851</v>
      </c>
      <c r="F632" s="19" t="s">
        <v>463</v>
      </c>
      <c r="G632" s="19" t="s">
        <v>426</v>
      </c>
      <c r="H632" s="19" t="s">
        <v>2850</v>
      </c>
      <c r="I632" s="19" t="s">
        <v>28</v>
      </c>
      <c r="J632" s="19" t="s">
        <v>87</v>
      </c>
    </row>
    <row r="633" spans="1:10">
      <c r="A633" s="6">
        <f t="shared" si="18"/>
        <v>1</v>
      </c>
      <c r="B633" t="str">
        <f t="shared" si="19"/>
        <v>TC</v>
      </c>
      <c r="C633" s="76" t="s">
        <v>20</v>
      </c>
      <c r="D633" s="76" t="s">
        <v>2852</v>
      </c>
      <c r="E633" s="76" t="s">
        <v>2853</v>
      </c>
      <c r="F633" s="76" t="s">
        <v>2854</v>
      </c>
      <c r="G633" s="76" t="s">
        <v>426</v>
      </c>
      <c r="H633" s="76" t="s">
        <v>2855</v>
      </c>
      <c r="I633" s="76" t="s">
        <v>28</v>
      </c>
      <c r="J633" s="76" t="s">
        <v>89</v>
      </c>
    </row>
    <row r="634" spans="1:10">
      <c r="A634" s="6">
        <f t="shared" si="18"/>
        <v>1</v>
      </c>
      <c r="B634" t="str">
        <f t="shared" si="19"/>
        <v>RM</v>
      </c>
      <c r="C634" s="19" t="s">
        <v>44</v>
      </c>
      <c r="D634" s="19" t="s">
        <v>2856</v>
      </c>
      <c r="E634" s="19" t="s">
        <v>2857</v>
      </c>
      <c r="F634" s="19" t="s">
        <v>2858</v>
      </c>
      <c r="G634" s="19" t="s">
        <v>400</v>
      </c>
      <c r="H634" s="19" t="s">
        <v>2859</v>
      </c>
      <c r="I634" s="19" t="s">
        <v>49</v>
      </c>
      <c r="J634" s="19" t="s">
        <v>87</v>
      </c>
    </row>
    <row r="635" spans="1:10">
      <c r="A635" s="6">
        <f t="shared" si="18"/>
        <v>1</v>
      </c>
      <c r="B635" t="str">
        <f t="shared" si="19"/>
        <v>RM</v>
      </c>
      <c r="C635" s="19" t="s">
        <v>30</v>
      </c>
      <c r="D635" s="19" t="s">
        <v>2860</v>
      </c>
      <c r="E635" s="19" t="s">
        <v>2861</v>
      </c>
      <c r="F635" s="19" t="s">
        <v>2862</v>
      </c>
      <c r="G635" s="19" t="s">
        <v>46</v>
      </c>
      <c r="H635" s="19" t="s">
        <v>2863</v>
      </c>
      <c r="I635" s="19" t="s">
        <v>347</v>
      </c>
      <c r="J635" s="19" t="s">
        <v>87</v>
      </c>
    </row>
    <row r="636" spans="1:10">
      <c r="A636" s="6">
        <f t="shared" si="18"/>
        <v>1</v>
      </c>
      <c r="B636" t="str">
        <f t="shared" si="19"/>
        <v>TC</v>
      </c>
      <c r="C636" s="76" t="s">
        <v>26</v>
      </c>
      <c r="D636" s="76" t="s">
        <v>2864</v>
      </c>
      <c r="E636" s="76" t="s">
        <v>2865</v>
      </c>
      <c r="F636" s="76" t="s">
        <v>2866</v>
      </c>
      <c r="G636" s="76" t="s">
        <v>426</v>
      </c>
      <c r="H636" s="76" t="s">
        <v>2867</v>
      </c>
      <c r="I636" s="76" t="s">
        <v>370</v>
      </c>
      <c r="J636" s="76" t="s">
        <v>89</v>
      </c>
    </row>
    <row r="637" spans="1:10">
      <c r="A637" s="6">
        <f t="shared" si="18"/>
        <v>1</v>
      </c>
      <c r="B637" t="str">
        <f t="shared" si="19"/>
        <v>UR</v>
      </c>
      <c r="C637" s="75" t="s">
        <v>26</v>
      </c>
      <c r="D637" s="75" t="s">
        <v>2868</v>
      </c>
      <c r="E637" s="75" t="s">
        <v>2869</v>
      </c>
      <c r="F637" s="75" t="s">
        <v>2870</v>
      </c>
      <c r="G637" s="75" t="s">
        <v>46</v>
      </c>
      <c r="H637" s="75" t="s">
        <v>2871</v>
      </c>
      <c r="I637" s="75" t="s">
        <v>370</v>
      </c>
      <c r="J637" s="75" t="s">
        <v>88</v>
      </c>
    </row>
    <row r="638" spans="1:10">
      <c r="A638" s="6">
        <f t="shared" si="18"/>
        <v>1</v>
      </c>
      <c r="B638" t="str">
        <f t="shared" si="19"/>
        <v>TC</v>
      </c>
      <c r="C638" s="76" t="s">
        <v>42</v>
      </c>
      <c r="D638" s="76" t="s">
        <v>2872</v>
      </c>
      <c r="E638" s="76" t="s">
        <v>2873</v>
      </c>
      <c r="F638" s="76" t="s">
        <v>536</v>
      </c>
      <c r="G638" s="76" t="s">
        <v>328</v>
      </c>
      <c r="H638" s="76" t="s">
        <v>2874</v>
      </c>
      <c r="I638" s="76" t="s">
        <v>370</v>
      </c>
      <c r="J638" s="76" t="s">
        <v>89</v>
      </c>
    </row>
    <row r="639" spans="1:10">
      <c r="A639" s="6">
        <f t="shared" si="18"/>
        <v>1</v>
      </c>
      <c r="B639" t="str">
        <f t="shared" si="19"/>
        <v>UR</v>
      </c>
      <c r="C639" s="75" t="s">
        <v>20</v>
      </c>
      <c r="D639" s="75" t="s">
        <v>2875</v>
      </c>
      <c r="E639" s="75" t="s">
        <v>2876</v>
      </c>
      <c r="F639" s="75" t="s">
        <v>1322</v>
      </c>
      <c r="G639" s="75" t="s">
        <v>46</v>
      </c>
      <c r="H639" s="75" t="s">
        <v>898</v>
      </c>
      <c r="I639" s="75" t="s">
        <v>370</v>
      </c>
      <c r="J639" s="75" t="s">
        <v>88</v>
      </c>
    </row>
    <row r="640" spans="1:10">
      <c r="A640" s="6">
        <f t="shared" si="18"/>
        <v>1</v>
      </c>
      <c r="B640" t="str">
        <f t="shared" si="19"/>
        <v>RX</v>
      </c>
      <c r="C640" s="19" t="s">
        <v>29</v>
      </c>
      <c r="D640" s="19" t="s">
        <v>2658</v>
      </c>
      <c r="E640" s="19" t="s">
        <v>2877</v>
      </c>
      <c r="F640" s="19" t="s">
        <v>2878</v>
      </c>
      <c r="G640" s="19" t="s">
        <v>426</v>
      </c>
      <c r="H640" s="19" t="s">
        <v>2660</v>
      </c>
      <c r="I640" s="19" t="s">
        <v>431</v>
      </c>
      <c r="J640" s="19" t="s">
        <v>87</v>
      </c>
    </row>
    <row r="641" spans="1:10">
      <c r="A641" s="6">
        <f t="shared" si="18"/>
        <v>1</v>
      </c>
      <c r="B641" t="str">
        <f t="shared" si="19"/>
        <v>UR</v>
      </c>
      <c r="C641" s="75" t="s">
        <v>94</v>
      </c>
      <c r="D641" s="75" t="s">
        <v>859</v>
      </c>
      <c r="E641" s="75" t="s">
        <v>2879</v>
      </c>
      <c r="F641" s="75" t="s">
        <v>139</v>
      </c>
      <c r="G641" s="75" t="s">
        <v>46</v>
      </c>
      <c r="H641" s="75" t="s">
        <v>2880</v>
      </c>
      <c r="I641" s="75" t="s">
        <v>370</v>
      </c>
      <c r="J641" s="75" t="s">
        <v>88</v>
      </c>
    </row>
    <row r="642" spans="1:10">
      <c r="A642" s="6">
        <f t="shared" si="18"/>
        <v>1</v>
      </c>
      <c r="B642" t="str">
        <f t="shared" si="19"/>
        <v>UR</v>
      </c>
      <c r="C642" s="75" t="s">
        <v>20</v>
      </c>
      <c r="D642" s="75" t="s">
        <v>859</v>
      </c>
      <c r="E642" s="75" t="s">
        <v>2881</v>
      </c>
      <c r="F642" s="75" t="s">
        <v>379</v>
      </c>
      <c r="G642" s="75" t="s">
        <v>46</v>
      </c>
      <c r="H642" s="75" t="s">
        <v>2880</v>
      </c>
      <c r="I642" s="75" t="s">
        <v>370</v>
      </c>
      <c r="J642" s="75" t="s">
        <v>88</v>
      </c>
    </row>
    <row r="643" spans="1:10">
      <c r="A643" s="6">
        <f t="shared" si="18"/>
        <v>1</v>
      </c>
      <c r="B643" t="str">
        <f t="shared" si="19"/>
        <v>RM</v>
      </c>
      <c r="C643" s="76" t="s">
        <v>33</v>
      </c>
      <c r="D643" s="76" t="s">
        <v>2882</v>
      </c>
      <c r="E643" s="76" t="s">
        <v>2883</v>
      </c>
      <c r="F643" s="76" t="s">
        <v>1322</v>
      </c>
      <c r="G643" s="76" t="s">
        <v>36</v>
      </c>
      <c r="H643" s="76" t="s">
        <v>2884</v>
      </c>
      <c r="I643" s="76" t="s">
        <v>347</v>
      </c>
      <c r="J643" s="76" t="s">
        <v>89</v>
      </c>
    </row>
    <row r="644" spans="1:10">
      <c r="A644" s="6">
        <f t="shared" si="18"/>
        <v>1</v>
      </c>
      <c r="B644" t="str">
        <f t="shared" si="19"/>
        <v>RM</v>
      </c>
      <c r="C644" s="76" t="s">
        <v>45</v>
      </c>
      <c r="D644" s="76" t="s">
        <v>2885</v>
      </c>
      <c r="E644" s="76" t="s">
        <v>2886</v>
      </c>
      <c r="F644" s="76" t="s">
        <v>2887</v>
      </c>
      <c r="G644" s="76" t="s">
        <v>46</v>
      </c>
      <c r="H644" s="76" t="s">
        <v>2888</v>
      </c>
      <c r="I644" s="76" t="s">
        <v>49</v>
      </c>
      <c r="J644" s="76" t="s">
        <v>89</v>
      </c>
    </row>
    <row r="645" spans="1:10">
      <c r="A645" s="6">
        <f t="shared" si="18"/>
        <v>1</v>
      </c>
      <c r="B645" t="str">
        <f t="shared" si="19"/>
        <v>RX</v>
      </c>
      <c r="C645" s="19" t="s">
        <v>101</v>
      </c>
      <c r="D645" s="19" t="s">
        <v>2889</v>
      </c>
      <c r="E645" s="19" t="s">
        <v>2890</v>
      </c>
      <c r="F645" s="19" t="s">
        <v>2891</v>
      </c>
      <c r="G645" s="19" t="s">
        <v>400</v>
      </c>
      <c r="H645" s="19" t="s">
        <v>2892</v>
      </c>
      <c r="I645" s="19" t="s">
        <v>22</v>
      </c>
      <c r="J645" s="19" t="s">
        <v>87</v>
      </c>
    </row>
    <row r="646" spans="1:10">
      <c r="A646" s="6">
        <f t="shared" si="18"/>
        <v>1</v>
      </c>
      <c r="B646" t="str">
        <f t="shared" si="19"/>
        <v>RX</v>
      </c>
      <c r="C646" s="19" t="s">
        <v>103</v>
      </c>
      <c r="D646" s="19" t="s">
        <v>2893</v>
      </c>
      <c r="E646" s="19" t="s">
        <v>2894</v>
      </c>
      <c r="F646" s="19" t="s">
        <v>2895</v>
      </c>
      <c r="G646" s="19" t="s">
        <v>400</v>
      </c>
      <c r="H646" s="19" t="s">
        <v>2896</v>
      </c>
      <c r="I646" s="19" t="s">
        <v>22</v>
      </c>
      <c r="J646" s="19" t="s">
        <v>87</v>
      </c>
    </row>
    <row r="647" spans="1:10">
      <c r="A647" s="6">
        <f t="shared" si="18"/>
        <v>1</v>
      </c>
      <c r="B647" t="str">
        <f t="shared" si="19"/>
        <v>RX</v>
      </c>
      <c r="C647" s="19" t="s">
        <v>102</v>
      </c>
      <c r="D647" s="19" t="s">
        <v>2893</v>
      </c>
      <c r="E647" s="19" t="s">
        <v>2897</v>
      </c>
      <c r="F647" s="19" t="s">
        <v>2898</v>
      </c>
      <c r="G647" s="19" t="s">
        <v>400</v>
      </c>
      <c r="H647" s="19" t="s">
        <v>2896</v>
      </c>
      <c r="I647" s="19" t="s">
        <v>22</v>
      </c>
      <c r="J647" s="19" t="s">
        <v>87</v>
      </c>
    </row>
    <row r="648" spans="1:10">
      <c r="A648" s="6">
        <f t="shared" si="18"/>
        <v>1</v>
      </c>
      <c r="B648" t="str">
        <f t="shared" si="19"/>
        <v>RX</v>
      </c>
      <c r="C648" s="19" t="s">
        <v>104</v>
      </c>
      <c r="D648" s="19" t="s">
        <v>2899</v>
      </c>
      <c r="E648" s="19" t="s">
        <v>2900</v>
      </c>
      <c r="F648" s="19" t="s">
        <v>2901</v>
      </c>
      <c r="G648" s="19" t="s">
        <v>426</v>
      </c>
      <c r="H648" s="19" t="s">
        <v>2902</v>
      </c>
      <c r="I648" s="19" t="s">
        <v>22</v>
      </c>
      <c r="J648" s="19" t="s">
        <v>87</v>
      </c>
    </row>
    <row r="649" spans="1:10">
      <c r="A649" s="6">
        <f t="shared" si="18"/>
        <v>1</v>
      </c>
      <c r="B649" t="str">
        <f t="shared" si="19"/>
        <v>RX</v>
      </c>
      <c r="C649" s="19" t="s">
        <v>104</v>
      </c>
      <c r="D649" s="19" t="s">
        <v>2903</v>
      </c>
      <c r="E649" s="19" t="s">
        <v>2904</v>
      </c>
      <c r="F649" s="19" t="s">
        <v>903</v>
      </c>
      <c r="G649" s="19" t="s">
        <v>426</v>
      </c>
      <c r="H649" s="19" t="s">
        <v>2905</v>
      </c>
      <c r="I649" s="19" t="s">
        <v>22</v>
      </c>
      <c r="J649" s="19" t="s">
        <v>87</v>
      </c>
    </row>
    <row r="650" spans="1:10">
      <c r="A650" s="6">
        <f t="shared" ref="A650:A713" si="20">IF(C650="RM - MAMA (unilateral)",2,IF(C650="RM - MAMAS (bilateral)",2,IF(C650="RX-FRONTO Y MENTONASOPLACA",2,IF(C650="RM-ABDOMEN Y PELVIS",2,IF(C650="RM - CRÂNIO COM ESPECTROSCOPIA",2,IF(C650="RM - CRÂNIO COM ESPECTROSCOPIA + PERFUSÃO",3,IF(C650="TAC. ABDOMEN Y PELVIS",1,IF(C650="ANGIOTOMOGRAFIA AORTA TOTAL (Torácica + Abdominal)",2,IF(C650="ANGIOTOMOGRAFIA DE TODO O MEMBRO INFERIOR (Bilateral)",3,IF(C650="ANGIO - RM MEMBRO INFERIOR ARTERIAL (Bilateral)",3,IF(C650="TC-ABDOMEN Y PELVIS",1,IF(C650="RX - PANORÂMICA DA COLUNA VERTEBRAL AP/PERFIL",3,IF(C650="RM - CORAÇÃO MORFOLÓGICO E FUNCIONAL",3.2,IF(C650="RM - CORAÇÃO MORFOLÓGICO E FUNCIONAL + PERFUSÃO + ESTRESSE",3.2,IF(B650="Não Ok",0,1)))))))))))))))</f>
        <v>1</v>
      </c>
      <c r="B650" t="str">
        <f t="shared" ref="B650:B713" si="21">IF(J650="URGENTE","UR",IF(ISNUMBER(FIND("ESPECTROSCOPIA",C650)),"AC",IF(ISNUMBER(FIND("RM-MAMA",C650)),"AC",IF(ISNUMBER(FIND("RM",C650)),"RM",IF(ISNUMBER(FIND("DENTALSCAN",C650)),"AC",IF(ISNUMBER(FIND("TC",C650)),"TC",IF(ISNUMBER(FIND("PET",C650)),"PET",IF(ISNUMBER(FIND("MAMOGRAFÍA",C650)),"MG",IF(ISNUMBER(FIND("DENSITOMETRIA",C650)),"DO",IF(ISNUMBER(FIND("MG-OTRAS...",C650)),"MG",IF(ISNUMBER(FIND("RX - CONTRASTADO",C650)),"RX-C",IF(ISNUMBER(FIND("TAC",C650)),"TC",IF(ISNUMBER(FIND("RX",C650)),"RX","Não OK")))))))))))))</f>
        <v>RX</v>
      </c>
      <c r="C650" s="19" t="s">
        <v>34</v>
      </c>
      <c r="D650" s="19" t="s">
        <v>2906</v>
      </c>
      <c r="E650" s="19" t="s">
        <v>2907</v>
      </c>
      <c r="F650" s="19" t="s">
        <v>2908</v>
      </c>
      <c r="G650" s="19" t="s">
        <v>426</v>
      </c>
      <c r="H650" s="19" t="s">
        <v>2909</v>
      </c>
      <c r="I650" s="19" t="s">
        <v>22</v>
      </c>
      <c r="J650" s="19" t="s">
        <v>87</v>
      </c>
    </row>
    <row r="651" spans="1:10">
      <c r="A651" s="6">
        <f t="shared" si="20"/>
        <v>1</v>
      </c>
      <c r="B651" t="str">
        <f t="shared" si="21"/>
        <v>RX</v>
      </c>
      <c r="C651" s="19" t="s">
        <v>104</v>
      </c>
      <c r="D651" s="19" t="s">
        <v>2910</v>
      </c>
      <c r="E651" s="19" t="s">
        <v>2911</v>
      </c>
      <c r="F651" s="19" t="s">
        <v>901</v>
      </c>
      <c r="G651" s="19" t="s">
        <v>426</v>
      </c>
      <c r="H651" s="19" t="s">
        <v>2912</v>
      </c>
      <c r="I651" s="19" t="s">
        <v>22</v>
      </c>
      <c r="J651" s="19" t="s">
        <v>87</v>
      </c>
    </row>
    <row r="652" spans="1:10">
      <c r="A652" s="6">
        <f t="shared" si="20"/>
        <v>1</v>
      </c>
      <c r="B652" t="str">
        <f t="shared" si="21"/>
        <v>RX</v>
      </c>
      <c r="C652" s="19" t="s">
        <v>103</v>
      </c>
      <c r="D652" s="19" t="s">
        <v>2913</v>
      </c>
      <c r="E652" s="19" t="s">
        <v>2914</v>
      </c>
      <c r="F652" s="19" t="s">
        <v>514</v>
      </c>
      <c r="G652" s="19" t="s">
        <v>400</v>
      </c>
      <c r="H652" s="19" t="s">
        <v>2915</v>
      </c>
      <c r="I652" s="19" t="s">
        <v>22</v>
      </c>
      <c r="J652" s="19" t="s">
        <v>87</v>
      </c>
    </row>
    <row r="653" spans="1:10">
      <c r="A653" s="6">
        <f t="shared" si="20"/>
        <v>1</v>
      </c>
      <c r="B653" t="str">
        <f t="shared" si="21"/>
        <v>RX</v>
      </c>
      <c r="C653" s="19" t="s">
        <v>101</v>
      </c>
      <c r="D653" s="19" t="s">
        <v>2913</v>
      </c>
      <c r="E653" s="19" t="s">
        <v>2916</v>
      </c>
      <c r="F653" s="19" t="s">
        <v>514</v>
      </c>
      <c r="G653" s="19" t="s">
        <v>400</v>
      </c>
      <c r="H653" s="19" t="s">
        <v>2915</v>
      </c>
      <c r="I653" s="19" t="s">
        <v>22</v>
      </c>
      <c r="J653" s="19" t="s">
        <v>87</v>
      </c>
    </row>
    <row r="654" spans="1:10">
      <c r="A654" s="6">
        <f t="shared" si="20"/>
        <v>1</v>
      </c>
      <c r="B654" t="str">
        <f t="shared" si="21"/>
        <v>RM</v>
      </c>
      <c r="C654" s="19" t="s">
        <v>68</v>
      </c>
      <c r="D654" s="19" t="s">
        <v>2642</v>
      </c>
      <c r="E654" s="19" t="s">
        <v>2917</v>
      </c>
      <c r="F654" s="19" t="s">
        <v>894</v>
      </c>
      <c r="G654" s="19" t="s">
        <v>40</v>
      </c>
      <c r="H654" s="19" t="s">
        <v>2644</v>
      </c>
      <c r="I654" s="19" t="s">
        <v>431</v>
      </c>
      <c r="J654" s="19" t="s">
        <v>87</v>
      </c>
    </row>
    <row r="655" spans="1:10">
      <c r="A655" s="6">
        <f t="shared" si="20"/>
        <v>1</v>
      </c>
      <c r="B655" t="str">
        <f t="shared" si="21"/>
        <v>RX</v>
      </c>
      <c r="C655" s="19" t="s">
        <v>113</v>
      </c>
      <c r="D655" s="19" t="s">
        <v>2918</v>
      </c>
      <c r="E655" s="19" t="s">
        <v>2919</v>
      </c>
      <c r="F655" s="19" t="s">
        <v>584</v>
      </c>
      <c r="G655" s="19" t="s">
        <v>400</v>
      </c>
      <c r="H655" s="19" t="s">
        <v>2920</v>
      </c>
      <c r="I655" s="19" t="s">
        <v>22</v>
      </c>
      <c r="J655" s="19" t="s">
        <v>87</v>
      </c>
    </row>
    <row r="656" spans="1:10">
      <c r="A656" s="6">
        <f t="shared" si="20"/>
        <v>1</v>
      </c>
      <c r="B656" t="str">
        <f t="shared" si="21"/>
        <v>RX</v>
      </c>
      <c r="C656" s="19" t="s">
        <v>96</v>
      </c>
      <c r="D656" s="19" t="s">
        <v>2918</v>
      </c>
      <c r="E656" s="19" t="s">
        <v>2921</v>
      </c>
      <c r="F656" s="19" t="s">
        <v>584</v>
      </c>
      <c r="G656" s="19" t="s">
        <v>400</v>
      </c>
      <c r="H656" s="19" t="s">
        <v>2920</v>
      </c>
      <c r="I656" s="19" t="s">
        <v>22</v>
      </c>
      <c r="J656" s="19" t="s">
        <v>87</v>
      </c>
    </row>
    <row r="657" spans="1:10">
      <c r="A657" s="6">
        <f t="shared" si="20"/>
        <v>1</v>
      </c>
      <c r="B657" t="str">
        <f t="shared" si="21"/>
        <v>RX</v>
      </c>
      <c r="C657" s="19" t="s">
        <v>118</v>
      </c>
      <c r="D657" s="19" t="s">
        <v>2922</v>
      </c>
      <c r="E657" s="19" t="s">
        <v>2923</v>
      </c>
      <c r="F657" s="19" t="s">
        <v>2924</v>
      </c>
      <c r="G657" s="19" t="s">
        <v>400</v>
      </c>
      <c r="H657" s="19" t="s">
        <v>2925</v>
      </c>
      <c r="I657" s="19" t="s">
        <v>22</v>
      </c>
      <c r="J657" s="19" t="s">
        <v>87</v>
      </c>
    </row>
    <row r="658" spans="1:10">
      <c r="A658" s="6">
        <f t="shared" si="20"/>
        <v>1</v>
      </c>
      <c r="B658" t="str">
        <f t="shared" si="21"/>
        <v>RX</v>
      </c>
      <c r="C658" s="19" t="s">
        <v>111</v>
      </c>
      <c r="D658" s="19" t="s">
        <v>2922</v>
      </c>
      <c r="E658" s="19" t="s">
        <v>2926</v>
      </c>
      <c r="F658" s="19" t="s">
        <v>497</v>
      </c>
      <c r="G658" s="19" t="s">
        <v>400</v>
      </c>
      <c r="H658" s="19" t="s">
        <v>2925</v>
      </c>
      <c r="I658" s="19" t="s">
        <v>22</v>
      </c>
      <c r="J658" s="19" t="s">
        <v>87</v>
      </c>
    </row>
    <row r="659" spans="1:10">
      <c r="A659" s="6">
        <f t="shared" si="20"/>
        <v>1</v>
      </c>
      <c r="B659" t="str">
        <f t="shared" si="21"/>
        <v>RX</v>
      </c>
      <c r="C659" s="19" t="s">
        <v>103</v>
      </c>
      <c r="D659" s="19" t="s">
        <v>2922</v>
      </c>
      <c r="E659" s="19" t="s">
        <v>2927</v>
      </c>
      <c r="F659" s="19" t="s">
        <v>497</v>
      </c>
      <c r="G659" s="19" t="s">
        <v>400</v>
      </c>
      <c r="H659" s="19" t="s">
        <v>2925</v>
      </c>
      <c r="I659" s="19" t="s">
        <v>22</v>
      </c>
      <c r="J659" s="19" t="s">
        <v>87</v>
      </c>
    </row>
    <row r="660" spans="1:10">
      <c r="A660" s="6">
        <f t="shared" si="20"/>
        <v>1</v>
      </c>
      <c r="B660" t="str">
        <f t="shared" si="21"/>
        <v>RX</v>
      </c>
      <c r="C660" s="19" t="s">
        <v>101</v>
      </c>
      <c r="D660" s="19" t="s">
        <v>2922</v>
      </c>
      <c r="E660" s="19" t="s">
        <v>2928</v>
      </c>
      <c r="F660" s="19" t="s">
        <v>497</v>
      </c>
      <c r="G660" s="19" t="s">
        <v>400</v>
      </c>
      <c r="H660" s="19" t="s">
        <v>2925</v>
      </c>
      <c r="I660" s="19" t="s">
        <v>22</v>
      </c>
      <c r="J660" s="19" t="s">
        <v>87</v>
      </c>
    </row>
    <row r="661" spans="1:10">
      <c r="A661" s="6">
        <f t="shared" si="20"/>
        <v>1</v>
      </c>
      <c r="B661" t="str">
        <f t="shared" si="21"/>
        <v>RM</v>
      </c>
      <c r="C661" s="76" t="s">
        <v>45</v>
      </c>
      <c r="D661" s="76" t="s">
        <v>2929</v>
      </c>
      <c r="E661" s="76" t="s">
        <v>2930</v>
      </c>
      <c r="F661" s="76" t="s">
        <v>2931</v>
      </c>
      <c r="G661" s="76" t="s">
        <v>46</v>
      </c>
      <c r="H661" s="76" t="s">
        <v>2932</v>
      </c>
      <c r="I661" s="76" t="s">
        <v>347</v>
      </c>
      <c r="J661" s="76" t="s">
        <v>89</v>
      </c>
    </row>
    <row r="662" spans="1:10">
      <c r="A662" s="6">
        <f t="shared" si="20"/>
        <v>1</v>
      </c>
      <c r="B662" t="str">
        <f t="shared" si="21"/>
        <v>RM</v>
      </c>
      <c r="C662" s="19" t="s">
        <v>32</v>
      </c>
      <c r="D662" s="19" t="s">
        <v>2933</v>
      </c>
      <c r="E662" s="19" t="s">
        <v>2934</v>
      </c>
      <c r="F662" s="19" t="s">
        <v>808</v>
      </c>
      <c r="G662" s="19" t="s">
        <v>40</v>
      </c>
      <c r="H662" s="19" t="s">
        <v>2935</v>
      </c>
      <c r="I662" s="19" t="s">
        <v>22</v>
      </c>
      <c r="J662" s="19" t="s">
        <v>87</v>
      </c>
    </row>
    <row r="663" spans="1:10">
      <c r="A663" s="6">
        <f t="shared" si="20"/>
        <v>1</v>
      </c>
      <c r="B663" t="str">
        <f t="shared" si="21"/>
        <v>RM</v>
      </c>
      <c r="C663" s="19" t="s">
        <v>33</v>
      </c>
      <c r="D663" s="19" t="s">
        <v>2933</v>
      </c>
      <c r="E663" s="19" t="s">
        <v>2936</v>
      </c>
      <c r="F663" s="19" t="s">
        <v>825</v>
      </c>
      <c r="G663" s="19" t="s">
        <v>40</v>
      </c>
      <c r="H663" s="19" t="s">
        <v>2935</v>
      </c>
      <c r="I663" s="19" t="s">
        <v>22</v>
      </c>
      <c r="J663" s="19" t="s">
        <v>87</v>
      </c>
    </row>
    <row r="664" spans="1:10">
      <c r="A664" s="6">
        <f t="shared" si="20"/>
        <v>1</v>
      </c>
      <c r="B664" t="str">
        <f t="shared" si="21"/>
        <v>RX</v>
      </c>
      <c r="C664" s="19" t="s">
        <v>29</v>
      </c>
      <c r="D664" s="19" t="s">
        <v>2937</v>
      </c>
      <c r="E664" s="19" t="s">
        <v>2938</v>
      </c>
      <c r="F664" s="19" t="s">
        <v>2939</v>
      </c>
      <c r="G664" s="19" t="s">
        <v>21</v>
      </c>
      <c r="H664" s="19" t="s">
        <v>2940</v>
      </c>
      <c r="I664" s="19" t="s">
        <v>22</v>
      </c>
      <c r="J664" s="19" t="s">
        <v>87</v>
      </c>
    </row>
    <row r="665" spans="1:10">
      <c r="A665" s="6">
        <f t="shared" si="20"/>
        <v>1</v>
      </c>
      <c r="B665" t="str">
        <f t="shared" si="21"/>
        <v>RX</v>
      </c>
      <c r="C665" s="19" t="s">
        <v>103</v>
      </c>
      <c r="D665" s="19" t="s">
        <v>2941</v>
      </c>
      <c r="E665" s="19" t="s">
        <v>2942</v>
      </c>
      <c r="F665" s="19" t="s">
        <v>2939</v>
      </c>
      <c r="G665" s="19" t="s">
        <v>21</v>
      </c>
      <c r="H665" s="19" t="s">
        <v>2943</v>
      </c>
      <c r="I665" s="19" t="s">
        <v>22</v>
      </c>
      <c r="J665" s="19" t="s">
        <v>87</v>
      </c>
    </row>
    <row r="666" spans="1:10">
      <c r="A666" s="6">
        <f t="shared" si="20"/>
        <v>1</v>
      </c>
      <c r="B666" t="str">
        <f t="shared" si="21"/>
        <v>RX</v>
      </c>
      <c r="C666" s="19" t="s">
        <v>101</v>
      </c>
      <c r="D666" s="19" t="s">
        <v>2941</v>
      </c>
      <c r="E666" s="19" t="s">
        <v>2944</v>
      </c>
      <c r="F666" s="19" t="s">
        <v>2939</v>
      </c>
      <c r="G666" s="19" t="s">
        <v>21</v>
      </c>
      <c r="H666" s="19" t="s">
        <v>2943</v>
      </c>
      <c r="I666" s="19" t="s">
        <v>22</v>
      </c>
      <c r="J666" s="19" t="s">
        <v>87</v>
      </c>
    </row>
    <row r="667" spans="1:10">
      <c r="A667" s="6">
        <f t="shared" si="20"/>
        <v>1</v>
      </c>
      <c r="B667" t="str">
        <f t="shared" si="21"/>
        <v>RX</v>
      </c>
      <c r="C667" s="19" t="s">
        <v>79</v>
      </c>
      <c r="D667" s="19" t="s">
        <v>2941</v>
      </c>
      <c r="E667" s="19" t="s">
        <v>2945</v>
      </c>
      <c r="F667" s="19" t="s">
        <v>2946</v>
      </c>
      <c r="G667" s="19" t="s">
        <v>21</v>
      </c>
      <c r="H667" s="19" t="s">
        <v>2943</v>
      </c>
      <c r="I667" s="19" t="s">
        <v>22</v>
      </c>
      <c r="J667" s="19" t="s">
        <v>87</v>
      </c>
    </row>
    <row r="668" spans="1:10">
      <c r="A668" s="6">
        <f t="shared" si="20"/>
        <v>1</v>
      </c>
      <c r="B668" t="str">
        <f t="shared" si="21"/>
        <v>RX</v>
      </c>
      <c r="C668" s="19" t="s">
        <v>29</v>
      </c>
      <c r="D668" s="19" t="s">
        <v>2941</v>
      </c>
      <c r="E668" s="19" t="s">
        <v>2947</v>
      </c>
      <c r="F668" s="19" t="s">
        <v>2946</v>
      </c>
      <c r="G668" s="19" t="s">
        <v>21</v>
      </c>
      <c r="H668" s="19" t="s">
        <v>2943</v>
      </c>
      <c r="I668" s="19" t="s">
        <v>22</v>
      </c>
      <c r="J668" s="19" t="s">
        <v>87</v>
      </c>
    </row>
    <row r="669" spans="1:10">
      <c r="A669" s="6">
        <f t="shared" si="20"/>
        <v>1</v>
      </c>
      <c r="B669" t="str">
        <f t="shared" si="21"/>
        <v>RM</v>
      </c>
      <c r="C669" s="76" t="s">
        <v>33</v>
      </c>
      <c r="D669" s="76" t="s">
        <v>2948</v>
      </c>
      <c r="E669" s="76" t="s">
        <v>2947</v>
      </c>
      <c r="F669" s="76" t="s">
        <v>2949</v>
      </c>
      <c r="G669" s="76" t="s">
        <v>36</v>
      </c>
      <c r="H669" s="76" t="s">
        <v>2950</v>
      </c>
      <c r="I669" s="76" t="s">
        <v>347</v>
      </c>
      <c r="J669" s="76" t="s">
        <v>89</v>
      </c>
    </row>
    <row r="670" spans="1:10">
      <c r="A670" s="6">
        <f t="shared" si="20"/>
        <v>1</v>
      </c>
      <c r="B670" t="str">
        <f t="shared" si="21"/>
        <v>RX</v>
      </c>
      <c r="C670" s="19" t="s">
        <v>47</v>
      </c>
      <c r="D670" s="19" t="s">
        <v>2389</v>
      </c>
      <c r="E670" s="19" t="s">
        <v>2951</v>
      </c>
      <c r="F670" s="19" t="s">
        <v>2952</v>
      </c>
      <c r="G670" s="19" t="s">
        <v>122</v>
      </c>
      <c r="H670" s="19" t="s">
        <v>2392</v>
      </c>
      <c r="I670" s="19" t="s">
        <v>22</v>
      </c>
      <c r="J670" s="19" t="s">
        <v>87</v>
      </c>
    </row>
    <row r="671" spans="1:10">
      <c r="A671" s="6">
        <f t="shared" si="20"/>
        <v>1</v>
      </c>
      <c r="B671" t="str">
        <f t="shared" si="21"/>
        <v>RX</v>
      </c>
      <c r="C671" s="19" t="s">
        <v>104</v>
      </c>
      <c r="D671" s="19" t="s">
        <v>2953</v>
      </c>
      <c r="E671" s="19" t="s">
        <v>2954</v>
      </c>
      <c r="F671" s="19" t="s">
        <v>2955</v>
      </c>
      <c r="G671" s="19" t="s">
        <v>21</v>
      </c>
      <c r="H671" s="19" t="s">
        <v>2956</v>
      </c>
      <c r="I671" s="19" t="s">
        <v>22</v>
      </c>
      <c r="J671" s="19" t="s">
        <v>87</v>
      </c>
    </row>
    <row r="672" spans="1:10">
      <c r="A672" s="6">
        <f t="shared" si="20"/>
        <v>1</v>
      </c>
      <c r="B672" t="str">
        <f t="shared" si="21"/>
        <v>RX</v>
      </c>
      <c r="C672" s="19" t="s">
        <v>34</v>
      </c>
      <c r="D672" s="19" t="s">
        <v>2957</v>
      </c>
      <c r="E672" s="19" t="s">
        <v>2958</v>
      </c>
      <c r="F672" s="19" t="s">
        <v>612</v>
      </c>
      <c r="G672" s="19" t="s">
        <v>21</v>
      </c>
      <c r="H672" s="19" t="s">
        <v>2959</v>
      </c>
      <c r="I672" s="19" t="s">
        <v>22</v>
      </c>
      <c r="J672" s="19" t="s">
        <v>87</v>
      </c>
    </row>
    <row r="673" spans="1:10">
      <c r="A673" s="6">
        <f t="shared" si="20"/>
        <v>1</v>
      </c>
      <c r="B673" t="str">
        <f t="shared" si="21"/>
        <v>RX</v>
      </c>
      <c r="C673" s="19" t="s">
        <v>113</v>
      </c>
      <c r="D673" s="19" t="s">
        <v>2960</v>
      </c>
      <c r="E673" s="19" t="s">
        <v>2961</v>
      </c>
      <c r="F673" s="19" t="s">
        <v>2962</v>
      </c>
      <c r="G673" s="19" t="s">
        <v>21</v>
      </c>
      <c r="H673" s="19" t="s">
        <v>2963</v>
      </c>
      <c r="I673" s="19" t="s">
        <v>22</v>
      </c>
      <c r="J673" s="19" t="s">
        <v>87</v>
      </c>
    </row>
    <row r="674" spans="1:10">
      <c r="A674" s="6">
        <f t="shared" si="20"/>
        <v>1</v>
      </c>
      <c r="B674" t="str">
        <f t="shared" si="21"/>
        <v>RX</v>
      </c>
      <c r="C674" s="19" t="s">
        <v>96</v>
      </c>
      <c r="D674" s="19" t="s">
        <v>2960</v>
      </c>
      <c r="E674" s="19" t="s">
        <v>2964</v>
      </c>
      <c r="F674" s="19" t="s">
        <v>2965</v>
      </c>
      <c r="G674" s="19" t="s">
        <v>21</v>
      </c>
      <c r="H674" s="19" t="s">
        <v>2963</v>
      </c>
      <c r="I674" s="19" t="s">
        <v>22</v>
      </c>
      <c r="J674" s="19" t="s">
        <v>87</v>
      </c>
    </row>
    <row r="675" spans="1:10">
      <c r="A675" s="6">
        <f t="shared" si="20"/>
        <v>1</v>
      </c>
      <c r="B675" t="str">
        <f t="shared" si="21"/>
        <v>RX</v>
      </c>
      <c r="C675" s="19" t="s">
        <v>98</v>
      </c>
      <c r="D675" s="19" t="s">
        <v>2966</v>
      </c>
      <c r="E675" s="19" t="s">
        <v>2967</v>
      </c>
      <c r="F675" s="19" t="s">
        <v>2946</v>
      </c>
      <c r="G675" s="19" t="s">
        <v>21</v>
      </c>
      <c r="H675" s="19" t="s">
        <v>2968</v>
      </c>
      <c r="I675" s="19" t="s">
        <v>22</v>
      </c>
      <c r="J675" s="19" t="s">
        <v>87</v>
      </c>
    </row>
    <row r="676" spans="1:10">
      <c r="A676" s="6">
        <f t="shared" si="20"/>
        <v>1</v>
      </c>
      <c r="B676" t="str">
        <f t="shared" si="21"/>
        <v>RX</v>
      </c>
      <c r="C676" s="19" t="s">
        <v>29</v>
      </c>
      <c r="D676" s="19" t="s">
        <v>661</v>
      </c>
      <c r="E676" s="19" t="s">
        <v>2969</v>
      </c>
      <c r="F676" s="19" t="s">
        <v>2970</v>
      </c>
      <c r="G676" s="19" t="s">
        <v>21</v>
      </c>
      <c r="H676" s="19" t="s">
        <v>662</v>
      </c>
      <c r="I676" s="19" t="s">
        <v>22</v>
      </c>
      <c r="J676" s="19" t="s">
        <v>87</v>
      </c>
    </row>
    <row r="677" spans="1:10">
      <c r="A677" s="6">
        <f t="shared" si="20"/>
        <v>1</v>
      </c>
      <c r="B677" t="str">
        <f t="shared" si="21"/>
        <v>RX</v>
      </c>
      <c r="C677" s="76" t="s">
        <v>115</v>
      </c>
      <c r="D677" s="76" t="s">
        <v>472</v>
      </c>
      <c r="E677" s="76" t="s">
        <v>2971</v>
      </c>
      <c r="F677" s="76" t="s">
        <v>855</v>
      </c>
      <c r="G677" s="76" t="s">
        <v>21</v>
      </c>
      <c r="H677" s="76" t="s">
        <v>473</v>
      </c>
      <c r="I677" s="76" t="s">
        <v>22</v>
      </c>
      <c r="J677" s="76" t="s">
        <v>89</v>
      </c>
    </row>
    <row r="678" spans="1:10">
      <c r="A678" s="6">
        <f t="shared" si="20"/>
        <v>1</v>
      </c>
      <c r="B678" t="str">
        <f t="shared" si="21"/>
        <v>RX</v>
      </c>
      <c r="C678" s="76" t="s">
        <v>109</v>
      </c>
      <c r="D678" s="76" t="s">
        <v>472</v>
      </c>
      <c r="E678" s="76" t="s">
        <v>2972</v>
      </c>
      <c r="F678" s="76" t="s">
        <v>793</v>
      </c>
      <c r="G678" s="76" t="s">
        <v>21</v>
      </c>
      <c r="H678" s="76" t="s">
        <v>473</v>
      </c>
      <c r="I678" s="76" t="s">
        <v>22</v>
      </c>
      <c r="J678" s="76" t="s">
        <v>89</v>
      </c>
    </row>
    <row r="679" spans="1:10">
      <c r="A679" s="6">
        <f t="shared" si="20"/>
        <v>2</v>
      </c>
      <c r="B679" t="str">
        <f t="shared" si="21"/>
        <v>RX</v>
      </c>
      <c r="C679" s="19" t="s">
        <v>92</v>
      </c>
      <c r="D679" s="19" t="s">
        <v>2973</v>
      </c>
      <c r="E679" s="19" t="s">
        <v>2974</v>
      </c>
      <c r="F679" s="19" t="s">
        <v>2975</v>
      </c>
      <c r="G679" s="19" t="s">
        <v>21</v>
      </c>
      <c r="H679" s="19" t="s">
        <v>2976</v>
      </c>
      <c r="I679" s="19" t="s">
        <v>22</v>
      </c>
      <c r="J679" s="19" t="s">
        <v>87</v>
      </c>
    </row>
    <row r="680" spans="1:10">
      <c r="A680" s="6">
        <f t="shared" si="20"/>
        <v>1</v>
      </c>
      <c r="B680" t="str">
        <f t="shared" si="21"/>
        <v>RM</v>
      </c>
      <c r="C680" s="19" t="s">
        <v>33</v>
      </c>
      <c r="D680" s="19" t="s">
        <v>2977</v>
      </c>
      <c r="E680" s="19" t="s">
        <v>2978</v>
      </c>
      <c r="F680" s="19" t="s">
        <v>2979</v>
      </c>
      <c r="G680" s="19" t="s">
        <v>328</v>
      </c>
      <c r="H680" s="19" t="s">
        <v>2980</v>
      </c>
      <c r="I680" s="19" t="s">
        <v>22</v>
      </c>
      <c r="J680" s="19" t="s">
        <v>87</v>
      </c>
    </row>
    <row r="681" spans="1:10">
      <c r="A681" s="6">
        <f t="shared" si="20"/>
        <v>1</v>
      </c>
      <c r="B681" t="str">
        <f t="shared" si="21"/>
        <v>RM</v>
      </c>
      <c r="C681" s="19" t="s">
        <v>33</v>
      </c>
      <c r="D681" s="19" t="s">
        <v>2981</v>
      </c>
      <c r="E681" s="19" t="s">
        <v>2982</v>
      </c>
      <c r="F681" s="19" t="s">
        <v>861</v>
      </c>
      <c r="G681" s="19" t="s">
        <v>328</v>
      </c>
      <c r="H681" s="19" t="s">
        <v>2983</v>
      </c>
      <c r="I681" s="19" t="s">
        <v>22</v>
      </c>
      <c r="J681" s="19" t="s">
        <v>87</v>
      </c>
    </row>
    <row r="682" spans="1:10">
      <c r="A682" s="6">
        <f t="shared" si="20"/>
        <v>1</v>
      </c>
      <c r="B682" t="str">
        <f t="shared" si="21"/>
        <v>RM</v>
      </c>
      <c r="C682" s="76" t="s">
        <v>32</v>
      </c>
      <c r="D682" s="76" t="s">
        <v>2984</v>
      </c>
      <c r="E682" s="76" t="s">
        <v>2985</v>
      </c>
      <c r="F682" s="76" t="s">
        <v>2986</v>
      </c>
      <c r="G682" s="76" t="s">
        <v>179</v>
      </c>
      <c r="H682" s="76" t="s">
        <v>2987</v>
      </c>
      <c r="I682" s="76" t="s">
        <v>22</v>
      </c>
      <c r="J682" s="76" t="s">
        <v>89</v>
      </c>
    </row>
    <row r="683" spans="1:10">
      <c r="A683" s="6">
        <f t="shared" si="20"/>
        <v>1</v>
      </c>
      <c r="B683" t="str">
        <f t="shared" si="21"/>
        <v>RM</v>
      </c>
      <c r="C683" s="76" t="s">
        <v>30</v>
      </c>
      <c r="D683" s="76" t="s">
        <v>2988</v>
      </c>
      <c r="E683" s="76" t="s">
        <v>2989</v>
      </c>
      <c r="F683" s="76" t="s">
        <v>2990</v>
      </c>
      <c r="G683" s="76" t="s">
        <v>179</v>
      </c>
      <c r="H683" s="76" t="s">
        <v>2991</v>
      </c>
      <c r="I683" s="76" t="s">
        <v>22</v>
      </c>
      <c r="J683" s="76" t="s">
        <v>89</v>
      </c>
    </row>
    <row r="684" spans="1:10">
      <c r="A684" s="6">
        <f t="shared" si="20"/>
        <v>1</v>
      </c>
      <c r="B684" t="str">
        <f t="shared" si="21"/>
        <v>RM</v>
      </c>
      <c r="C684" s="76" t="s">
        <v>23</v>
      </c>
      <c r="D684" s="76" t="s">
        <v>2988</v>
      </c>
      <c r="E684" s="76" t="s">
        <v>2992</v>
      </c>
      <c r="F684" s="76" t="s">
        <v>2993</v>
      </c>
      <c r="G684" s="76" t="s">
        <v>179</v>
      </c>
      <c r="H684" s="76" t="s">
        <v>2991</v>
      </c>
      <c r="I684" s="76" t="s">
        <v>22</v>
      </c>
      <c r="J684" s="76" t="s">
        <v>89</v>
      </c>
    </row>
    <row r="685" spans="1:10">
      <c r="A685" s="6">
        <f t="shared" si="20"/>
        <v>1</v>
      </c>
      <c r="B685" t="str">
        <f t="shared" si="21"/>
        <v>RM</v>
      </c>
      <c r="C685" s="76" t="s">
        <v>32</v>
      </c>
      <c r="D685" s="76" t="s">
        <v>2988</v>
      </c>
      <c r="E685" s="76" t="s">
        <v>2994</v>
      </c>
      <c r="F685" s="76" t="s">
        <v>1212</v>
      </c>
      <c r="G685" s="76" t="s">
        <v>179</v>
      </c>
      <c r="H685" s="76" t="s">
        <v>2991</v>
      </c>
      <c r="I685" s="76" t="s">
        <v>22</v>
      </c>
      <c r="J685" s="76" t="s">
        <v>89</v>
      </c>
    </row>
    <row r="686" spans="1:10">
      <c r="A686" s="6">
        <f t="shared" si="20"/>
        <v>1</v>
      </c>
      <c r="B686" t="str">
        <f t="shared" si="21"/>
        <v>TC</v>
      </c>
      <c r="C686" s="76" t="s">
        <v>48</v>
      </c>
      <c r="D686" s="76" t="s">
        <v>2995</v>
      </c>
      <c r="E686" s="76" t="s">
        <v>2996</v>
      </c>
      <c r="F686" s="76" t="s">
        <v>849</v>
      </c>
      <c r="G686" s="76" t="s">
        <v>40</v>
      </c>
      <c r="H686" s="76" t="s">
        <v>2997</v>
      </c>
      <c r="I686" s="76" t="s">
        <v>28</v>
      </c>
      <c r="J686" s="76" t="s">
        <v>89</v>
      </c>
    </row>
    <row r="687" spans="1:10">
      <c r="A687" s="6">
        <f t="shared" si="20"/>
        <v>1</v>
      </c>
      <c r="B687" t="str">
        <f t="shared" si="21"/>
        <v>TC</v>
      </c>
      <c r="C687" s="76" t="s">
        <v>20</v>
      </c>
      <c r="D687" s="76" t="s">
        <v>2998</v>
      </c>
      <c r="E687" s="76" t="s">
        <v>2999</v>
      </c>
      <c r="F687" s="76" t="s">
        <v>813</v>
      </c>
      <c r="G687" s="76" t="s">
        <v>40</v>
      </c>
      <c r="H687" s="76" t="s">
        <v>3000</v>
      </c>
      <c r="I687" s="76" t="s">
        <v>28</v>
      </c>
      <c r="J687" s="76" t="s">
        <v>89</v>
      </c>
    </row>
    <row r="688" spans="1:10">
      <c r="A688" s="6">
        <f t="shared" si="20"/>
        <v>1</v>
      </c>
      <c r="B688" t="str">
        <f t="shared" si="21"/>
        <v>TC</v>
      </c>
      <c r="C688" s="19" t="s">
        <v>26</v>
      </c>
      <c r="D688" s="19" t="s">
        <v>3001</v>
      </c>
      <c r="E688" s="19" t="s">
        <v>3002</v>
      </c>
      <c r="F688" s="19" t="s">
        <v>3003</v>
      </c>
      <c r="G688" s="19" t="s">
        <v>426</v>
      </c>
      <c r="H688" s="19" t="s">
        <v>3004</v>
      </c>
      <c r="I688" s="19" t="s">
        <v>39</v>
      </c>
      <c r="J688" s="19" t="s">
        <v>87</v>
      </c>
    </row>
    <row r="689" spans="1:10">
      <c r="A689" s="6">
        <f t="shared" si="20"/>
        <v>1</v>
      </c>
      <c r="B689" t="str">
        <f t="shared" si="21"/>
        <v>TC</v>
      </c>
      <c r="C689" s="19" t="s">
        <v>20</v>
      </c>
      <c r="D689" s="19" t="s">
        <v>3005</v>
      </c>
      <c r="E689" s="19" t="s">
        <v>3006</v>
      </c>
      <c r="F689" s="19" t="s">
        <v>3007</v>
      </c>
      <c r="G689" s="19" t="s">
        <v>426</v>
      </c>
      <c r="H689" s="19" t="s">
        <v>3004</v>
      </c>
      <c r="I689" s="19" t="s">
        <v>39</v>
      </c>
      <c r="J689" s="19" t="s">
        <v>87</v>
      </c>
    </row>
    <row r="690" spans="1:10">
      <c r="A690" s="6">
        <f t="shared" si="20"/>
        <v>1</v>
      </c>
      <c r="B690" t="str">
        <f t="shared" si="21"/>
        <v>RM</v>
      </c>
      <c r="C690" s="19" t="s">
        <v>30</v>
      </c>
      <c r="D690" s="19" t="s">
        <v>3008</v>
      </c>
      <c r="E690" s="19" t="s">
        <v>3009</v>
      </c>
      <c r="F690" s="19" t="s">
        <v>2361</v>
      </c>
      <c r="G690" s="19" t="s">
        <v>46</v>
      </c>
      <c r="H690" s="19" t="s">
        <v>3010</v>
      </c>
      <c r="I690" s="19" t="s">
        <v>347</v>
      </c>
      <c r="J690" s="19" t="s">
        <v>87</v>
      </c>
    </row>
    <row r="691" spans="1:10">
      <c r="A691" s="6">
        <f t="shared" si="20"/>
        <v>1</v>
      </c>
      <c r="B691" t="str">
        <f t="shared" si="21"/>
        <v>TC</v>
      </c>
      <c r="C691" s="19" t="s">
        <v>94</v>
      </c>
      <c r="D691" s="19" t="s">
        <v>1983</v>
      </c>
      <c r="E691" s="19" t="s">
        <v>3011</v>
      </c>
      <c r="F691" s="19" t="s">
        <v>3012</v>
      </c>
      <c r="G691" s="19" t="s">
        <v>40</v>
      </c>
      <c r="H691" s="19" t="s">
        <v>1986</v>
      </c>
      <c r="I691" s="19" t="s">
        <v>39</v>
      </c>
      <c r="J691" s="19" t="s">
        <v>87</v>
      </c>
    </row>
    <row r="692" spans="1:10">
      <c r="A692" s="6">
        <f t="shared" si="20"/>
        <v>1</v>
      </c>
      <c r="B692" t="str">
        <f t="shared" si="21"/>
        <v>TC</v>
      </c>
      <c r="C692" s="19" t="s">
        <v>20</v>
      </c>
      <c r="D692" s="19" t="s">
        <v>3013</v>
      </c>
      <c r="E692" s="19" t="s">
        <v>3014</v>
      </c>
      <c r="F692" s="19" t="s">
        <v>1278</v>
      </c>
      <c r="G692" s="19" t="s">
        <v>40</v>
      </c>
      <c r="H692" s="19" t="s">
        <v>1986</v>
      </c>
      <c r="I692" s="19" t="s">
        <v>39</v>
      </c>
      <c r="J692" s="19" t="s">
        <v>87</v>
      </c>
    </row>
    <row r="693" spans="1:10">
      <c r="A693" s="6">
        <f t="shared" si="20"/>
        <v>1</v>
      </c>
      <c r="B693" t="str">
        <f t="shared" si="21"/>
        <v>RX</v>
      </c>
      <c r="C693" s="19" t="s">
        <v>109</v>
      </c>
      <c r="D693" s="19" t="s">
        <v>3015</v>
      </c>
      <c r="E693" s="19" t="s">
        <v>3016</v>
      </c>
      <c r="F693" s="19" t="s">
        <v>455</v>
      </c>
      <c r="G693" s="19" t="s">
        <v>21</v>
      </c>
      <c r="H693" s="19" t="s">
        <v>3017</v>
      </c>
      <c r="I693" s="19" t="s">
        <v>22</v>
      </c>
      <c r="J693" s="19" t="s">
        <v>87</v>
      </c>
    </row>
    <row r="694" spans="1:10">
      <c r="A694" s="6">
        <f t="shared" si="20"/>
        <v>1</v>
      </c>
      <c r="B694" t="str">
        <f t="shared" si="21"/>
        <v>RX</v>
      </c>
      <c r="C694" s="19" t="s">
        <v>29</v>
      </c>
      <c r="D694" s="19" t="s">
        <v>3018</v>
      </c>
      <c r="E694" s="19" t="s">
        <v>3019</v>
      </c>
      <c r="F694" s="19" t="s">
        <v>3020</v>
      </c>
      <c r="G694" s="19" t="s">
        <v>21</v>
      </c>
      <c r="H694" s="19" t="s">
        <v>3021</v>
      </c>
      <c r="I694" s="19" t="s">
        <v>22</v>
      </c>
      <c r="J694" s="19" t="s">
        <v>87</v>
      </c>
    </row>
    <row r="695" spans="1:10">
      <c r="A695" s="6">
        <f t="shared" si="20"/>
        <v>1</v>
      </c>
      <c r="B695" t="str">
        <f t="shared" si="21"/>
        <v>RM</v>
      </c>
      <c r="C695" s="19" t="s">
        <v>45</v>
      </c>
      <c r="D695" s="19" t="s">
        <v>3008</v>
      </c>
      <c r="E695" s="19" t="s">
        <v>3022</v>
      </c>
      <c r="F695" s="19" t="s">
        <v>3023</v>
      </c>
      <c r="G695" s="19" t="s">
        <v>46</v>
      </c>
      <c r="H695" s="19" t="s">
        <v>3024</v>
      </c>
      <c r="I695" s="19" t="s">
        <v>347</v>
      </c>
      <c r="J695" s="19" t="s">
        <v>87</v>
      </c>
    </row>
    <row r="696" spans="1:10">
      <c r="A696" s="6">
        <f t="shared" si="20"/>
        <v>1</v>
      </c>
      <c r="B696" t="str">
        <f t="shared" si="21"/>
        <v>RX</v>
      </c>
      <c r="C696" s="19" t="s">
        <v>79</v>
      </c>
      <c r="D696" s="19" t="s">
        <v>2988</v>
      </c>
      <c r="E696" s="19" t="s">
        <v>3025</v>
      </c>
      <c r="F696" s="19" t="s">
        <v>802</v>
      </c>
      <c r="G696" s="19" t="s">
        <v>21</v>
      </c>
      <c r="H696" s="19" t="s">
        <v>3026</v>
      </c>
      <c r="I696" s="19" t="s">
        <v>22</v>
      </c>
      <c r="J696" s="19" t="s">
        <v>87</v>
      </c>
    </row>
    <row r="697" spans="1:10">
      <c r="A697" s="6">
        <f t="shared" si="20"/>
        <v>1</v>
      </c>
      <c r="B697" t="str">
        <f t="shared" si="21"/>
        <v>UR</v>
      </c>
      <c r="C697" s="75" t="s">
        <v>42</v>
      </c>
      <c r="D697" s="75" t="s">
        <v>3027</v>
      </c>
      <c r="E697" s="75" t="s">
        <v>3028</v>
      </c>
      <c r="F697" s="75" t="s">
        <v>2248</v>
      </c>
      <c r="G697" s="75" t="s">
        <v>40</v>
      </c>
      <c r="H697" s="75" t="s">
        <v>3029</v>
      </c>
      <c r="I697" s="75" t="s">
        <v>370</v>
      </c>
      <c r="J697" s="75" t="s">
        <v>88</v>
      </c>
    </row>
    <row r="698" spans="1:10">
      <c r="A698" s="6">
        <f t="shared" si="20"/>
        <v>1</v>
      </c>
      <c r="B698" t="str">
        <f t="shared" si="21"/>
        <v>RX</v>
      </c>
      <c r="C698" s="19" t="s">
        <v>104</v>
      </c>
      <c r="D698" s="19" t="s">
        <v>2988</v>
      </c>
      <c r="E698" s="19" t="s">
        <v>3030</v>
      </c>
      <c r="F698" s="19" t="s">
        <v>3031</v>
      </c>
      <c r="G698" s="19" t="s">
        <v>21</v>
      </c>
      <c r="H698" s="19" t="s">
        <v>3026</v>
      </c>
      <c r="I698" s="19" t="s">
        <v>22</v>
      </c>
      <c r="J698" s="19" t="s">
        <v>87</v>
      </c>
    </row>
    <row r="699" spans="1:10">
      <c r="A699" s="6">
        <f t="shared" si="20"/>
        <v>1</v>
      </c>
      <c r="B699" t="str">
        <f t="shared" si="21"/>
        <v>UR</v>
      </c>
      <c r="C699" s="75" t="s">
        <v>32</v>
      </c>
      <c r="D699" s="75" t="s">
        <v>3032</v>
      </c>
      <c r="E699" s="75" t="s">
        <v>3033</v>
      </c>
      <c r="F699" s="75" t="s">
        <v>425</v>
      </c>
      <c r="G699" s="75" t="s">
        <v>40</v>
      </c>
      <c r="H699" s="75" t="s">
        <v>3034</v>
      </c>
      <c r="I699" s="75" t="s">
        <v>370</v>
      </c>
      <c r="J699" s="75" t="s">
        <v>88</v>
      </c>
    </row>
    <row r="700" spans="1:10">
      <c r="A700" s="6">
        <f t="shared" si="20"/>
        <v>1</v>
      </c>
      <c r="B700" t="str">
        <f t="shared" si="21"/>
        <v>UR</v>
      </c>
      <c r="C700" s="75" t="s">
        <v>33</v>
      </c>
      <c r="D700" s="75" t="s">
        <v>3032</v>
      </c>
      <c r="E700" s="75" t="s">
        <v>3035</v>
      </c>
      <c r="F700" s="75" t="s">
        <v>616</v>
      </c>
      <c r="G700" s="75" t="s">
        <v>40</v>
      </c>
      <c r="H700" s="75" t="s">
        <v>3034</v>
      </c>
      <c r="I700" s="75" t="s">
        <v>370</v>
      </c>
      <c r="J700" s="75" t="s">
        <v>88</v>
      </c>
    </row>
    <row r="701" spans="1:10">
      <c r="A701" s="6">
        <f t="shared" si="20"/>
        <v>1</v>
      </c>
      <c r="B701" t="str">
        <f t="shared" si="21"/>
        <v>TC</v>
      </c>
      <c r="C701" s="19" t="s">
        <v>26</v>
      </c>
      <c r="D701" s="19" t="s">
        <v>3036</v>
      </c>
      <c r="E701" s="19" t="s">
        <v>3037</v>
      </c>
      <c r="F701" s="19" t="s">
        <v>765</v>
      </c>
      <c r="G701" s="19" t="s">
        <v>40</v>
      </c>
      <c r="H701" s="19" t="s">
        <v>3038</v>
      </c>
      <c r="I701" s="19" t="s">
        <v>141</v>
      </c>
      <c r="J701" s="19" t="s">
        <v>87</v>
      </c>
    </row>
    <row r="702" spans="1:10">
      <c r="A702" s="6">
        <f t="shared" si="20"/>
        <v>2</v>
      </c>
      <c r="B702" t="str">
        <f t="shared" si="21"/>
        <v>RX</v>
      </c>
      <c r="C702" s="19" t="s">
        <v>92</v>
      </c>
      <c r="D702" s="19" t="s">
        <v>3039</v>
      </c>
      <c r="E702" s="19" t="s">
        <v>3040</v>
      </c>
      <c r="F702" s="19" t="s">
        <v>868</v>
      </c>
      <c r="G702" s="19" t="s">
        <v>21</v>
      </c>
      <c r="H702" s="19" t="s">
        <v>3041</v>
      </c>
      <c r="I702" s="19" t="s">
        <v>22</v>
      </c>
      <c r="J702" s="19" t="s">
        <v>87</v>
      </c>
    </row>
    <row r="703" spans="1:10">
      <c r="A703" s="6">
        <f t="shared" si="20"/>
        <v>1</v>
      </c>
      <c r="B703" t="str">
        <f t="shared" si="21"/>
        <v>TC</v>
      </c>
      <c r="C703" s="19" t="s">
        <v>20</v>
      </c>
      <c r="D703" s="19" t="s">
        <v>3036</v>
      </c>
      <c r="E703" s="19" t="s">
        <v>3042</v>
      </c>
      <c r="F703" s="19" t="s">
        <v>701</v>
      </c>
      <c r="G703" s="19" t="s">
        <v>40</v>
      </c>
      <c r="H703" s="19" t="s">
        <v>3043</v>
      </c>
      <c r="I703" s="19" t="s">
        <v>141</v>
      </c>
      <c r="J703" s="19" t="s">
        <v>87</v>
      </c>
    </row>
    <row r="704" spans="1:10">
      <c r="A704" s="6">
        <f t="shared" si="20"/>
        <v>1</v>
      </c>
      <c r="B704" t="str">
        <f t="shared" si="21"/>
        <v>RM</v>
      </c>
      <c r="C704" s="19" t="s">
        <v>45</v>
      </c>
      <c r="D704" s="19" t="s">
        <v>3044</v>
      </c>
      <c r="E704" s="19" t="s">
        <v>3045</v>
      </c>
      <c r="F704" s="19" t="s">
        <v>3046</v>
      </c>
      <c r="G704" s="19" t="s">
        <v>46</v>
      </c>
      <c r="H704" s="19" t="s">
        <v>3047</v>
      </c>
      <c r="I704" s="19" t="s">
        <v>347</v>
      </c>
      <c r="J704" s="19" t="s">
        <v>87</v>
      </c>
    </row>
    <row r="705" spans="1:10">
      <c r="A705" s="6">
        <f t="shared" si="20"/>
        <v>1</v>
      </c>
      <c r="B705" t="str">
        <f t="shared" si="21"/>
        <v>RX</v>
      </c>
      <c r="C705" s="19" t="s">
        <v>116</v>
      </c>
      <c r="D705" s="19" t="s">
        <v>3048</v>
      </c>
      <c r="E705" s="19" t="s">
        <v>3049</v>
      </c>
      <c r="F705" s="19" t="s">
        <v>3050</v>
      </c>
      <c r="G705" s="19" t="s">
        <v>21</v>
      </c>
      <c r="H705" s="19" t="s">
        <v>3051</v>
      </c>
      <c r="I705" s="19" t="s">
        <v>22</v>
      </c>
      <c r="J705" s="19" t="s">
        <v>87</v>
      </c>
    </row>
    <row r="706" spans="1:10">
      <c r="A706" s="6">
        <f t="shared" si="20"/>
        <v>1</v>
      </c>
      <c r="B706" t="str">
        <f t="shared" si="21"/>
        <v>RX</v>
      </c>
      <c r="C706" s="19" t="s">
        <v>163</v>
      </c>
      <c r="D706" s="19" t="s">
        <v>3052</v>
      </c>
      <c r="E706" s="19" t="s">
        <v>3053</v>
      </c>
      <c r="F706" s="19" t="s">
        <v>3054</v>
      </c>
      <c r="G706" s="19" t="s">
        <v>21</v>
      </c>
      <c r="H706" s="19" t="s">
        <v>3055</v>
      </c>
      <c r="I706" s="19" t="s">
        <v>22</v>
      </c>
      <c r="J706" s="19" t="s">
        <v>87</v>
      </c>
    </row>
    <row r="707" spans="1:10">
      <c r="A707" s="6">
        <f t="shared" si="20"/>
        <v>1</v>
      </c>
      <c r="B707" t="str">
        <f t="shared" si="21"/>
        <v>RX</v>
      </c>
      <c r="C707" s="76" t="s">
        <v>29</v>
      </c>
      <c r="D707" s="76" t="s">
        <v>3056</v>
      </c>
      <c r="E707" s="76" t="s">
        <v>3057</v>
      </c>
      <c r="F707" s="76" t="s">
        <v>775</v>
      </c>
      <c r="G707" s="76" t="s">
        <v>21</v>
      </c>
      <c r="H707" s="76" t="s">
        <v>3058</v>
      </c>
      <c r="I707" s="76" t="s">
        <v>22</v>
      </c>
      <c r="J707" s="76" t="s">
        <v>89</v>
      </c>
    </row>
    <row r="708" spans="1:10">
      <c r="A708" s="6">
        <f t="shared" si="20"/>
        <v>1</v>
      </c>
      <c r="B708" t="str">
        <f t="shared" si="21"/>
        <v>UR</v>
      </c>
      <c r="C708" s="75" t="s">
        <v>42</v>
      </c>
      <c r="D708" s="75" t="s">
        <v>3059</v>
      </c>
      <c r="E708" s="75" t="s">
        <v>3060</v>
      </c>
      <c r="F708" s="75" t="s">
        <v>379</v>
      </c>
      <c r="G708" s="75" t="s">
        <v>40</v>
      </c>
      <c r="H708" s="75" t="s">
        <v>896</v>
      </c>
      <c r="I708" s="75" t="s">
        <v>370</v>
      </c>
      <c r="J708" s="75" t="s">
        <v>88</v>
      </c>
    </row>
    <row r="709" spans="1:10">
      <c r="A709" s="6">
        <f t="shared" si="20"/>
        <v>1</v>
      </c>
      <c r="B709" t="str">
        <f t="shared" si="21"/>
        <v>UR</v>
      </c>
      <c r="C709" s="75" t="s">
        <v>26</v>
      </c>
      <c r="D709" s="75" t="s">
        <v>3061</v>
      </c>
      <c r="E709" s="75" t="s">
        <v>3062</v>
      </c>
      <c r="F709" s="75" t="s">
        <v>140</v>
      </c>
      <c r="G709" s="75" t="s">
        <v>40</v>
      </c>
      <c r="H709" s="75" t="s">
        <v>3063</v>
      </c>
      <c r="I709" s="75" t="s">
        <v>28</v>
      </c>
      <c r="J709" s="75" t="s">
        <v>88</v>
      </c>
    </row>
    <row r="710" spans="1:10">
      <c r="A710" s="6">
        <f t="shared" si="20"/>
        <v>1</v>
      </c>
      <c r="B710" t="str">
        <f t="shared" si="21"/>
        <v>UR</v>
      </c>
      <c r="C710" s="75" t="s">
        <v>20</v>
      </c>
      <c r="D710" s="75" t="s">
        <v>3061</v>
      </c>
      <c r="E710" s="75" t="s">
        <v>3064</v>
      </c>
      <c r="F710" s="75" t="s">
        <v>483</v>
      </c>
      <c r="G710" s="75" t="s">
        <v>40</v>
      </c>
      <c r="H710" s="75" t="s">
        <v>3063</v>
      </c>
      <c r="I710" s="75" t="s">
        <v>28</v>
      </c>
      <c r="J710" s="75" t="s">
        <v>88</v>
      </c>
    </row>
    <row r="711" spans="1:10">
      <c r="A711" s="6">
        <f t="shared" si="20"/>
        <v>1</v>
      </c>
      <c r="B711" t="str">
        <f t="shared" si="21"/>
        <v>RM</v>
      </c>
      <c r="C711" s="76" t="s">
        <v>30</v>
      </c>
      <c r="D711" s="76" t="s">
        <v>3065</v>
      </c>
      <c r="E711" s="76" t="s">
        <v>3066</v>
      </c>
      <c r="F711" s="76" t="s">
        <v>397</v>
      </c>
      <c r="G711" s="76" t="s">
        <v>122</v>
      </c>
      <c r="H711" s="76" t="s">
        <v>3067</v>
      </c>
      <c r="I711" s="76" t="s">
        <v>49</v>
      </c>
      <c r="J711" s="76" t="s">
        <v>89</v>
      </c>
    </row>
    <row r="712" spans="1:10">
      <c r="A712" s="6">
        <f t="shared" si="20"/>
        <v>1</v>
      </c>
      <c r="B712" t="str">
        <f t="shared" si="21"/>
        <v>RM</v>
      </c>
      <c r="C712" s="19" t="s">
        <v>33</v>
      </c>
      <c r="D712" s="19" t="s">
        <v>3068</v>
      </c>
      <c r="E712" s="19" t="s">
        <v>3069</v>
      </c>
      <c r="F712" s="19" t="s">
        <v>3070</v>
      </c>
      <c r="G712" s="19" t="s">
        <v>36</v>
      </c>
      <c r="H712" s="19" t="s">
        <v>3071</v>
      </c>
      <c r="I712" s="19" t="s">
        <v>347</v>
      </c>
      <c r="J712" s="19" t="s">
        <v>87</v>
      </c>
    </row>
    <row r="713" spans="1:10">
      <c r="A713" s="6">
        <f t="shared" si="20"/>
        <v>1</v>
      </c>
      <c r="B713" t="str">
        <f t="shared" si="21"/>
        <v>TC</v>
      </c>
      <c r="C713" s="76" t="s">
        <v>26</v>
      </c>
      <c r="D713" s="76" t="s">
        <v>3072</v>
      </c>
      <c r="E713" s="76" t="s">
        <v>3073</v>
      </c>
      <c r="F713" s="76" t="s">
        <v>3074</v>
      </c>
      <c r="G713" s="76" t="s">
        <v>40</v>
      </c>
      <c r="H713" s="76" t="s">
        <v>3075</v>
      </c>
      <c r="I713" s="76" t="s">
        <v>370</v>
      </c>
      <c r="J713" s="76" t="s">
        <v>89</v>
      </c>
    </row>
    <row r="714" spans="1:10">
      <c r="A714" s="6">
        <f t="shared" ref="A714:A777" si="22">IF(C714="RM - MAMA (unilateral)",2,IF(C714="RM - MAMAS (bilateral)",2,IF(C714="RX-FRONTO Y MENTONASOPLACA",2,IF(C714="RM-ABDOMEN Y PELVIS",2,IF(C714="RM - CRÂNIO COM ESPECTROSCOPIA",2,IF(C714="RM - CRÂNIO COM ESPECTROSCOPIA + PERFUSÃO",3,IF(C714="TAC. ABDOMEN Y PELVIS",1,IF(C714="ANGIOTOMOGRAFIA AORTA TOTAL (Torácica + Abdominal)",2,IF(C714="ANGIOTOMOGRAFIA DE TODO O MEMBRO INFERIOR (Bilateral)",3,IF(C714="ANGIO - RM MEMBRO INFERIOR ARTERIAL (Bilateral)",3,IF(C714="TC-ABDOMEN Y PELVIS",1,IF(C714="RX - PANORÂMICA DA COLUNA VERTEBRAL AP/PERFIL",3,IF(C714="RM - CORAÇÃO MORFOLÓGICO E FUNCIONAL",3.2,IF(C714="RM - CORAÇÃO MORFOLÓGICO E FUNCIONAL + PERFUSÃO + ESTRESSE",3.2,IF(B714="Não Ok",0,1)))))))))))))))</f>
        <v>1</v>
      </c>
      <c r="B714" t="str">
        <f t="shared" ref="B714:B777" si="23">IF(J714="URGENTE","UR",IF(ISNUMBER(FIND("ESPECTROSCOPIA",C714)),"AC",IF(ISNUMBER(FIND("RM-MAMA",C714)),"AC",IF(ISNUMBER(FIND("RM",C714)),"RM",IF(ISNUMBER(FIND("DENTALSCAN",C714)),"AC",IF(ISNUMBER(FIND("TC",C714)),"TC",IF(ISNUMBER(FIND("PET",C714)),"PET",IF(ISNUMBER(FIND("MAMOGRAFÍA",C714)),"MG",IF(ISNUMBER(FIND("DENSITOMETRIA",C714)),"DO",IF(ISNUMBER(FIND("MG-OTRAS...",C714)),"MG",IF(ISNUMBER(FIND("RX - CONTRASTADO",C714)),"RX-C",IF(ISNUMBER(FIND("TAC",C714)),"TC",IF(ISNUMBER(FIND("RX",C714)),"RX","Não OK")))))))))))))</f>
        <v>TC</v>
      </c>
      <c r="C714" s="19" t="s">
        <v>42</v>
      </c>
      <c r="D714" s="19" t="s">
        <v>3076</v>
      </c>
      <c r="E714" s="19" t="s">
        <v>3077</v>
      </c>
      <c r="F714" s="19" t="s">
        <v>3078</v>
      </c>
      <c r="G714" s="19" t="s">
        <v>328</v>
      </c>
      <c r="H714" s="19" t="s">
        <v>3079</v>
      </c>
      <c r="I714" s="19" t="s">
        <v>370</v>
      </c>
      <c r="J714" s="19" t="s">
        <v>87</v>
      </c>
    </row>
    <row r="715" spans="1:10">
      <c r="A715" s="6">
        <f t="shared" si="22"/>
        <v>1</v>
      </c>
      <c r="B715" t="str">
        <f t="shared" si="23"/>
        <v>TC</v>
      </c>
      <c r="C715" s="19" t="s">
        <v>42</v>
      </c>
      <c r="D715" s="19" t="s">
        <v>3080</v>
      </c>
      <c r="E715" s="19" t="s">
        <v>3081</v>
      </c>
      <c r="F715" s="19" t="s">
        <v>869</v>
      </c>
      <c r="G715" s="19" t="s">
        <v>328</v>
      </c>
      <c r="H715" s="19" t="s">
        <v>3082</v>
      </c>
      <c r="I715" s="19" t="s">
        <v>370</v>
      </c>
      <c r="J715" s="19" t="s">
        <v>87</v>
      </c>
    </row>
    <row r="716" spans="1:10">
      <c r="A716" s="6">
        <f t="shared" si="22"/>
        <v>1</v>
      </c>
      <c r="B716" t="str">
        <f t="shared" si="23"/>
        <v>TC</v>
      </c>
      <c r="C716" s="19" t="s">
        <v>42</v>
      </c>
      <c r="D716" s="19" t="s">
        <v>3083</v>
      </c>
      <c r="E716" s="19" t="s">
        <v>3084</v>
      </c>
      <c r="F716" s="19" t="s">
        <v>869</v>
      </c>
      <c r="G716" s="19" t="s">
        <v>328</v>
      </c>
      <c r="H716" s="19" t="s">
        <v>3085</v>
      </c>
      <c r="I716" s="19" t="s">
        <v>370</v>
      </c>
      <c r="J716" s="19" t="s">
        <v>87</v>
      </c>
    </row>
    <row r="717" spans="1:10">
      <c r="A717" s="6">
        <f t="shared" si="22"/>
        <v>1</v>
      </c>
      <c r="B717" t="str">
        <f t="shared" si="23"/>
        <v>RM</v>
      </c>
      <c r="C717" s="19" t="s">
        <v>30</v>
      </c>
      <c r="D717" s="19" t="s">
        <v>3086</v>
      </c>
      <c r="E717" s="19" t="s">
        <v>3087</v>
      </c>
      <c r="F717" s="19" t="s">
        <v>3088</v>
      </c>
      <c r="G717" s="19" t="s">
        <v>27</v>
      </c>
      <c r="H717" s="19" t="s">
        <v>3089</v>
      </c>
      <c r="I717" s="19" t="s">
        <v>347</v>
      </c>
      <c r="J717" s="19" t="s">
        <v>87</v>
      </c>
    </row>
    <row r="718" spans="1:10">
      <c r="A718" s="6">
        <f t="shared" si="22"/>
        <v>1</v>
      </c>
      <c r="B718" t="str">
        <f t="shared" si="23"/>
        <v>RM</v>
      </c>
      <c r="C718" s="19" t="s">
        <v>33</v>
      </c>
      <c r="D718" s="19" t="s">
        <v>3090</v>
      </c>
      <c r="E718" s="19" t="s">
        <v>3091</v>
      </c>
      <c r="F718" s="19" t="s">
        <v>3092</v>
      </c>
      <c r="G718" s="19" t="s">
        <v>36</v>
      </c>
      <c r="H718" s="19" t="s">
        <v>3093</v>
      </c>
      <c r="I718" s="19" t="s">
        <v>347</v>
      </c>
      <c r="J718" s="19" t="s">
        <v>87</v>
      </c>
    </row>
    <row r="719" spans="1:10">
      <c r="A719" s="6">
        <f t="shared" si="22"/>
        <v>1</v>
      </c>
      <c r="B719" t="str">
        <f t="shared" si="23"/>
        <v>RM</v>
      </c>
      <c r="C719" s="19" t="s">
        <v>30</v>
      </c>
      <c r="D719" s="19" t="s">
        <v>3094</v>
      </c>
      <c r="E719" s="19" t="s">
        <v>3095</v>
      </c>
      <c r="F719" s="19" t="s">
        <v>3096</v>
      </c>
      <c r="G719" s="19" t="s">
        <v>179</v>
      </c>
      <c r="H719" s="19" t="s">
        <v>3097</v>
      </c>
      <c r="I719" s="19" t="s">
        <v>39</v>
      </c>
      <c r="J719" s="19" t="s">
        <v>87</v>
      </c>
    </row>
    <row r="720" spans="1:10">
      <c r="A720" s="6">
        <f t="shared" si="22"/>
        <v>1</v>
      </c>
      <c r="B720" t="str">
        <f t="shared" si="23"/>
        <v>UR</v>
      </c>
      <c r="C720" s="75" t="s">
        <v>26</v>
      </c>
      <c r="D720" s="75" t="s">
        <v>3098</v>
      </c>
      <c r="E720" s="75" t="s">
        <v>3099</v>
      </c>
      <c r="F720" s="75" t="s">
        <v>561</v>
      </c>
      <c r="G720" s="75" t="s">
        <v>40</v>
      </c>
      <c r="H720" s="75" t="s">
        <v>3100</v>
      </c>
      <c r="I720" s="75" t="s">
        <v>370</v>
      </c>
      <c r="J720" s="75" t="s">
        <v>88</v>
      </c>
    </row>
    <row r="721" spans="1:10">
      <c r="A721" s="6">
        <f t="shared" si="22"/>
        <v>1</v>
      </c>
      <c r="B721" t="str">
        <f t="shared" si="23"/>
        <v>RM</v>
      </c>
      <c r="C721" s="19" t="s">
        <v>30</v>
      </c>
      <c r="D721" s="19" t="s">
        <v>3101</v>
      </c>
      <c r="E721" s="19" t="s">
        <v>3102</v>
      </c>
      <c r="F721" s="19" t="s">
        <v>3103</v>
      </c>
      <c r="G721" s="19" t="s">
        <v>122</v>
      </c>
      <c r="H721" s="19" t="s">
        <v>3104</v>
      </c>
      <c r="I721" s="19" t="s">
        <v>22</v>
      </c>
      <c r="J721" s="19" t="s">
        <v>87</v>
      </c>
    </row>
    <row r="722" spans="1:10">
      <c r="A722" s="6">
        <f t="shared" si="22"/>
        <v>1</v>
      </c>
      <c r="B722" t="str">
        <f t="shared" si="23"/>
        <v>RM</v>
      </c>
      <c r="C722" s="19" t="s">
        <v>23</v>
      </c>
      <c r="D722" s="19" t="s">
        <v>3101</v>
      </c>
      <c r="E722" s="19" t="s">
        <v>3105</v>
      </c>
      <c r="F722" s="19" t="s">
        <v>3106</v>
      </c>
      <c r="G722" s="19" t="s">
        <v>122</v>
      </c>
      <c r="H722" s="19" t="s">
        <v>3104</v>
      </c>
      <c r="I722" s="19" t="s">
        <v>22</v>
      </c>
      <c r="J722" s="19" t="s">
        <v>87</v>
      </c>
    </row>
    <row r="723" spans="1:10">
      <c r="A723" s="6">
        <f t="shared" si="22"/>
        <v>1</v>
      </c>
      <c r="B723" t="str">
        <f t="shared" si="23"/>
        <v>RM</v>
      </c>
      <c r="C723" s="19" t="s">
        <v>32</v>
      </c>
      <c r="D723" s="19" t="s">
        <v>3101</v>
      </c>
      <c r="E723" s="19" t="s">
        <v>3107</v>
      </c>
      <c r="F723" s="19" t="s">
        <v>3106</v>
      </c>
      <c r="G723" s="19" t="s">
        <v>122</v>
      </c>
      <c r="H723" s="19" t="s">
        <v>3104</v>
      </c>
      <c r="I723" s="19" t="s">
        <v>22</v>
      </c>
      <c r="J723" s="19" t="s">
        <v>87</v>
      </c>
    </row>
    <row r="724" spans="1:10">
      <c r="A724" s="6">
        <f t="shared" si="22"/>
        <v>1</v>
      </c>
      <c r="B724" t="str">
        <f t="shared" si="23"/>
        <v>RM</v>
      </c>
      <c r="C724" s="19" t="s">
        <v>30</v>
      </c>
      <c r="D724" s="19" t="s">
        <v>3108</v>
      </c>
      <c r="E724" s="19" t="s">
        <v>3109</v>
      </c>
      <c r="F724" s="19" t="s">
        <v>488</v>
      </c>
      <c r="G724" s="19" t="s">
        <v>122</v>
      </c>
      <c r="H724" s="19" t="s">
        <v>3110</v>
      </c>
      <c r="I724" s="19" t="s">
        <v>22</v>
      </c>
      <c r="J724" s="19" t="s">
        <v>87</v>
      </c>
    </row>
    <row r="725" spans="1:10">
      <c r="A725" s="6">
        <f t="shared" si="22"/>
        <v>1</v>
      </c>
      <c r="B725" t="str">
        <f t="shared" si="23"/>
        <v>RM</v>
      </c>
      <c r="C725" s="19" t="s">
        <v>45</v>
      </c>
      <c r="D725" s="19" t="s">
        <v>3111</v>
      </c>
      <c r="E725" s="19" t="s">
        <v>3112</v>
      </c>
      <c r="F725" s="19" t="s">
        <v>3113</v>
      </c>
      <c r="G725" s="19" t="s">
        <v>400</v>
      </c>
      <c r="H725" s="19" t="s">
        <v>3114</v>
      </c>
      <c r="I725" s="19" t="s">
        <v>22</v>
      </c>
      <c r="J725" s="19" t="s">
        <v>87</v>
      </c>
    </row>
    <row r="726" spans="1:10">
      <c r="A726" s="6">
        <f t="shared" si="22"/>
        <v>1</v>
      </c>
      <c r="B726" t="str">
        <f t="shared" si="23"/>
        <v>RM</v>
      </c>
      <c r="C726" s="19" t="s">
        <v>41</v>
      </c>
      <c r="D726" s="19" t="s">
        <v>3115</v>
      </c>
      <c r="E726" s="19" t="s">
        <v>3116</v>
      </c>
      <c r="F726" s="19" t="s">
        <v>2795</v>
      </c>
      <c r="G726" s="19" t="s">
        <v>400</v>
      </c>
      <c r="H726" s="19" t="s">
        <v>3117</v>
      </c>
      <c r="I726" s="19" t="s">
        <v>22</v>
      </c>
      <c r="J726" s="19" t="s">
        <v>87</v>
      </c>
    </row>
    <row r="727" spans="1:10">
      <c r="A727" s="6">
        <f t="shared" si="22"/>
        <v>1</v>
      </c>
      <c r="B727" t="str">
        <f t="shared" si="23"/>
        <v>RM</v>
      </c>
      <c r="C727" s="19" t="s">
        <v>41</v>
      </c>
      <c r="D727" s="19" t="s">
        <v>3115</v>
      </c>
      <c r="E727" s="19" t="s">
        <v>3118</v>
      </c>
      <c r="F727" s="19" t="s">
        <v>760</v>
      </c>
      <c r="G727" s="19" t="s">
        <v>400</v>
      </c>
      <c r="H727" s="19" t="s">
        <v>3117</v>
      </c>
      <c r="I727" s="19" t="s">
        <v>22</v>
      </c>
      <c r="J727" s="19" t="s">
        <v>87</v>
      </c>
    </row>
    <row r="728" spans="1:10">
      <c r="A728" s="6">
        <f t="shared" si="22"/>
        <v>1</v>
      </c>
      <c r="B728" t="str">
        <f t="shared" si="23"/>
        <v>RM</v>
      </c>
      <c r="C728" s="19" t="s">
        <v>30</v>
      </c>
      <c r="D728" s="19" t="s">
        <v>3115</v>
      </c>
      <c r="E728" s="19" t="s">
        <v>3119</v>
      </c>
      <c r="F728" s="19" t="s">
        <v>2831</v>
      </c>
      <c r="G728" s="19" t="s">
        <v>400</v>
      </c>
      <c r="H728" s="19" t="s">
        <v>3117</v>
      </c>
      <c r="I728" s="19" t="s">
        <v>22</v>
      </c>
      <c r="J728" s="19" t="s">
        <v>87</v>
      </c>
    </row>
    <row r="729" spans="1:10">
      <c r="A729" s="6">
        <f t="shared" si="22"/>
        <v>1</v>
      </c>
      <c r="B729" t="str">
        <f t="shared" si="23"/>
        <v>RM</v>
      </c>
      <c r="C729" s="19" t="s">
        <v>23</v>
      </c>
      <c r="D729" s="19" t="s">
        <v>3120</v>
      </c>
      <c r="E729" s="19" t="s">
        <v>3121</v>
      </c>
      <c r="F729" s="19" t="s">
        <v>828</v>
      </c>
      <c r="G729" s="19" t="s">
        <v>126</v>
      </c>
      <c r="H729" s="19" t="s">
        <v>3122</v>
      </c>
      <c r="I729" s="19" t="s">
        <v>22</v>
      </c>
      <c r="J729" s="19" t="s">
        <v>87</v>
      </c>
    </row>
    <row r="730" spans="1:10">
      <c r="A730" s="6">
        <f t="shared" si="22"/>
        <v>1</v>
      </c>
      <c r="B730" t="str">
        <f t="shared" si="23"/>
        <v>RM</v>
      </c>
      <c r="C730" s="19" t="s">
        <v>32</v>
      </c>
      <c r="D730" s="19" t="s">
        <v>3120</v>
      </c>
      <c r="E730" s="19" t="s">
        <v>3123</v>
      </c>
      <c r="F730" s="19" t="s">
        <v>614</v>
      </c>
      <c r="G730" s="19" t="s">
        <v>126</v>
      </c>
      <c r="H730" s="19" t="s">
        <v>3122</v>
      </c>
      <c r="I730" s="19" t="s">
        <v>22</v>
      </c>
      <c r="J730" s="19" t="s">
        <v>87</v>
      </c>
    </row>
    <row r="731" spans="1:10">
      <c r="A731" s="6">
        <f t="shared" si="22"/>
        <v>1</v>
      </c>
      <c r="B731" t="str">
        <f t="shared" si="23"/>
        <v>RM</v>
      </c>
      <c r="C731" s="19" t="s">
        <v>32</v>
      </c>
      <c r="D731" s="19" t="s">
        <v>3124</v>
      </c>
      <c r="E731" s="19" t="s">
        <v>3125</v>
      </c>
      <c r="F731" s="19" t="s">
        <v>3126</v>
      </c>
      <c r="G731" s="19" t="s">
        <v>126</v>
      </c>
      <c r="H731" s="19" t="s">
        <v>3127</v>
      </c>
      <c r="I731" s="19" t="s">
        <v>22</v>
      </c>
      <c r="J731" s="19" t="s">
        <v>87</v>
      </c>
    </row>
    <row r="732" spans="1:10">
      <c r="A732" s="6">
        <f t="shared" si="22"/>
        <v>1</v>
      </c>
      <c r="B732" t="str">
        <f t="shared" si="23"/>
        <v>RX</v>
      </c>
      <c r="C732" s="19" t="s">
        <v>104</v>
      </c>
      <c r="D732" s="19" t="s">
        <v>3128</v>
      </c>
      <c r="E732" s="19" t="s">
        <v>3129</v>
      </c>
      <c r="F732" s="19" t="s">
        <v>630</v>
      </c>
      <c r="G732" s="19" t="s">
        <v>21</v>
      </c>
      <c r="H732" s="19" t="s">
        <v>3130</v>
      </c>
      <c r="I732" s="19" t="s">
        <v>22</v>
      </c>
      <c r="J732" s="19" t="s">
        <v>87</v>
      </c>
    </row>
    <row r="733" spans="1:10">
      <c r="A733" s="6">
        <f t="shared" si="22"/>
        <v>1</v>
      </c>
      <c r="B733" t="str">
        <f t="shared" si="23"/>
        <v>RX</v>
      </c>
      <c r="C733" s="19" t="s">
        <v>76</v>
      </c>
      <c r="D733" s="19" t="s">
        <v>3131</v>
      </c>
      <c r="E733" s="19" t="s">
        <v>3132</v>
      </c>
      <c r="F733" s="19" t="s">
        <v>3133</v>
      </c>
      <c r="G733" s="19" t="s">
        <v>21</v>
      </c>
      <c r="H733" s="19" t="s">
        <v>3134</v>
      </c>
      <c r="I733" s="19" t="s">
        <v>22</v>
      </c>
      <c r="J733" s="19" t="s">
        <v>87</v>
      </c>
    </row>
    <row r="734" spans="1:10">
      <c r="A734" s="6">
        <f t="shared" si="22"/>
        <v>1</v>
      </c>
      <c r="B734" t="str">
        <f t="shared" si="23"/>
        <v>RX</v>
      </c>
      <c r="C734" s="19" t="s">
        <v>29</v>
      </c>
      <c r="D734" s="19" t="s">
        <v>3131</v>
      </c>
      <c r="E734" s="19" t="s">
        <v>3135</v>
      </c>
      <c r="F734" s="19" t="s">
        <v>3133</v>
      </c>
      <c r="G734" s="19" t="s">
        <v>21</v>
      </c>
      <c r="H734" s="19" t="s">
        <v>3134</v>
      </c>
      <c r="I734" s="19" t="s">
        <v>22</v>
      </c>
      <c r="J734" s="19" t="s">
        <v>87</v>
      </c>
    </row>
    <row r="735" spans="1:10">
      <c r="A735" s="6">
        <f t="shared" si="22"/>
        <v>1</v>
      </c>
      <c r="B735" t="str">
        <f t="shared" si="23"/>
        <v>RX</v>
      </c>
      <c r="C735" s="19" t="s">
        <v>103</v>
      </c>
      <c r="D735" s="19" t="s">
        <v>3136</v>
      </c>
      <c r="E735" s="19" t="s">
        <v>3137</v>
      </c>
      <c r="F735" s="19" t="s">
        <v>630</v>
      </c>
      <c r="G735" s="19" t="s">
        <v>21</v>
      </c>
      <c r="H735" s="19" t="s">
        <v>3138</v>
      </c>
      <c r="I735" s="19" t="s">
        <v>22</v>
      </c>
      <c r="J735" s="19" t="s">
        <v>87</v>
      </c>
    </row>
    <row r="736" spans="1:10">
      <c r="A736" s="6">
        <f t="shared" si="22"/>
        <v>1</v>
      </c>
      <c r="B736" t="str">
        <f t="shared" si="23"/>
        <v>RX</v>
      </c>
      <c r="C736" s="19" t="s">
        <v>101</v>
      </c>
      <c r="D736" s="19" t="s">
        <v>3136</v>
      </c>
      <c r="E736" s="19" t="s">
        <v>3139</v>
      </c>
      <c r="F736" s="19" t="s">
        <v>630</v>
      </c>
      <c r="G736" s="19" t="s">
        <v>21</v>
      </c>
      <c r="H736" s="19" t="s">
        <v>3138</v>
      </c>
      <c r="I736" s="19" t="s">
        <v>22</v>
      </c>
      <c r="J736" s="19" t="s">
        <v>87</v>
      </c>
    </row>
    <row r="737" spans="1:10">
      <c r="A737" s="6">
        <f t="shared" si="22"/>
        <v>1</v>
      </c>
      <c r="B737" t="str">
        <f t="shared" si="23"/>
        <v>RX</v>
      </c>
      <c r="C737" s="19" t="s">
        <v>119</v>
      </c>
      <c r="D737" s="19" t="s">
        <v>3136</v>
      </c>
      <c r="E737" s="19" t="s">
        <v>3140</v>
      </c>
      <c r="F737" s="19" t="s">
        <v>3141</v>
      </c>
      <c r="G737" s="19" t="s">
        <v>21</v>
      </c>
      <c r="H737" s="19" t="s">
        <v>3138</v>
      </c>
      <c r="I737" s="19" t="s">
        <v>22</v>
      </c>
      <c r="J737" s="19" t="s">
        <v>87</v>
      </c>
    </row>
    <row r="738" spans="1:10">
      <c r="A738" s="6">
        <f t="shared" si="22"/>
        <v>1</v>
      </c>
      <c r="B738" t="str">
        <f t="shared" si="23"/>
        <v>RX</v>
      </c>
      <c r="C738" s="19" t="s">
        <v>105</v>
      </c>
      <c r="D738" s="19" t="s">
        <v>3136</v>
      </c>
      <c r="E738" s="19" t="s">
        <v>3142</v>
      </c>
      <c r="F738" s="19" t="s">
        <v>3141</v>
      </c>
      <c r="G738" s="19" t="s">
        <v>21</v>
      </c>
      <c r="H738" s="19" t="s">
        <v>3138</v>
      </c>
      <c r="I738" s="19" t="s">
        <v>22</v>
      </c>
      <c r="J738" s="19" t="s">
        <v>87</v>
      </c>
    </row>
    <row r="739" spans="1:10">
      <c r="A739" s="6">
        <f t="shared" si="22"/>
        <v>1</v>
      </c>
      <c r="B739" t="str">
        <f t="shared" si="23"/>
        <v>RX</v>
      </c>
      <c r="C739" s="19" t="s">
        <v>104</v>
      </c>
      <c r="D739" s="19" t="s">
        <v>3143</v>
      </c>
      <c r="E739" s="19" t="s">
        <v>3144</v>
      </c>
      <c r="F739" s="19" t="s">
        <v>3141</v>
      </c>
      <c r="G739" s="19" t="s">
        <v>21</v>
      </c>
      <c r="H739" s="19" t="s">
        <v>3145</v>
      </c>
      <c r="I739" s="19" t="s">
        <v>22</v>
      </c>
      <c r="J739" s="19" t="s">
        <v>87</v>
      </c>
    </row>
    <row r="740" spans="1:10">
      <c r="A740" s="6">
        <f t="shared" si="22"/>
        <v>1</v>
      </c>
      <c r="B740" t="str">
        <f t="shared" si="23"/>
        <v>RX</v>
      </c>
      <c r="C740" s="19" t="s">
        <v>104</v>
      </c>
      <c r="D740" s="19" t="s">
        <v>3146</v>
      </c>
      <c r="E740" s="19" t="s">
        <v>3147</v>
      </c>
      <c r="F740" s="19" t="s">
        <v>728</v>
      </c>
      <c r="G740" s="19" t="s">
        <v>21</v>
      </c>
      <c r="H740" s="19" t="s">
        <v>3148</v>
      </c>
      <c r="I740" s="19" t="s">
        <v>22</v>
      </c>
      <c r="J740" s="19" t="s">
        <v>87</v>
      </c>
    </row>
    <row r="741" spans="1:10">
      <c r="A741" s="6">
        <f t="shared" si="22"/>
        <v>1</v>
      </c>
      <c r="B741" t="str">
        <f t="shared" si="23"/>
        <v>RX</v>
      </c>
      <c r="C741" s="19" t="s">
        <v>103</v>
      </c>
      <c r="D741" s="19" t="s">
        <v>3149</v>
      </c>
      <c r="E741" s="19" t="s">
        <v>3150</v>
      </c>
      <c r="F741" s="19" t="s">
        <v>3141</v>
      </c>
      <c r="G741" s="19" t="s">
        <v>21</v>
      </c>
      <c r="H741" s="19" t="s">
        <v>3151</v>
      </c>
      <c r="I741" s="19" t="s">
        <v>22</v>
      </c>
      <c r="J741" s="19" t="s">
        <v>87</v>
      </c>
    </row>
    <row r="742" spans="1:10">
      <c r="A742" s="6">
        <f t="shared" si="22"/>
        <v>1</v>
      </c>
      <c r="B742" t="str">
        <f t="shared" si="23"/>
        <v>RX</v>
      </c>
      <c r="C742" s="19" t="s">
        <v>101</v>
      </c>
      <c r="D742" s="19" t="s">
        <v>3149</v>
      </c>
      <c r="E742" s="19" t="s">
        <v>3152</v>
      </c>
      <c r="F742" s="19" t="s">
        <v>3141</v>
      </c>
      <c r="G742" s="19" t="s">
        <v>21</v>
      </c>
      <c r="H742" s="19" t="s">
        <v>3151</v>
      </c>
      <c r="I742" s="19" t="s">
        <v>22</v>
      </c>
      <c r="J742" s="19" t="s">
        <v>87</v>
      </c>
    </row>
    <row r="743" spans="1:10">
      <c r="A743" s="6">
        <f t="shared" si="22"/>
        <v>1</v>
      </c>
      <c r="B743" t="str">
        <f t="shared" si="23"/>
        <v>RX</v>
      </c>
      <c r="C743" s="19" t="s">
        <v>104</v>
      </c>
      <c r="D743" s="19" t="s">
        <v>3149</v>
      </c>
      <c r="E743" s="19" t="s">
        <v>3153</v>
      </c>
      <c r="F743" s="19" t="s">
        <v>3154</v>
      </c>
      <c r="G743" s="19" t="s">
        <v>21</v>
      </c>
      <c r="H743" s="19" t="s">
        <v>3151</v>
      </c>
      <c r="I743" s="19" t="s">
        <v>22</v>
      </c>
      <c r="J743" s="19" t="s">
        <v>87</v>
      </c>
    </row>
    <row r="744" spans="1:10">
      <c r="A744" s="6">
        <f t="shared" si="22"/>
        <v>1</v>
      </c>
      <c r="B744" t="str">
        <f t="shared" si="23"/>
        <v>UR</v>
      </c>
      <c r="C744" s="75" t="s">
        <v>48</v>
      </c>
      <c r="D744" s="75" t="s">
        <v>3155</v>
      </c>
      <c r="E744" s="75" t="s">
        <v>3156</v>
      </c>
      <c r="F744" s="75" t="s">
        <v>440</v>
      </c>
      <c r="G744" s="75" t="s">
        <v>27</v>
      </c>
      <c r="H744" s="75" t="s">
        <v>3157</v>
      </c>
      <c r="I744" s="75" t="s">
        <v>141</v>
      </c>
      <c r="J744" s="75" t="s">
        <v>88</v>
      </c>
    </row>
    <row r="745" spans="1:10">
      <c r="A745" s="6">
        <f t="shared" si="22"/>
        <v>1</v>
      </c>
      <c r="B745" t="str">
        <f t="shared" si="23"/>
        <v>UR</v>
      </c>
      <c r="C745" s="75" t="s">
        <v>42</v>
      </c>
      <c r="D745" s="75" t="s">
        <v>3158</v>
      </c>
      <c r="E745" s="75" t="s">
        <v>3159</v>
      </c>
      <c r="F745" s="75" t="s">
        <v>389</v>
      </c>
      <c r="G745" s="75" t="s">
        <v>27</v>
      </c>
      <c r="H745" s="75" t="s">
        <v>3160</v>
      </c>
      <c r="I745" s="75" t="s">
        <v>370</v>
      </c>
      <c r="J745" s="75" t="s">
        <v>88</v>
      </c>
    </row>
    <row r="746" spans="1:10">
      <c r="A746" s="6">
        <f t="shared" si="22"/>
        <v>1</v>
      </c>
      <c r="B746" t="str">
        <f t="shared" si="23"/>
        <v>UR</v>
      </c>
      <c r="C746" s="75" t="s">
        <v>42</v>
      </c>
      <c r="D746" s="75" t="s">
        <v>3161</v>
      </c>
      <c r="E746" s="75" t="s">
        <v>3162</v>
      </c>
      <c r="F746" s="75" t="s">
        <v>624</v>
      </c>
      <c r="G746" s="75" t="s">
        <v>27</v>
      </c>
      <c r="H746" s="75" t="s">
        <v>3163</v>
      </c>
      <c r="I746" s="75" t="s">
        <v>370</v>
      </c>
      <c r="J746" s="75" t="s">
        <v>88</v>
      </c>
    </row>
    <row r="747" spans="1:10">
      <c r="A747" s="6">
        <f t="shared" si="22"/>
        <v>1</v>
      </c>
      <c r="B747" t="str">
        <f t="shared" si="23"/>
        <v>RM</v>
      </c>
      <c r="C747" s="76" t="s">
        <v>44</v>
      </c>
      <c r="D747" s="76" t="s">
        <v>3164</v>
      </c>
      <c r="E747" s="76" t="s">
        <v>3165</v>
      </c>
      <c r="F747" s="76" t="s">
        <v>3166</v>
      </c>
      <c r="G747" s="76" t="s">
        <v>342</v>
      </c>
      <c r="H747" s="76" t="s">
        <v>3167</v>
      </c>
      <c r="I747" s="76" t="s">
        <v>39</v>
      </c>
      <c r="J747" s="76" t="s">
        <v>89</v>
      </c>
    </row>
    <row r="748" spans="1:10">
      <c r="A748" s="6">
        <f t="shared" si="22"/>
        <v>1</v>
      </c>
      <c r="B748" t="str">
        <f t="shared" si="23"/>
        <v>RM</v>
      </c>
      <c r="C748" s="19" t="s">
        <v>50</v>
      </c>
      <c r="D748" s="19" t="s">
        <v>3168</v>
      </c>
      <c r="E748" s="19" t="s">
        <v>3169</v>
      </c>
      <c r="F748" s="19" t="s">
        <v>3170</v>
      </c>
      <c r="G748" s="19" t="s">
        <v>179</v>
      </c>
      <c r="H748" s="19" t="s">
        <v>3171</v>
      </c>
      <c r="I748" s="19" t="s">
        <v>39</v>
      </c>
      <c r="J748" s="19" t="s">
        <v>87</v>
      </c>
    </row>
    <row r="749" spans="1:10">
      <c r="A749" s="6">
        <f t="shared" si="22"/>
        <v>1</v>
      </c>
      <c r="B749" t="str">
        <f t="shared" si="23"/>
        <v>RX</v>
      </c>
      <c r="C749" s="19" t="s">
        <v>29</v>
      </c>
      <c r="D749" s="19" t="s">
        <v>3172</v>
      </c>
      <c r="E749" s="19" t="s">
        <v>3173</v>
      </c>
      <c r="F749" s="19" t="s">
        <v>3174</v>
      </c>
      <c r="G749" s="19" t="s">
        <v>21</v>
      </c>
      <c r="H749" s="19" t="s">
        <v>3175</v>
      </c>
      <c r="I749" s="19" t="s">
        <v>22</v>
      </c>
      <c r="J749" s="19" t="s">
        <v>87</v>
      </c>
    </row>
    <row r="750" spans="1:10">
      <c r="A750" s="6">
        <f t="shared" si="22"/>
        <v>1</v>
      </c>
      <c r="B750" t="str">
        <f t="shared" si="23"/>
        <v>RX</v>
      </c>
      <c r="C750" s="19" t="s">
        <v>29</v>
      </c>
      <c r="D750" s="19" t="s">
        <v>3176</v>
      </c>
      <c r="E750" s="19" t="s">
        <v>3177</v>
      </c>
      <c r="F750" s="19" t="s">
        <v>3178</v>
      </c>
      <c r="G750" s="19" t="s">
        <v>21</v>
      </c>
      <c r="H750" s="19" t="s">
        <v>3179</v>
      </c>
      <c r="I750" s="19" t="s">
        <v>22</v>
      </c>
      <c r="J750" s="19" t="s">
        <v>87</v>
      </c>
    </row>
    <row r="751" spans="1:10">
      <c r="A751" s="6">
        <f t="shared" si="22"/>
        <v>1</v>
      </c>
      <c r="B751" t="str">
        <f t="shared" si="23"/>
        <v>RX</v>
      </c>
      <c r="C751" s="19" t="s">
        <v>119</v>
      </c>
      <c r="D751" s="19" t="s">
        <v>3180</v>
      </c>
      <c r="E751" s="19" t="s">
        <v>3181</v>
      </c>
      <c r="F751" s="19" t="s">
        <v>3178</v>
      </c>
      <c r="G751" s="19" t="s">
        <v>21</v>
      </c>
      <c r="H751" s="19" t="s">
        <v>3182</v>
      </c>
      <c r="I751" s="19" t="s">
        <v>22</v>
      </c>
      <c r="J751" s="19" t="s">
        <v>87</v>
      </c>
    </row>
    <row r="752" spans="1:10">
      <c r="A752" s="6">
        <f t="shared" si="22"/>
        <v>1</v>
      </c>
      <c r="B752" t="str">
        <f t="shared" si="23"/>
        <v>RX</v>
      </c>
      <c r="C752" s="19" t="s">
        <v>105</v>
      </c>
      <c r="D752" s="19" t="s">
        <v>3180</v>
      </c>
      <c r="E752" s="19" t="s">
        <v>3183</v>
      </c>
      <c r="F752" s="19" t="s">
        <v>3178</v>
      </c>
      <c r="G752" s="19" t="s">
        <v>21</v>
      </c>
      <c r="H752" s="19" t="s">
        <v>3182</v>
      </c>
      <c r="I752" s="19" t="s">
        <v>22</v>
      </c>
      <c r="J752" s="19" t="s">
        <v>87</v>
      </c>
    </row>
    <row r="753" spans="1:10">
      <c r="A753" s="6">
        <f t="shared" si="22"/>
        <v>1</v>
      </c>
      <c r="B753" t="str">
        <f t="shared" si="23"/>
        <v>RM</v>
      </c>
      <c r="C753" s="19" t="s">
        <v>45</v>
      </c>
      <c r="D753" s="19" t="s">
        <v>3184</v>
      </c>
      <c r="E753" s="19" t="s">
        <v>3185</v>
      </c>
      <c r="F753" s="19" t="s">
        <v>3186</v>
      </c>
      <c r="G753" s="19" t="s">
        <v>342</v>
      </c>
      <c r="H753" s="19" t="s">
        <v>3187</v>
      </c>
      <c r="I753" s="19" t="s">
        <v>39</v>
      </c>
      <c r="J753" s="19" t="s">
        <v>87</v>
      </c>
    </row>
    <row r="754" spans="1:10">
      <c r="A754" s="6">
        <f t="shared" si="22"/>
        <v>1</v>
      </c>
      <c r="B754" t="str">
        <f t="shared" si="23"/>
        <v>RM</v>
      </c>
      <c r="C754" s="19" t="s">
        <v>112</v>
      </c>
      <c r="D754" s="19" t="s">
        <v>3188</v>
      </c>
      <c r="E754" s="19" t="s">
        <v>3189</v>
      </c>
      <c r="F754" s="19" t="s">
        <v>3190</v>
      </c>
      <c r="G754" s="19" t="s">
        <v>342</v>
      </c>
      <c r="H754" s="19" t="s">
        <v>3191</v>
      </c>
      <c r="I754" s="19" t="s">
        <v>39</v>
      </c>
      <c r="J754" s="19" t="s">
        <v>87</v>
      </c>
    </row>
    <row r="755" spans="1:10">
      <c r="A755" s="6">
        <f t="shared" si="22"/>
        <v>1</v>
      </c>
      <c r="B755" t="str">
        <f t="shared" si="23"/>
        <v>TC</v>
      </c>
      <c r="C755" s="19" t="s">
        <v>26</v>
      </c>
      <c r="D755" s="19" t="s">
        <v>3192</v>
      </c>
      <c r="E755" s="19" t="s">
        <v>3193</v>
      </c>
      <c r="F755" s="19" t="s">
        <v>3194</v>
      </c>
      <c r="G755" s="19" t="s">
        <v>122</v>
      </c>
      <c r="H755" s="19" t="s">
        <v>3195</v>
      </c>
      <c r="I755" s="19" t="s">
        <v>28</v>
      </c>
      <c r="J755" s="19" t="s">
        <v>87</v>
      </c>
    </row>
    <row r="756" spans="1:10">
      <c r="A756" s="6">
        <f t="shared" si="22"/>
        <v>1</v>
      </c>
      <c r="B756" t="str">
        <f t="shared" si="23"/>
        <v>TC</v>
      </c>
      <c r="C756" s="76" t="s">
        <v>48</v>
      </c>
      <c r="D756" s="76" t="s">
        <v>3196</v>
      </c>
      <c r="E756" s="76" t="s">
        <v>3197</v>
      </c>
      <c r="F756" s="76" t="s">
        <v>3198</v>
      </c>
      <c r="G756" s="76" t="s">
        <v>122</v>
      </c>
      <c r="H756" s="76" t="s">
        <v>3199</v>
      </c>
      <c r="I756" s="76" t="s">
        <v>28</v>
      </c>
      <c r="J756" s="76" t="s">
        <v>89</v>
      </c>
    </row>
    <row r="757" spans="1:10">
      <c r="A757" s="6">
        <f t="shared" si="22"/>
        <v>1</v>
      </c>
      <c r="B757" t="str">
        <f t="shared" si="23"/>
        <v>RM</v>
      </c>
      <c r="C757" s="19" t="s">
        <v>50</v>
      </c>
      <c r="D757" s="19" t="s">
        <v>3200</v>
      </c>
      <c r="E757" s="19" t="s">
        <v>3201</v>
      </c>
      <c r="F757" s="19" t="s">
        <v>715</v>
      </c>
      <c r="G757" s="19" t="s">
        <v>400</v>
      </c>
      <c r="H757" s="19" t="s">
        <v>3202</v>
      </c>
      <c r="I757" s="19" t="s">
        <v>22</v>
      </c>
      <c r="J757" s="19" t="s">
        <v>87</v>
      </c>
    </row>
    <row r="758" spans="1:10">
      <c r="A758" s="6">
        <f t="shared" si="22"/>
        <v>1</v>
      </c>
      <c r="B758" t="str">
        <f t="shared" si="23"/>
        <v>RM</v>
      </c>
      <c r="C758" s="19" t="s">
        <v>57</v>
      </c>
      <c r="D758" s="19" t="s">
        <v>3203</v>
      </c>
      <c r="E758" s="19" t="s">
        <v>3204</v>
      </c>
      <c r="F758" s="19" t="s">
        <v>3205</v>
      </c>
      <c r="G758" s="19" t="s">
        <v>400</v>
      </c>
      <c r="H758" s="19" t="s">
        <v>3206</v>
      </c>
      <c r="I758" s="19" t="s">
        <v>22</v>
      </c>
      <c r="J758" s="19" t="s">
        <v>87</v>
      </c>
    </row>
    <row r="759" spans="1:10">
      <c r="A759" s="6">
        <f t="shared" si="22"/>
        <v>1</v>
      </c>
      <c r="B759" t="str">
        <f t="shared" si="23"/>
        <v>RM</v>
      </c>
      <c r="C759" s="19" t="s">
        <v>44</v>
      </c>
      <c r="D759" s="19" t="s">
        <v>3207</v>
      </c>
      <c r="E759" s="19" t="s">
        <v>3208</v>
      </c>
      <c r="F759" s="19" t="s">
        <v>622</v>
      </c>
      <c r="G759" s="19" t="s">
        <v>400</v>
      </c>
      <c r="H759" s="19" t="s">
        <v>3209</v>
      </c>
      <c r="I759" s="19" t="s">
        <v>22</v>
      </c>
      <c r="J759" s="19" t="s">
        <v>87</v>
      </c>
    </row>
    <row r="760" spans="1:10">
      <c r="A760" s="6">
        <f t="shared" si="22"/>
        <v>1</v>
      </c>
      <c r="B760" t="str">
        <f t="shared" si="23"/>
        <v>RM</v>
      </c>
      <c r="C760" s="19" t="s">
        <v>45</v>
      </c>
      <c r="D760" s="19" t="s">
        <v>3207</v>
      </c>
      <c r="E760" s="19" t="s">
        <v>3210</v>
      </c>
      <c r="F760" s="19" t="s">
        <v>3211</v>
      </c>
      <c r="G760" s="19" t="s">
        <v>400</v>
      </c>
      <c r="H760" s="19" t="s">
        <v>3209</v>
      </c>
      <c r="I760" s="19" t="s">
        <v>22</v>
      </c>
      <c r="J760" s="19" t="s">
        <v>87</v>
      </c>
    </row>
    <row r="761" spans="1:10">
      <c r="A761" s="6">
        <f t="shared" si="22"/>
        <v>1</v>
      </c>
      <c r="B761" t="str">
        <f t="shared" si="23"/>
        <v>RM</v>
      </c>
      <c r="C761" s="19" t="s">
        <v>45</v>
      </c>
      <c r="D761" s="19" t="s">
        <v>3212</v>
      </c>
      <c r="E761" s="19" t="s">
        <v>3213</v>
      </c>
      <c r="F761" s="19" t="s">
        <v>753</v>
      </c>
      <c r="G761" s="19" t="s">
        <v>179</v>
      </c>
      <c r="H761" s="19" t="s">
        <v>3214</v>
      </c>
      <c r="I761" s="19" t="s">
        <v>39</v>
      </c>
      <c r="J761" s="19" t="s">
        <v>87</v>
      </c>
    </row>
    <row r="762" spans="1:10">
      <c r="A762" s="6">
        <f t="shared" si="22"/>
        <v>1</v>
      </c>
      <c r="B762" t="str">
        <f t="shared" si="23"/>
        <v>RM</v>
      </c>
      <c r="C762" s="19" t="s">
        <v>23</v>
      </c>
      <c r="D762" s="19" t="s">
        <v>3215</v>
      </c>
      <c r="E762" s="19" t="s">
        <v>3216</v>
      </c>
      <c r="F762" s="19" t="s">
        <v>3217</v>
      </c>
      <c r="G762" s="19" t="s">
        <v>179</v>
      </c>
      <c r="H762" s="19" t="s">
        <v>3218</v>
      </c>
      <c r="I762" s="19" t="s">
        <v>39</v>
      </c>
      <c r="J762" s="19" t="s">
        <v>87</v>
      </c>
    </row>
    <row r="763" spans="1:10">
      <c r="A763" s="6">
        <f t="shared" si="22"/>
        <v>1</v>
      </c>
      <c r="B763" t="str">
        <f t="shared" si="23"/>
        <v>RM</v>
      </c>
      <c r="C763" s="19" t="s">
        <v>32</v>
      </c>
      <c r="D763" s="19" t="s">
        <v>3215</v>
      </c>
      <c r="E763" s="19" t="s">
        <v>3219</v>
      </c>
      <c r="F763" s="19" t="s">
        <v>3220</v>
      </c>
      <c r="G763" s="19" t="s">
        <v>179</v>
      </c>
      <c r="H763" s="19" t="s">
        <v>3218</v>
      </c>
      <c r="I763" s="19" t="s">
        <v>39</v>
      </c>
      <c r="J763" s="19" t="s">
        <v>87</v>
      </c>
    </row>
    <row r="764" spans="1:10">
      <c r="A764" s="6">
        <f t="shared" si="22"/>
        <v>1</v>
      </c>
      <c r="B764" t="str">
        <f t="shared" si="23"/>
        <v>RM</v>
      </c>
      <c r="C764" s="19" t="s">
        <v>33</v>
      </c>
      <c r="D764" s="19" t="s">
        <v>3221</v>
      </c>
      <c r="E764" s="19" t="s">
        <v>3222</v>
      </c>
      <c r="F764" s="19" t="s">
        <v>3223</v>
      </c>
      <c r="G764" s="19" t="s">
        <v>328</v>
      </c>
      <c r="H764" s="19" t="s">
        <v>3224</v>
      </c>
      <c r="I764" s="19" t="s">
        <v>39</v>
      </c>
      <c r="J764" s="19" t="s">
        <v>87</v>
      </c>
    </row>
    <row r="765" spans="1:10">
      <c r="A765" s="6">
        <f t="shared" si="22"/>
        <v>1</v>
      </c>
      <c r="B765" t="str">
        <f t="shared" si="23"/>
        <v>RM</v>
      </c>
      <c r="C765" s="19" t="s">
        <v>30</v>
      </c>
      <c r="D765" s="19" t="s">
        <v>3225</v>
      </c>
      <c r="E765" s="19" t="s">
        <v>3226</v>
      </c>
      <c r="F765" s="19" t="s">
        <v>2000</v>
      </c>
      <c r="G765" s="19" t="s">
        <v>179</v>
      </c>
      <c r="H765" s="19" t="s">
        <v>3227</v>
      </c>
      <c r="I765" s="19" t="s">
        <v>39</v>
      </c>
      <c r="J765" s="19" t="s">
        <v>87</v>
      </c>
    </row>
    <row r="766" spans="1:10">
      <c r="A766" s="6">
        <f t="shared" si="22"/>
        <v>1</v>
      </c>
      <c r="B766" t="str">
        <f t="shared" si="23"/>
        <v>RM</v>
      </c>
      <c r="C766" s="19" t="s">
        <v>32</v>
      </c>
      <c r="D766" s="19" t="s">
        <v>3228</v>
      </c>
      <c r="E766" s="19" t="s">
        <v>3229</v>
      </c>
      <c r="F766" s="19" t="s">
        <v>3217</v>
      </c>
      <c r="G766" s="19" t="s">
        <v>179</v>
      </c>
      <c r="H766" s="19" t="s">
        <v>3230</v>
      </c>
      <c r="I766" s="19" t="s">
        <v>39</v>
      </c>
      <c r="J766" s="19" t="s">
        <v>87</v>
      </c>
    </row>
    <row r="767" spans="1:10">
      <c r="A767" s="6">
        <f t="shared" si="22"/>
        <v>1</v>
      </c>
      <c r="B767" t="str">
        <f t="shared" si="23"/>
        <v>TC</v>
      </c>
      <c r="C767" s="19" t="s">
        <v>48</v>
      </c>
      <c r="D767" s="19" t="s">
        <v>3231</v>
      </c>
      <c r="E767" s="19" t="s">
        <v>3232</v>
      </c>
      <c r="F767" s="19" t="s">
        <v>3233</v>
      </c>
      <c r="G767" s="19" t="s">
        <v>40</v>
      </c>
      <c r="H767" s="19" t="s">
        <v>3234</v>
      </c>
      <c r="I767" s="19" t="s">
        <v>28</v>
      </c>
      <c r="J767" s="19" t="s">
        <v>87</v>
      </c>
    </row>
    <row r="768" spans="1:10">
      <c r="A768" s="6">
        <f t="shared" si="22"/>
        <v>1</v>
      </c>
      <c r="B768" t="str">
        <f t="shared" si="23"/>
        <v>TC</v>
      </c>
      <c r="C768" s="19" t="s">
        <v>20</v>
      </c>
      <c r="D768" s="19" t="s">
        <v>3231</v>
      </c>
      <c r="E768" s="19" t="s">
        <v>3235</v>
      </c>
      <c r="F768" s="19" t="s">
        <v>3236</v>
      </c>
      <c r="G768" s="19" t="s">
        <v>40</v>
      </c>
      <c r="H768" s="19" t="s">
        <v>3234</v>
      </c>
      <c r="I768" s="19" t="s">
        <v>28</v>
      </c>
      <c r="J768" s="19" t="s">
        <v>87</v>
      </c>
    </row>
    <row r="769" spans="1:10">
      <c r="A769" s="6">
        <f t="shared" si="22"/>
        <v>1</v>
      </c>
      <c r="B769" t="str">
        <f t="shared" si="23"/>
        <v>TC</v>
      </c>
      <c r="C769" s="19" t="s">
        <v>20</v>
      </c>
      <c r="D769" s="19" t="s">
        <v>3237</v>
      </c>
      <c r="E769" s="19" t="s">
        <v>3238</v>
      </c>
      <c r="F769" s="19" t="s">
        <v>3239</v>
      </c>
      <c r="G769" s="19" t="s">
        <v>126</v>
      </c>
      <c r="H769" s="19" t="s">
        <v>3240</v>
      </c>
      <c r="I769" s="19" t="s">
        <v>28</v>
      </c>
      <c r="J769" s="19" t="s">
        <v>87</v>
      </c>
    </row>
    <row r="770" spans="1:10">
      <c r="A770" s="6">
        <f t="shared" si="22"/>
        <v>1</v>
      </c>
      <c r="B770" t="str">
        <f t="shared" si="23"/>
        <v>TC</v>
      </c>
      <c r="C770" s="19" t="s">
        <v>26</v>
      </c>
      <c r="D770" s="19" t="s">
        <v>3241</v>
      </c>
      <c r="E770" s="19" t="s">
        <v>3242</v>
      </c>
      <c r="F770" s="19" t="s">
        <v>3243</v>
      </c>
      <c r="G770" s="19" t="s">
        <v>126</v>
      </c>
      <c r="H770" s="19" t="s">
        <v>3244</v>
      </c>
      <c r="I770" s="19" t="s">
        <v>28</v>
      </c>
      <c r="J770" s="19" t="s">
        <v>87</v>
      </c>
    </row>
    <row r="771" spans="1:10">
      <c r="A771" s="6">
        <f t="shared" si="22"/>
        <v>1</v>
      </c>
      <c r="B771" t="str">
        <f t="shared" si="23"/>
        <v>TC</v>
      </c>
      <c r="C771" s="19" t="s">
        <v>20</v>
      </c>
      <c r="D771" s="19" t="s">
        <v>3245</v>
      </c>
      <c r="E771" s="19" t="s">
        <v>3246</v>
      </c>
      <c r="F771" s="19" t="s">
        <v>3247</v>
      </c>
      <c r="G771" s="19" t="s">
        <v>126</v>
      </c>
      <c r="H771" s="19" t="s">
        <v>3248</v>
      </c>
      <c r="I771" s="19" t="s">
        <v>28</v>
      </c>
      <c r="J771" s="19" t="s">
        <v>87</v>
      </c>
    </row>
    <row r="772" spans="1:10">
      <c r="A772" s="6">
        <f t="shared" si="22"/>
        <v>1</v>
      </c>
      <c r="B772" t="str">
        <f t="shared" si="23"/>
        <v>TC</v>
      </c>
      <c r="C772" s="19" t="s">
        <v>43</v>
      </c>
      <c r="D772" s="19" t="s">
        <v>3245</v>
      </c>
      <c r="E772" s="19" t="s">
        <v>3249</v>
      </c>
      <c r="F772" s="19" t="s">
        <v>3250</v>
      </c>
      <c r="G772" s="19" t="s">
        <v>126</v>
      </c>
      <c r="H772" s="19" t="s">
        <v>3248</v>
      </c>
      <c r="I772" s="19" t="s">
        <v>28</v>
      </c>
      <c r="J772" s="19" t="s">
        <v>87</v>
      </c>
    </row>
    <row r="773" spans="1:10">
      <c r="A773" s="6">
        <f t="shared" si="22"/>
        <v>1</v>
      </c>
      <c r="B773" t="str">
        <f t="shared" si="23"/>
        <v>TC</v>
      </c>
      <c r="C773" s="19" t="s">
        <v>94</v>
      </c>
      <c r="D773" s="19" t="s">
        <v>3251</v>
      </c>
      <c r="E773" s="19" t="s">
        <v>3252</v>
      </c>
      <c r="F773" s="19" t="s">
        <v>3253</v>
      </c>
      <c r="G773" s="19" t="s">
        <v>426</v>
      </c>
      <c r="H773" s="19" t="s">
        <v>3254</v>
      </c>
      <c r="I773" s="19" t="s">
        <v>28</v>
      </c>
      <c r="J773" s="19" t="s">
        <v>87</v>
      </c>
    </row>
    <row r="774" spans="1:10">
      <c r="A774" s="6">
        <f t="shared" si="22"/>
        <v>1</v>
      </c>
      <c r="B774" t="str">
        <f t="shared" si="23"/>
        <v>RM</v>
      </c>
      <c r="C774" s="19" t="s">
        <v>57</v>
      </c>
      <c r="D774" s="19" t="s">
        <v>3255</v>
      </c>
      <c r="E774" s="19" t="s">
        <v>3256</v>
      </c>
      <c r="F774" s="19" t="s">
        <v>3257</v>
      </c>
      <c r="G774" s="19" t="s">
        <v>46</v>
      </c>
      <c r="H774" s="19" t="s">
        <v>3258</v>
      </c>
      <c r="I774" s="19" t="s">
        <v>22</v>
      </c>
      <c r="J774" s="19" t="s">
        <v>87</v>
      </c>
    </row>
    <row r="775" spans="1:10">
      <c r="A775" s="6">
        <f t="shared" si="22"/>
        <v>1</v>
      </c>
      <c r="B775" t="str">
        <f t="shared" si="23"/>
        <v>TC</v>
      </c>
      <c r="C775" s="19" t="s">
        <v>48</v>
      </c>
      <c r="D775" s="19" t="s">
        <v>3259</v>
      </c>
      <c r="E775" s="19" t="s">
        <v>3260</v>
      </c>
      <c r="F775" s="19" t="s">
        <v>3261</v>
      </c>
      <c r="G775" s="19" t="s">
        <v>40</v>
      </c>
      <c r="H775" s="19" t="s">
        <v>3262</v>
      </c>
      <c r="I775" s="19" t="s">
        <v>28</v>
      </c>
      <c r="J775" s="19" t="s">
        <v>87</v>
      </c>
    </row>
    <row r="776" spans="1:10">
      <c r="A776" s="6">
        <f t="shared" si="22"/>
        <v>1</v>
      </c>
      <c r="B776" t="str">
        <f t="shared" si="23"/>
        <v>RM</v>
      </c>
      <c r="C776" s="19" t="s">
        <v>44</v>
      </c>
      <c r="D776" s="19" t="s">
        <v>3263</v>
      </c>
      <c r="E776" s="19" t="s">
        <v>3264</v>
      </c>
      <c r="F776" s="19" t="s">
        <v>3265</v>
      </c>
      <c r="G776" s="19" t="s">
        <v>179</v>
      </c>
      <c r="H776" s="19" t="s">
        <v>3266</v>
      </c>
      <c r="I776" s="19" t="s">
        <v>22</v>
      </c>
      <c r="J776" s="19" t="s">
        <v>87</v>
      </c>
    </row>
    <row r="777" spans="1:10">
      <c r="A777" s="6">
        <f t="shared" si="22"/>
        <v>1</v>
      </c>
      <c r="B777" t="str">
        <f t="shared" si="23"/>
        <v>RM</v>
      </c>
      <c r="C777" s="19" t="s">
        <v>45</v>
      </c>
      <c r="D777" s="19" t="s">
        <v>3263</v>
      </c>
      <c r="E777" s="19" t="s">
        <v>3267</v>
      </c>
      <c r="F777" s="19" t="s">
        <v>3268</v>
      </c>
      <c r="G777" s="19" t="s">
        <v>179</v>
      </c>
      <c r="H777" s="19" t="s">
        <v>3266</v>
      </c>
      <c r="I777" s="19" t="s">
        <v>22</v>
      </c>
      <c r="J777" s="19" t="s">
        <v>87</v>
      </c>
    </row>
    <row r="778" spans="1:10">
      <c r="A778" s="6">
        <f t="shared" ref="A778:A841" si="24">IF(C778="RM - MAMA (unilateral)",2,IF(C778="RM - MAMAS (bilateral)",2,IF(C778="RX-FRONTO Y MENTONASOPLACA",2,IF(C778="RM-ABDOMEN Y PELVIS",2,IF(C778="RM - CRÂNIO COM ESPECTROSCOPIA",2,IF(C778="RM - CRÂNIO COM ESPECTROSCOPIA + PERFUSÃO",3,IF(C778="TAC. ABDOMEN Y PELVIS",1,IF(C778="ANGIOTOMOGRAFIA AORTA TOTAL (Torácica + Abdominal)",2,IF(C778="ANGIOTOMOGRAFIA DE TODO O MEMBRO INFERIOR (Bilateral)",3,IF(C778="ANGIO - RM MEMBRO INFERIOR ARTERIAL (Bilateral)",3,IF(C778="TC-ABDOMEN Y PELVIS",1,IF(C778="RX - PANORÂMICA DA COLUNA VERTEBRAL AP/PERFIL",3,IF(C778="RM - CORAÇÃO MORFOLÓGICO E FUNCIONAL",3.2,IF(C778="RM - CORAÇÃO MORFOLÓGICO E FUNCIONAL + PERFUSÃO + ESTRESSE",3.2,IF(B778="Não Ok",0,1)))))))))))))))</f>
        <v>1</v>
      </c>
      <c r="B778" t="str">
        <f t="shared" ref="B778:B841" si="25">IF(J778="URGENTE","UR",IF(ISNUMBER(FIND("ESPECTROSCOPIA",C778)),"AC",IF(ISNUMBER(FIND("RM-MAMA",C778)),"AC",IF(ISNUMBER(FIND("RM",C778)),"RM",IF(ISNUMBER(FIND("DENTALSCAN",C778)),"AC",IF(ISNUMBER(FIND("TC",C778)),"TC",IF(ISNUMBER(FIND("PET",C778)),"PET",IF(ISNUMBER(FIND("MAMOGRAFÍA",C778)),"MG",IF(ISNUMBER(FIND("DENSITOMETRIA",C778)),"DO",IF(ISNUMBER(FIND("MG-OTRAS...",C778)),"MG",IF(ISNUMBER(FIND("RX - CONTRASTADO",C778)),"RX-C",IF(ISNUMBER(FIND("TAC",C778)),"TC",IF(ISNUMBER(FIND("RX",C778)),"RX","Não OK")))))))))))))</f>
        <v>RX</v>
      </c>
      <c r="C778" s="19" t="s">
        <v>96</v>
      </c>
      <c r="D778" s="19" t="s">
        <v>3269</v>
      </c>
      <c r="E778" s="19" t="s">
        <v>3270</v>
      </c>
      <c r="F778" s="19" t="s">
        <v>836</v>
      </c>
      <c r="G778" s="19" t="s">
        <v>21</v>
      </c>
      <c r="H778" s="19" t="s">
        <v>3271</v>
      </c>
      <c r="I778" s="19" t="s">
        <v>22</v>
      </c>
      <c r="J778" s="19" t="s">
        <v>87</v>
      </c>
    </row>
    <row r="779" spans="1:10">
      <c r="A779" s="6">
        <f t="shared" si="24"/>
        <v>1</v>
      </c>
      <c r="B779" t="str">
        <f t="shared" si="25"/>
        <v>RX</v>
      </c>
      <c r="C779" s="19" t="s">
        <v>29</v>
      </c>
      <c r="D779" s="19" t="s">
        <v>3272</v>
      </c>
      <c r="E779" s="19" t="s">
        <v>3273</v>
      </c>
      <c r="F779" s="19" t="s">
        <v>1463</v>
      </c>
      <c r="G779" s="19" t="s">
        <v>40</v>
      </c>
      <c r="H779" s="19" t="s">
        <v>3274</v>
      </c>
      <c r="I779" s="19" t="s">
        <v>22</v>
      </c>
      <c r="J779" s="19" t="s">
        <v>87</v>
      </c>
    </row>
    <row r="780" spans="1:10">
      <c r="A780" s="6">
        <f t="shared" si="24"/>
        <v>1</v>
      </c>
      <c r="B780" t="str">
        <f t="shared" si="25"/>
        <v>RX</v>
      </c>
      <c r="C780" s="19" t="s">
        <v>47</v>
      </c>
      <c r="D780" s="19" t="s">
        <v>3275</v>
      </c>
      <c r="E780" s="19" t="s">
        <v>3276</v>
      </c>
      <c r="F780" s="19" t="s">
        <v>3277</v>
      </c>
      <c r="G780" s="19" t="s">
        <v>21</v>
      </c>
      <c r="H780" s="19" t="s">
        <v>3278</v>
      </c>
      <c r="I780" s="19" t="s">
        <v>22</v>
      </c>
      <c r="J780" s="19" t="s">
        <v>87</v>
      </c>
    </row>
    <row r="781" spans="1:10">
      <c r="A781" s="6">
        <f t="shared" si="24"/>
        <v>1</v>
      </c>
      <c r="B781" t="str">
        <f t="shared" si="25"/>
        <v>RX</v>
      </c>
      <c r="C781" s="19" t="s">
        <v>104</v>
      </c>
      <c r="D781" s="19" t="s">
        <v>3275</v>
      </c>
      <c r="E781" s="19" t="s">
        <v>3279</v>
      </c>
      <c r="F781" s="19" t="s">
        <v>829</v>
      </c>
      <c r="G781" s="19" t="s">
        <v>21</v>
      </c>
      <c r="H781" s="19" t="s">
        <v>3278</v>
      </c>
      <c r="I781" s="19" t="s">
        <v>22</v>
      </c>
      <c r="J781" s="19" t="s">
        <v>87</v>
      </c>
    </row>
    <row r="782" spans="1:10">
      <c r="A782" s="6">
        <f t="shared" si="24"/>
        <v>1</v>
      </c>
      <c r="B782" t="str">
        <f t="shared" si="25"/>
        <v>RX</v>
      </c>
      <c r="C782" s="19" t="s">
        <v>104</v>
      </c>
      <c r="D782" s="19" t="s">
        <v>3280</v>
      </c>
      <c r="E782" s="19" t="s">
        <v>3281</v>
      </c>
      <c r="F782" s="19" t="s">
        <v>829</v>
      </c>
      <c r="G782" s="19" t="s">
        <v>21</v>
      </c>
      <c r="H782" s="19" t="s">
        <v>3282</v>
      </c>
      <c r="I782" s="19" t="s">
        <v>22</v>
      </c>
      <c r="J782" s="19" t="s">
        <v>87</v>
      </c>
    </row>
    <row r="783" spans="1:10">
      <c r="A783" s="6">
        <f t="shared" si="24"/>
        <v>1</v>
      </c>
      <c r="B783" t="str">
        <f t="shared" si="25"/>
        <v>RX</v>
      </c>
      <c r="C783" s="19" t="s">
        <v>113</v>
      </c>
      <c r="D783" s="19" t="s">
        <v>3283</v>
      </c>
      <c r="E783" s="19" t="s">
        <v>3284</v>
      </c>
      <c r="F783" s="19" t="s">
        <v>829</v>
      </c>
      <c r="G783" s="19" t="s">
        <v>21</v>
      </c>
      <c r="H783" s="19" t="s">
        <v>3285</v>
      </c>
      <c r="I783" s="19" t="s">
        <v>22</v>
      </c>
      <c r="J783" s="19" t="s">
        <v>87</v>
      </c>
    </row>
    <row r="784" spans="1:10">
      <c r="A784" s="6">
        <f t="shared" si="24"/>
        <v>2</v>
      </c>
      <c r="B784" t="str">
        <f t="shared" si="25"/>
        <v>RX</v>
      </c>
      <c r="C784" s="19" t="s">
        <v>92</v>
      </c>
      <c r="D784" s="19" t="s">
        <v>3286</v>
      </c>
      <c r="E784" s="19" t="s">
        <v>3287</v>
      </c>
      <c r="F784" s="19" t="s">
        <v>723</v>
      </c>
      <c r="G784" s="19" t="s">
        <v>21</v>
      </c>
      <c r="H784" s="19" t="s">
        <v>3288</v>
      </c>
      <c r="I784" s="19" t="s">
        <v>22</v>
      </c>
      <c r="J784" s="19" t="s">
        <v>87</v>
      </c>
    </row>
    <row r="785" spans="1:10">
      <c r="A785" s="6">
        <f t="shared" si="24"/>
        <v>1</v>
      </c>
      <c r="B785" t="str">
        <f t="shared" si="25"/>
        <v>RX</v>
      </c>
      <c r="C785" s="19" t="s">
        <v>29</v>
      </c>
      <c r="D785" s="19" t="s">
        <v>3289</v>
      </c>
      <c r="E785" s="19" t="s">
        <v>3290</v>
      </c>
      <c r="F785" s="19" t="s">
        <v>3291</v>
      </c>
      <c r="G785" s="19" t="s">
        <v>40</v>
      </c>
      <c r="H785" s="19" t="s">
        <v>3292</v>
      </c>
      <c r="I785" s="19" t="s">
        <v>22</v>
      </c>
      <c r="J785" s="19" t="s">
        <v>87</v>
      </c>
    </row>
    <row r="786" spans="1:10">
      <c r="A786" s="6">
        <f t="shared" si="24"/>
        <v>1</v>
      </c>
      <c r="B786" t="str">
        <f t="shared" si="25"/>
        <v>RX</v>
      </c>
      <c r="C786" s="19" t="s">
        <v>69</v>
      </c>
      <c r="D786" s="19" t="s">
        <v>3293</v>
      </c>
      <c r="E786" s="19" t="s">
        <v>3294</v>
      </c>
      <c r="F786" s="19" t="s">
        <v>3295</v>
      </c>
      <c r="G786" s="19" t="s">
        <v>40</v>
      </c>
      <c r="H786" s="19" t="s">
        <v>3296</v>
      </c>
      <c r="I786" s="19" t="s">
        <v>22</v>
      </c>
      <c r="J786" s="19" t="s">
        <v>87</v>
      </c>
    </row>
    <row r="787" spans="1:10">
      <c r="A787" s="6">
        <f t="shared" si="24"/>
        <v>1</v>
      </c>
      <c r="B787" t="str">
        <f t="shared" si="25"/>
        <v>RX</v>
      </c>
      <c r="C787" s="19" t="s">
        <v>1084</v>
      </c>
      <c r="D787" s="19" t="s">
        <v>3297</v>
      </c>
      <c r="E787" s="19" t="s">
        <v>3298</v>
      </c>
      <c r="F787" s="19" t="s">
        <v>548</v>
      </c>
      <c r="G787" s="19" t="s">
        <v>40</v>
      </c>
      <c r="H787" s="19" t="s">
        <v>3299</v>
      </c>
      <c r="I787" s="19" t="s">
        <v>22</v>
      </c>
      <c r="J787" s="19" t="s">
        <v>87</v>
      </c>
    </row>
    <row r="788" spans="1:10">
      <c r="A788" s="6">
        <f t="shared" si="24"/>
        <v>1</v>
      </c>
      <c r="B788" t="str">
        <f t="shared" si="25"/>
        <v>RX</v>
      </c>
      <c r="C788" s="19" t="s">
        <v>103</v>
      </c>
      <c r="D788" s="19" t="s">
        <v>3300</v>
      </c>
      <c r="E788" s="19" t="s">
        <v>3301</v>
      </c>
      <c r="F788" s="19" t="s">
        <v>3302</v>
      </c>
      <c r="G788" s="19" t="s">
        <v>21</v>
      </c>
      <c r="H788" s="19" t="s">
        <v>3303</v>
      </c>
      <c r="I788" s="19" t="s">
        <v>22</v>
      </c>
      <c r="J788" s="19" t="s">
        <v>87</v>
      </c>
    </row>
    <row r="789" spans="1:10">
      <c r="A789" s="6">
        <f t="shared" si="24"/>
        <v>1</v>
      </c>
      <c r="B789" t="str">
        <f t="shared" si="25"/>
        <v>RX</v>
      </c>
      <c r="C789" s="19" t="s">
        <v>101</v>
      </c>
      <c r="D789" s="19" t="s">
        <v>3300</v>
      </c>
      <c r="E789" s="19" t="s">
        <v>3304</v>
      </c>
      <c r="F789" s="19" t="s">
        <v>3302</v>
      </c>
      <c r="G789" s="19" t="s">
        <v>21</v>
      </c>
      <c r="H789" s="19" t="s">
        <v>3303</v>
      </c>
      <c r="I789" s="19" t="s">
        <v>22</v>
      </c>
      <c r="J789" s="19" t="s">
        <v>87</v>
      </c>
    </row>
    <row r="790" spans="1:10">
      <c r="A790" s="6">
        <f t="shared" si="24"/>
        <v>1</v>
      </c>
      <c r="B790" t="str">
        <f t="shared" si="25"/>
        <v>RX</v>
      </c>
      <c r="C790" s="19" t="s">
        <v>79</v>
      </c>
      <c r="D790" s="19" t="s">
        <v>3300</v>
      </c>
      <c r="E790" s="19" t="s">
        <v>3305</v>
      </c>
      <c r="F790" s="19" t="s">
        <v>3302</v>
      </c>
      <c r="G790" s="19" t="s">
        <v>21</v>
      </c>
      <c r="H790" s="19" t="s">
        <v>3303</v>
      </c>
      <c r="I790" s="19" t="s">
        <v>22</v>
      </c>
      <c r="J790" s="19" t="s">
        <v>87</v>
      </c>
    </row>
    <row r="791" spans="1:10">
      <c r="A791" s="6">
        <f t="shared" si="24"/>
        <v>1</v>
      </c>
      <c r="B791" t="str">
        <f t="shared" si="25"/>
        <v>RX</v>
      </c>
      <c r="C791" s="19" t="s">
        <v>93</v>
      </c>
      <c r="D791" s="19" t="s">
        <v>3306</v>
      </c>
      <c r="E791" s="19" t="s">
        <v>3307</v>
      </c>
      <c r="F791" s="19" t="s">
        <v>477</v>
      </c>
      <c r="G791" s="19" t="s">
        <v>21</v>
      </c>
      <c r="H791" s="19" t="s">
        <v>3308</v>
      </c>
      <c r="I791" s="19" t="s">
        <v>22</v>
      </c>
      <c r="J791" s="19" t="s">
        <v>87</v>
      </c>
    </row>
    <row r="792" spans="1:10">
      <c r="A792" s="6">
        <f t="shared" si="24"/>
        <v>1</v>
      </c>
      <c r="B792" t="str">
        <f t="shared" si="25"/>
        <v>RX</v>
      </c>
      <c r="C792" s="19" t="s">
        <v>104</v>
      </c>
      <c r="D792" s="19" t="s">
        <v>3309</v>
      </c>
      <c r="E792" s="19" t="s">
        <v>3310</v>
      </c>
      <c r="F792" s="19" t="s">
        <v>3311</v>
      </c>
      <c r="G792" s="19" t="s">
        <v>21</v>
      </c>
      <c r="H792" s="19" t="s">
        <v>3312</v>
      </c>
      <c r="I792" s="19" t="s">
        <v>22</v>
      </c>
      <c r="J792" s="19" t="s">
        <v>87</v>
      </c>
    </row>
    <row r="793" spans="1:10">
      <c r="A793" s="6">
        <f t="shared" si="24"/>
        <v>1</v>
      </c>
      <c r="B793" t="str">
        <f t="shared" si="25"/>
        <v>RX</v>
      </c>
      <c r="C793" s="19" t="s">
        <v>76</v>
      </c>
      <c r="D793" s="19" t="s">
        <v>3313</v>
      </c>
      <c r="E793" s="19" t="s">
        <v>3314</v>
      </c>
      <c r="F793" s="19" t="s">
        <v>3315</v>
      </c>
      <c r="G793" s="19" t="s">
        <v>40</v>
      </c>
      <c r="H793" s="19" t="s">
        <v>3316</v>
      </c>
      <c r="I793" s="19" t="s">
        <v>22</v>
      </c>
      <c r="J793" s="19" t="s">
        <v>87</v>
      </c>
    </row>
    <row r="794" spans="1:10">
      <c r="A794" s="6">
        <f t="shared" si="24"/>
        <v>1</v>
      </c>
      <c r="B794" t="str">
        <f t="shared" si="25"/>
        <v>RX</v>
      </c>
      <c r="C794" s="19" t="s">
        <v>79</v>
      </c>
      <c r="D794" s="19" t="s">
        <v>3317</v>
      </c>
      <c r="E794" s="19" t="s">
        <v>3318</v>
      </c>
      <c r="F794" s="19" t="s">
        <v>3319</v>
      </c>
      <c r="G794" s="19" t="s">
        <v>426</v>
      </c>
      <c r="H794" s="19" t="s">
        <v>3320</v>
      </c>
      <c r="I794" s="19" t="s">
        <v>22</v>
      </c>
      <c r="J794" s="19" t="s">
        <v>87</v>
      </c>
    </row>
    <row r="795" spans="1:10">
      <c r="A795" s="6">
        <f t="shared" si="24"/>
        <v>1</v>
      </c>
      <c r="B795" t="str">
        <f t="shared" si="25"/>
        <v>RX</v>
      </c>
      <c r="C795" s="19" t="s">
        <v>113</v>
      </c>
      <c r="D795" s="19" t="s">
        <v>3321</v>
      </c>
      <c r="E795" s="19" t="s">
        <v>3322</v>
      </c>
      <c r="F795" s="19" t="s">
        <v>3323</v>
      </c>
      <c r="G795" s="19" t="s">
        <v>21</v>
      </c>
      <c r="H795" s="19" t="s">
        <v>3324</v>
      </c>
      <c r="I795" s="19" t="s">
        <v>22</v>
      </c>
      <c r="J795" s="19" t="s">
        <v>87</v>
      </c>
    </row>
    <row r="796" spans="1:10">
      <c r="A796" s="6">
        <f t="shared" si="24"/>
        <v>1</v>
      </c>
      <c r="B796" t="str">
        <f t="shared" si="25"/>
        <v>RX</v>
      </c>
      <c r="C796" s="19" t="s">
        <v>96</v>
      </c>
      <c r="D796" s="19" t="s">
        <v>3321</v>
      </c>
      <c r="E796" s="19" t="s">
        <v>3325</v>
      </c>
      <c r="F796" s="19" t="s">
        <v>3323</v>
      </c>
      <c r="G796" s="19" t="s">
        <v>21</v>
      </c>
      <c r="H796" s="19" t="s">
        <v>3324</v>
      </c>
      <c r="I796" s="19" t="s">
        <v>22</v>
      </c>
      <c r="J796" s="19" t="s">
        <v>87</v>
      </c>
    </row>
    <row r="797" spans="1:10">
      <c r="A797" s="6">
        <f t="shared" si="24"/>
        <v>1</v>
      </c>
      <c r="B797" t="str">
        <f t="shared" si="25"/>
        <v>RX</v>
      </c>
      <c r="C797" s="19" t="s">
        <v>52</v>
      </c>
      <c r="D797" s="19" t="s">
        <v>3321</v>
      </c>
      <c r="E797" s="19" t="s">
        <v>3326</v>
      </c>
      <c r="F797" s="19" t="s">
        <v>3323</v>
      </c>
      <c r="G797" s="19" t="s">
        <v>21</v>
      </c>
      <c r="H797" s="19" t="s">
        <v>3324</v>
      </c>
      <c r="I797" s="19" t="s">
        <v>22</v>
      </c>
      <c r="J797" s="19" t="s">
        <v>87</v>
      </c>
    </row>
    <row r="798" spans="1:10">
      <c r="A798" s="6">
        <f t="shared" si="24"/>
        <v>1</v>
      </c>
      <c r="B798" t="str">
        <f t="shared" si="25"/>
        <v>RX</v>
      </c>
      <c r="C798" s="19" t="s">
        <v>29</v>
      </c>
      <c r="D798" s="19" t="s">
        <v>3327</v>
      </c>
      <c r="E798" s="19" t="s">
        <v>3328</v>
      </c>
      <c r="F798" s="19" t="s">
        <v>3329</v>
      </c>
      <c r="G798" s="19" t="s">
        <v>426</v>
      </c>
      <c r="H798" s="19" t="s">
        <v>3330</v>
      </c>
      <c r="I798" s="19" t="s">
        <v>22</v>
      </c>
      <c r="J798" s="19" t="s">
        <v>87</v>
      </c>
    </row>
    <row r="799" spans="1:10">
      <c r="A799" s="6">
        <f t="shared" si="24"/>
        <v>1</v>
      </c>
      <c r="B799" t="str">
        <f t="shared" si="25"/>
        <v>RX</v>
      </c>
      <c r="C799" s="19" t="s">
        <v>79</v>
      </c>
      <c r="D799" s="19" t="s">
        <v>3331</v>
      </c>
      <c r="E799" s="19" t="s">
        <v>3332</v>
      </c>
      <c r="F799" s="19" t="s">
        <v>837</v>
      </c>
      <c r="G799" s="19" t="s">
        <v>426</v>
      </c>
      <c r="H799" s="19" t="s">
        <v>3333</v>
      </c>
      <c r="I799" s="19" t="s">
        <v>22</v>
      </c>
      <c r="J799" s="19" t="s">
        <v>87</v>
      </c>
    </row>
    <row r="800" spans="1:10">
      <c r="A800" s="6">
        <f t="shared" si="24"/>
        <v>1</v>
      </c>
      <c r="B800" t="str">
        <f t="shared" si="25"/>
        <v>RM</v>
      </c>
      <c r="C800" s="19" t="s">
        <v>63</v>
      </c>
      <c r="D800" s="19" t="s">
        <v>3334</v>
      </c>
      <c r="E800" s="19" t="s">
        <v>3335</v>
      </c>
      <c r="F800" s="19" t="s">
        <v>3336</v>
      </c>
      <c r="G800" s="19" t="s">
        <v>46</v>
      </c>
      <c r="H800" s="19" t="s">
        <v>3337</v>
      </c>
      <c r="I800" s="19" t="s">
        <v>49</v>
      </c>
      <c r="J800" s="19" t="s">
        <v>87</v>
      </c>
    </row>
    <row r="801" spans="1:10">
      <c r="A801" s="6">
        <f t="shared" si="24"/>
        <v>1</v>
      </c>
      <c r="B801" t="str">
        <f t="shared" si="25"/>
        <v>TC</v>
      </c>
      <c r="C801" s="19" t="s">
        <v>26</v>
      </c>
      <c r="D801" s="19" t="s">
        <v>3338</v>
      </c>
      <c r="E801" s="19" t="s">
        <v>3339</v>
      </c>
      <c r="F801" s="19" t="s">
        <v>3340</v>
      </c>
      <c r="G801" s="19" t="s">
        <v>40</v>
      </c>
      <c r="H801" s="19" t="s">
        <v>3341</v>
      </c>
      <c r="I801" s="19" t="s">
        <v>28</v>
      </c>
      <c r="J801" s="19" t="s">
        <v>87</v>
      </c>
    </row>
    <row r="802" spans="1:10">
      <c r="A802" s="6">
        <f t="shared" si="24"/>
        <v>1</v>
      </c>
      <c r="B802" t="str">
        <f t="shared" si="25"/>
        <v>RX</v>
      </c>
      <c r="C802" s="19" t="s">
        <v>118</v>
      </c>
      <c r="D802" s="19" t="s">
        <v>3342</v>
      </c>
      <c r="E802" s="19" t="s">
        <v>3343</v>
      </c>
      <c r="F802" s="19" t="s">
        <v>545</v>
      </c>
      <c r="G802" s="19" t="s">
        <v>21</v>
      </c>
      <c r="H802" s="19" t="s">
        <v>3344</v>
      </c>
      <c r="I802" s="19" t="s">
        <v>431</v>
      </c>
      <c r="J802" s="19" t="s">
        <v>87</v>
      </c>
    </row>
    <row r="803" spans="1:10">
      <c r="A803" s="6">
        <f t="shared" si="24"/>
        <v>1</v>
      </c>
      <c r="B803" t="str">
        <f t="shared" si="25"/>
        <v>TC</v>
      </c>
      <c r="C803" s="19" t="s">
        <v>20</v>
      </c>
      <c r="D803" s="19" t="s">
        <v>3345</v>
      </c>
      <c r="E803" s="19" t="s">
        <v>3346</v>
      </c>
      <c r="F803" s="19" t="s">
        <v>513</v>
      </c>
      <c r="G803" s="19" t="s">
        <v>426</v>
      </c>
      <c r="H803" s="19" t="s">
        <v>3347</v>
      </c>
      <c r="I803" s="19" t="s">
        <v>28</v>
      </c>
      <c r="J803" s="19" t="s">
        <v>87</v>
      </c>
    </row>
    <row r="804" spans="1:10">
      <c r="A804" s="6">
        <f t="shared" si="24"/>
        <v>1</v>
      </c>
      <c r="B804" t="str">
        <f t="shared" si="25"/>
        <v>TC</v>
      </c>
      <c r="C804" s="19" t="s">
        <v>43</v>
      </c>
      <c r="D804" s="19" t="s">
        <v>3345</v>
      </c>
      <c r="E804" s="19" t="s">
        <v>3348</v>
      </c>
      <c r="F804" s="19" t="s">
        <v>818</v>
      </c>
      <c r="G804" s="19" t="s">
        <v>426</v>
      </c>
      <c r="H804" s="19" t="s">
        <v>3347</v>
      </c>
      <c r="I804" s="19" t="s">
        <v>28</v>
      </c>
      <c r="J804" s="19" t="s">
        <v>87</v>
      </c>
    </row>
    <row r="805" spans="1:10">
      <c r="A805" s="6">
        <f t="shared" si="24"/>
        <v>1</v>
      </c>
      <c r="B805" t="str">
        <f t="shared" si="25"/>
        <v>TC</v>
      </c>
      <c r="C805" s="19" t="s">
        <v>129</v>
      </c>
      <c r="D805" s="19" t="s">
        <v>3349</v>
      </c>
      <c r="E805" s="19" t="s">
        <v>3350</v>
      </c>
      <c r="F805" s="19" t="s">
        <v>2273</v>
      </c>
      <c r="G805" s="19" t="s">
        <v>342</v>
      </c>
      <c r="H805" s="19" t="s">
        <v>3351</v>
      </c>
      <c r="I805" s="19" t="s">
        <v>28</v>
      </c>
      <c r="J805" s="19" t="s">
        <v>87</v>
      </c>
    </row>
    <row r="806" spans="1:10">
      <c r="A806" s="6">
        <f t="shared" si="24"/>
        <v>1</v>
      </c>
      <c r="B806" t="str">
        <f t="shared" si="25"/>
        <v>TC</v>
      </c>
      <c r="C806" s="19" t="s">
        <v>20</v>
      </c>
      <c r="D806" s="19" t="s">
        <v>3352</v>
      </c>
      <c r="E806" s="19" t="s">
        <v>3353</v>
      </c>
      <c r="F806" s="19" t="s">
        <v>3354</v>
      </c>
      <c r="G806" s="19" t="s">
        <v>122</v>
      </c>
      <c r="H806" s="19" t="s">
        <v>3355</v>
      </c>
      <c r="I806" s="19" t="s">
        <v>28</v>
      </c>
      <c r="J806" s="19" t="s">
        <v>87</v>
      </c>
    </row>
    <row r="807" spans="1:10">
      <c r="A807" s="6">
        <f t="shared" si="24"/>
        <v>1</v>
      </c>
      <c r="B807" t="str">
        <f t="shared" si="25"/>
        <v>TC</v>
      </c>
      <c r="C807" s="19" t="s">
        <v>20</v>
      </c>
      <c r="D807" s="19" t="s">
        <v>597</v>
      </c>
      <c r="E807" s="19" t="s">
        <v>3356</v>
      </c>
      <c r="F807" s="19" t="s">
        <v>3357</v>
      </c>
      <c r="G807" s="19" t="s">
        <v>122</v>
      </c>
      <c r="H807" s="19" t="s">
        <v>3358</v>
      </c>
      <c r="I807" s="19" t="s">
        <v>28</v>
      </c>
      <c r="J807" s="19" t="s">
        <v>87</v>
      </c>
    </row>
    <row r="808" spans="1:10">
      <c r="A808" s="6">
        <f t="shared" si="24"/>
        <v>1</v>
      </c>
      <c r="B808" t="str">
        <f t="shared" si="25"/>
        <v>UR</v>
      </c>
      <c r="C808" s="75" t="s">
        <v>42</v>
      </c>
      <c r="D808" s="75" t="s">
        <v>3359</v>
      </c>
      <c r="E808" s="75" t="s">
        <v>3360</v>
      </c>
      <c r="F808" s="75" t="s">
        <v>193</v>
      </c>
      <c r="G808" s="75" t="s">
        <v>40</v>
      </c>
      <c r="H808" s="75" t="s">
        <v>3361</v>
      </c>
      <c r="I808" s="75" t="s">
        <v>370</v>
      </c>
      <c r="J808" s="75" t="s">
        <v>88</v>
      </c>
    </row>
    <row r="809" spans="1:10">
      <c r="A809" s="6">
        <f t="shared" si="24"/>
        <v>1</v>
      </c>
      <c r="B809" t="str">
        <f t="shared" si="25"/>
        <v>RM</v>
      </c>
      <c r="C809" s="76" t="s">
        <v>44</v>
      </c>
      <c r="D809" s="76" t="s">
        <v>3362</v>
      </c>
      <c r="E809" s="76" t="s">
        <v>3363</v>
      </c>
      <c r="F809" s="76" t="s">
        <v>3364</v>
      </c>
      <c r="G809" s="76" t="s">
        <v>46</v>
      </c>
      <c r="H809" s="76" t="s">
        <v>1825</v>
      </c>
      <c r="I809" s="76" t="s">
        <v>204</v>
      </c>
      <c r="J809" s="76" t="s">
        <v>89</v>
      </c>
    </row>
    <row r="810" spans="1:10">
      <c r="A810" s="6">
        <f t="shared" si="24"/>
        <v>1</v>
      </c>
      <c r="B810" t="str">
        <f t="shared" si="25"/>
        <v>RM</v>
      </c>
      <c r="C810" s="76" t="s">
        <v>44</v>
      </c>
      <c r="D810" s="76" t="s">
        <v>3365</v>
      </c>
      <c r="E810" s="76" t="s">
        <v>3366</v>
      </c>
      <c r="F810" s="76" t="s">
        <v>3367</v>
      </c>
      <c r="G810" s="76" t="s">
        <v>400</v>
      </c>
      <c r="H810" s="76" t="s">
        <v>3368</v>
      </c>
      <c r="I810" s="76" t="s">
        <v>204</v>
      </c>
      <c r="J810" s="76" t="s">
        <v>89</v>
      </c>
    </row>
    <row r="811" spans="1:10">
      <c r="A811" s="6">
        <f t="shared" si="24"/>
        <v>1</v>
      </c>
      <c r="B811" t="str">
        <f t="shared" si="25"/>
        <v>UR</v>
      </c>
      <c r="C811" s="75" t="s">
        <v>38</v>
      </c>
      <c r="D811" s="75" t="s">
        <v>3369</v>
      </c>
      <c r="E811" s="75" t="s">
        <v>3370</v>
      </c>
      <c r="F811" s="75" t="s">
        <v>355</v>
      </c>
      <c r="G811" s="75" t="s">
        <v>40</v>
      </c>
      <c r="H811" s="75" t="s">
        <v>3371</v>
      </c>
      <c r="I811" s="75" t="s">
        <v>370</v>
      </c>
      <c r="J811" s="75" t="s">
        <v>88</v>
      </c>
    </row>
    <row r="812" spans="1:10">
      <c r="A812" s="6">
        <f t="shared" si="24"/>
        <v>1</v>
      </c>
      <c r="B812" t="str">
        <f t="shared" si="25"/>
        <v>UR</v>
      </c>
      <c r="C812" s="75" t="s">
        <v>48</v>
      </c>
      <c r="D812" s="75" t="s">
        <v>3372</v>
      </c>
      <c r="E812" s="75" t="s">
        <v>3373</v>
      </c>
      <c r="F812" s="75" t="s">
        <v>3374</v>
      </c>
      <c r="G812" s="75" t="s">
        <v>40</v>
      </c>
      <c r="H812" s="75" t="s">
        <v>3375</v>
      </c>
      <c r="I812" s="75" t="s">
        <v>370</v>
      </c>
      <c r="J812" s="75" t="s">
        <v>88</v>
      </c>
    </row>
    <row r="813" spans="1:10">
      <c r="A813" s="6">
        <f t="shared" si="24"/>
        <v>1</v>
      </c>
      <c r="B813" t="str">
        <f t="shared" si="25"/>
        <v>UR</v>
      </c>
      <c r="C813" s="75" t="s">
        <v>38</v>
      </c>
      <c r="D813" s="75" t="s">
        <v>3376</v>
      </c>
      <c r="E813" s="75" t="s">
        <v>3377</v>
      </c>
      <c r="F813" s="75" t="s">
        <v>738</v>
      </c>
      <c r="G813" s="75" t="s">
        <v>40</v>
      </c>
      <c r="H813" s="75" t="s">
        <v>3378</v>
      </c>
      <c r="I813" s="75" t="s">
        <v>370</v>
      </c>
      <c r="J813" s="75" t="s">
        <v>88</v>
      </c>
    </row>
    <row r="814" spans="1:10">
      <c r="A814" s="6">
        <f t="shared" si="24"/>
        <v>1</v>
      </c>
      <c r="B814" t="str">
        <f t="shared" si="25"/>
        <v>RM</v>
      </c>
      <c r="C814" s="19" t="s">
        <v>30</v>
      </c>
      <c r="D814" s="19" t="s">
        <v>3379</v>
      </c>
      <c r="E814" s="19" t="s">
        <v>3380</v>
      </c>
      <c r="F814" s="19" t="s">
        <v>3381</v>
      </c>
      <c r="G814" s="19" t="s">
        <v>400</v>
      </c>
      <c r="H814" s="19" t="s">
        <v>3382</v>
      </c>
      <c r="I814" s="19" t="s">
        <v>39</v>
      </c>
      <c r="J814" s="19" t="s">
        <v>87</v>
      </c>
    </row>
    <row r="815" spans="1:10">
      <c r="A815" s="6">
        <f t="shared" si="24"/>
        <v>1</v>
      </c>
      <c r="B815" t="str">
        <f t="shared" si="25"/>
        <v>RM</v>
      </c>
      <c r="C815" s="19" t="s">
        <v>44</v>
      </c>
      <c r="D815" s="19" t="s">
        <v>3379</v>
      </c>
      <c r="E815" s="19" t="s">
        <v>3383</v>
      </c>
      <c r="F815" s="19" t="s">
        <v>3384</v>
      </c>
      <c r="G815" s="19" t="s">
        <v>400</v>
      </c>
      <c r="H815" s="19" t="s">
        <v>3382</v>
      </c>
      <c r="I815" s="19" t="s">
        <v>39</v>
      </c>
      <c r="J815" s="19" t="s">
        <v>87</v>
      </c>
    </row>
    <row r="816" spans="1:10">
      <c r="A816" s="6">
        <f t="shared" si="24"/>
        <v>1</v>
      </c>
      <c r="B816" t="str">
        <f t="shared" si="25"/>
        <v>RM</v>
      </c>
      <c r="C816" s="19" t="s">
        <v>44</v>
      </c>
      <c r="D816" s="19" t="s">
        <v>3385</v>
      </c>
      <c r="E816" s="19" t="s">
        <v>3386</v>
      </c>
      <c r="F816" s="19" t="s">
        <v>803</v>
      </c>
      <c r="G816" s="19" t="s">
        <v>400</v>
      </c>
      <c r="H816" s="19" t="s">
        <v>3387</v>
      </c>
      <c r="I816" s="19" t="s">
        <v>22</v>
      </c>
      <c r="J816" s="19" t="s">
        <v>87</v>
      </c>
    </row>
    <row r="817" spans="1:10">
      <c r="A817" s="6">
        <f t="shared" si="24"/>
        <v>1</v>
      </c>
      <c r="B817" t="str">
        <f t="shared" si="25"/>
        <v>RX</v>
      </c>
      <c r="C817" s="19" t="s">
        <v>110</v>
      </c>
      <c r="D817" s="19" t="s">
        <v>3388</v>
      </c>
      <c r="E817" s="19" t="s">
        <v>3389</v>
      </c>
      <c r="F817" s="19" t="s">
        <v>884</v>
      </c>
      <c r="G817" s="19" t="s">
        <v>40</v>
      </c>
      <c r="H817" s="19" t="s">
        <v>3390</v>
      </c>
      <c r="I817" s="19" t="s">
        <v>22</v>
      </c>
      <c r="J817" s="19" t="s">
        <v>87</v>
      </c>
    </row>
    <row r="818" spans="1:10">
      <c r="A818" s="6">
        <f t="shared" si="24"/>
        <v>1</v>
      </c>
      <c r="B818" t="str">
        <f t="shared" si="25"/>
        <v>RX</v>
      </c>
      <c r="C818" s="19" t="s">
        <v>29</v>
      </c>
      <c r="D818" s="19" t="s">
        <v>3391</v>
      </c>
      <c r="E818" s="19" t="s">
        <v>3392</v>
      </c>
      <c r="F818" s="19" t="s">
        <v>3393</v>
      </c>
      <c r="G818" s="19" t="s">
        <v>21</v>
      </c>
      <c r="H818" s="19" t="s">
        <v>3394</v>
      </c>
      <c r="I818" s="19" t="s">
        <v>22</v>
      </c>
      <c r="J818" s="19" t="s">
        <v>87</v>
      </c>
    </row>
    <row r="819" spans="1:10">
      <c r="A819" s="6">
        <f t="shared" si="24"/>
        <v>1</v>
      </c>
      <c r="B819" t="str">
        <f t="shared" si="25"/>
        <v>RX</v>
      </c>
      <c r="C819" s="19" t="s">
        <v>34</v>
      </c>
      <c r="D819" s="19" t="s">
        <v>3395</v>
      </c>
      <c r="E819" s="19" t="s">
        <v>3396</v>
      </c>
      <c r="F819" s="19" t="s">
        <v>3397</v>
      </c>
      <c r="G819" s="19" t="s">
        <v>21</v>
      </c>
      <c r="H819" s="19" t="s">
        <v>3398</v>
      </c>
      <c r="I819" s="19" t="s">
        <v>22</v>
      </c>
      <c r="J819" s="19" t="s">
        <v>87</v>
      </c>
    </row>
    <row r="820" spans="1:10">
      <c r="A820" s="6">
        <f t="shared" si="24"/>
        <v>1</v>
      </c>
      <c r="B820" t="str">
        <f t="shared" si="25"/>
        <v>RX</v>
      </c>
      <c r="C820" s="19" t="s">
        <v>104</v>
      </c>
      <c r="D820" s="19" t="s">
        <v>3399</v>
      </c>
      <c r="E820" s="19" t="s">
        <v>3400</v>
      </c>
      <c r="F820" s="19" t="s">
        <v>3401</v>
      </c>
      <c r="G820" s="19" t="s">
        <v>21</v>
      </c>
      <c r="H820" s="19" t="s">
        <v>3402</v>
      </c>
      <c r="I820" s="19" t="s">
        <v>22</v>
      </c>
      <c r="J820" s="19" t="s">
        <v>87</v>
      </c>
    </row>
    <row r="821" spans="1:10">
      <c r="A821" s="6">
        <f t="shared" si="24"/>
        <v>2</v>
      </c>
      <c r="B821" t="str">
        <f t="shared" si="25"/>
        <v>RX</v>
      </c>
      <c r="C821" s="19" t="s">
        <v>92</v>
      </c>
      <c r="D821" s="19" t="s">
        <v>3403</v>
      </c>
      <c r="E821" s="19" t="s">
        <v>3404</v>
      </c>
      <c r="F821" s="19" t="s">
        <v>3405</v>
      </c>
      <c r="G821" s="19" t="s">
        <v>21</v>
      </c>
      <c r="H821" s="19" t="s">
        <v>3406</v>
      </c>
      <c r="I821" s="19" t="s">
        <v>22</v>
      </c>
      <c r="J821" s="19" t="s">
        <v>87</v>
      </c>
    </row>
    <row r="822" spans="1:10">
      <c r="A822" s="6">
        <f t="shared" si="24"/>
        <v>1</v>
      </c>
      <c r="B822" t="str">
        <f t="shared" si="25"/>
        <v>RX</v>
      </c>
      <c r="C822" s="19" t="s">
        <v>104</v>
      </c>
      <c r="D822" s="19" t="s">
        <v>3407</v>
      </c>
      <c r="E822" s="19" t="s">
        <v>3408</v>
      </c>
      <c r="F822" s="19" t="s">
        <v>3409</v>
      </c>
      <c r="G822" s="19" t="s">
        <v>21</v>
      </c>
      <c r="H822" s="19" t="s">
        <v>3410</v>
      </c>
      <c r="I822" s="19" t="s">
        <v>22</v>
      </c>
      <c r="J822" s="19" t="s">
        <v>87</v>
      </c>
    </row>
    <row r="823" spans="1:10">
      <c r="A823" s="6">
        <f t="shared" si="24"/>
        <v>1</v>
      </c>
      <c r="B823" t="str">
        <f t="shared" si="25"/>
        <v>TC</v>
      </c>
      <c r="C823" s="19" t="s">
        <v>20</v>
      </c>
      <c r="D823" s="19" t="s">
        <v>3411</v>
      </c>
      <c r="E823" s="19" t="s">
        <v>3412</v>
      </c>
      <c r="F823" s="19" t="s">
        <v>3413</v>
      </c>
      <c r="G823" s="19" t="s">
        <v>122</v>
      </c>
      <c r="H823" s="19" t="s">
        <v>3414</v>
      </c>
      <c r="I823" s="19" t="s">
        <v>28</v>
      </c>
      <c r="J823" s="19" t="s">
        <v>87</v>
      </c>
    </row>
    <row r="824" spans="1:10">
      <c r="A824" s="6">
        <f t="shared" si="24"/>
        <v>1</v>
      </c>
      <c r="B824" t="str">
        <f t="shared" si="25"/>
        <v>TC</v>
      </c>
      <c r="C824" s="19" t="s">
        <v>20</v>
      </c>
      <c r="D824" s="19" t="s">
        <v>3415</v>
      </c>
      <c r="E824" s="19" t="s">
        <v>3416</v>
      </c>
      <c r="F824" s="19" t="s">
        <v>3417</v>
      </c>
      <c r="G824" s="19" t="s">
        <v>122</v>
      </c>
      <c r="H824" s="19" t="s">
        <v>3418</v>
      </c>
      <c r="I824" s="19" t="s">
        <v>28</v>
      </c>
      <c r="J824" s="19" t="s">
        <v>87</v>
      </c>
    </row>
    <row r="825" spans="1:10">
      <c r="A825" s="6">
        <f t="shared" si="24"/>
        <v>1</v>
      </c>
      <c r="B825" t="str">
        <f t="shared" si="25"/>
        <v>TC</v>
      </c>
      <c r="C825" s="19" t="s">
        <v>20</v>
      </c>
      <c r="D825" s="19" t="s">
        <v>3419</v>
      </c>
      <c r="E825" s="19" t="s">
        <v>3420</v>
      </c>
      <c r="F825" s="19" t="s">
        <v>3421</v>
      </c>
      <c r="G825" s="19" t="s">
        <v>122</v>
      </c>
      <c r="H825" s="19" t="s">
        <v>3422</v>
      </c>
      <c r="I825" s="19" t="s">
        <v>28</v>
      </c>
      <c r="J825" s="19" t="s">
        <v>87</v>
      </c>
    </row>
    <row r="826" spans="1:10">
      <c r="A826" s="6">
        <f t="shared" si="24"/>
        <v>1</v>
      </c>
      <c r="B826" t="str">
        <f t="shared" si="25"/>
        <v>TC</v>
      </c>
      <c r="C826" s="19" t="s">
        <v>65</v>
      </c>
      <c r="D826" s="19" t="s">
        <v>3423</v>
      </c>
      <c r="E826" s="19" t="s">
        <v>3424</v>
      </c>
      <c r="F826" s="19" t="s">
        <v>3421</v>
      </c>
      <c r="G826" s="19" t="s">
        <v>122</v>
      </c>
      <c r="H826" s="19" t="s">
        <v>3425</v>
      </c>
      <c r="I826" s="19" t="s">
        <v>28</v>
      </c>
      <c r="J826" s="19" t="s">
        <v>87</v>
      </c>
    </row>
    <row r="827" spans="1:10">
      <c r="A827" s="6">
        <f t="shared" si="24"/>
        <v>1</v>
      </c>
      <c r="B827" t="str">
        <f t="shared" si="25"/>
        <v>TC</v>
      </c>
      <c r="C827" s="76" t="s">
        <v>20</v>
      </c>
      <c r="D827" s="76" t="s">
        <v>3426</v>
      </c>
      <c r="E827" s="76" t="s">
        <v>3427</v>
      </c>
      <c r="F827" s="76" t="s">
        <v>3428</v>
      </c>
      <c r="G827" s="76" t="s">
        <v>122</v>
      </c>
      <c r="H827" s="76" t="s">
        <v>3429</v>
      </c>
      <c r="I827" s="76" t="s">
        <v>28</v>
      </c>
      <c r="J827" s="76" t="s">
        <v>89</v>
      </c>
    </row>
    <row r="828" spans="1:10">
      <c r="A828" s="6">
        <f t="shared" si="24"/>
        <v>1</v>
      </c>
      <c r="B828" t="str">
        <f t="shared" si="25"/>
        <v>TC</v>
      </c>
      <c r="C828" s="19" t="s">
        <v>26</v>
      </c>
      <c r="D828" s="19" t="s">
        <v>3430</v>
      </c>
      <c r="E828" s="19" t="s">
        <v>3431</v>
      </c>
      <c r="F828" s="19" t="s">
        <v>3432</v>
      </c>
      <c r="G828" s="19" t="s">
        <v>122</v>
      </c>
      <c r="H828" s="19" t="s">
        <v>3433</v>
      </c>
      <c r="I828" s="19" t="s">
        <v>28</v>
      </c>
      <c r="J828" s="19" t="s">
        <v>87</v>
      </c>
    </row>
    <row r="829" spans="1:10">
      <c r="A829" s="6">
        <f t="shared" si="24"/>
        <v>1</v>
      </c>
      <c r="B829" t="str">
        <f t="shared" si="25"/>
        <v>TC</v>
      </c>
      <c r="C829" s="19" t="s">
        <v>70</v>
      </c>
      <c r="D829" s="19" t="s">
        <v>3434</v>
      </c>
      <c r="E829" s="19" t="s">
        <v>3435</v>
      </c>
      <c r="F829" s="19" t="s">
        <v>3436</v>
      </c>
      <c r="G829" s="19" t="s">
        <v>400</v>
      </c>
      <c r="H829" s="19" t="s">
        <v>3437</v>
      </c>
      <c r="I829" s="19" t="s">
        <v>28</v>
      </c>
      <c r="J829" s="19" t="s">
        <v>87</v>
      </c>
    </row>
    <row r="830" spans="1:10">
      <c r="A830" s="6">
        <f t="shared" si="24"/>
        <v>1</v>
      </c>
      <c r="B830" t="str">
        <f t="shared" si="25"/>
        <v>TC</v>
      </c>
      <c r="C830" s="19" t="s">
        <v>20</v>
      </c>
      <c r="D830" s="19" t="s">
        <v>3438</v>
      </c>
      <c r="E830" s="19" t="s">
        <v>3439</v>
      </c>
      <c r="F830" s="19" t="s">
        <v>711</v>
      </c>
      <c r="G830" s="19" t="s">
        <v>426</v>
      </c>
      <c r="H830" s="19" t="s">
        <v>3440</v>
      </c>
      <c r="I830" s="19" t="s">
        <v>28</v>
      </c>
      <c r="J830" s="19" t="s">
        <v>87</v>
      </c>
    </row>
    <row r="831" spans="1:10">
      <c r="A831" s="6">
        <f t="shared" si="24"/>
        <v>1</v>
      </c>
      <c r="B831" t="str">
        <f t="shared" si="25"/>
        <v>TC</v>
      </c>
      <c r="C831" s="19" t="s">
        <v>43</v>
      </c>
      <c r="D831" s="19" t="s">
        <v>3441</v>
      </c>
      <c r="E831" s="19" t="s">
        <v>3442</v>
      </c>
      <c r="F831" s="19" t="s">
        <v>533</v>
      </c>
      <c r="G831" s="19" t="s">
        <v>426</v>
      </c>
      <c r="H831" s="19" t="s">
        <v>3443</v>
      </c>
      <c r="I831" s="19" t="s">
        <v>28</v>
      </c>
      <c r="J831" s="19" t="s">
        <v>87</v>
      </c>
    </row>
    <row r="832" spans="1:10">
      <c r="A832" s="6">
        <f t="shared" si="24"/>
        <v>1</v>
      </c>
      <c r="B832" t="str">
        <f t="shared" si="25"/>
        <v>TC</v>
      </c>
      <c r="C832" s="19" t="s">
        <v>20</v>
      </c>
      <c r="D832" s="19" t="s">
        <v>3441</v>
      </c>
      <c r="E832" s="19" t="s">
        <v>3444</v>
      </c>
      <c r="F832" s="19" t="s">
        <v>735</v>
      </c>
      <c r="G832" s="19" t="s">
        <v>426</v>
      </c>
      <c r="H832" s="19" t="s">
        <v>3443</v>
      </c>
      <c r="I832" s="19" t="s">
        <v>28</v>
      </c>
      <c r="J832" s="19" t="s">
        <v>87</v>
      </c>
    </row>
    <row r="833" spans="1:10">
      <c r="A833" s="6">
        <f t="shared" si="24"/>
        <v>1</v>
      </c>
      <c r="B833" t="str">
        <f t="shared" si="25"/>
        <v>TC</v>
      </c>
      <c r="C833" s="19" t="s">
        <v>48</v>
      </c>
      <c r="D833" s="19" t="s">
        <v>3445</v>
      </c>
      <c r="E833" s="19" t="s">
        <v>3446</v>
      </c>
      <c r="F833" s="19" t="s">
        <v>3447</v>
      </c>
      <c r="G833" s="19" t="s">
        <v>426</v>
      </c>
      <c r="H833" s="19" t="s">
        <v>3448</v>
      </c>
      <c r="I833" s="19" t="s">
        <v>28</v>
      </c>
      <c r="J833" s="19" t="s">
        <v>87</v>
      </c>
    </row>
    <row r="834" spans="1:10">
      <c r="A834" s="6">
        <f t="shared" si="24"/>
        <v>1</v>
      </c>
      <c r="B834" t="str">
        <f t="shared" si="25"/>
        <v>TC</v>
      </c>
      <c r="C834" s="19" t="s">
        <v>94</v>
      </c>
      <c r="D834" s="19" t="s">
        <v>3449</v>
      </c>
      <c r="E834" s="19" t="s">
        <v>3450</v>
      </c>
      <c r="F834" s="19" t="s">
        <v>3451</v>
      </c>
      <c r="G834" s="19" t="s">
        <v>40</v>
      </c>
      <c r="H834" s="19" t="s">
        <v>3452</v>
      </c>
      <c r="I834" s="19" t="s">
        <v>28</v>
      </c>
      <c r="J834" s="19" t="s">
        <v>87</v>
      </c>
    </row>
    <row r="835" spans="1:10">
      <c r="A835" s="6">
        <f t="shared" si="24"/>
        <v>1</v>
      </c>
      <c r="B835" t="str">
        <f t="shared" si="25"/>
        <v>TC</v>
      </c>
      <c r="C835" s="19" t="s">
        <v>48</v>
      </c>
      <c r="D835" s="19" t="s">
        <v>3453</v>
      </c>
      <c r="E835" s="19" t="s">
        <v>3454</v>
      </c>
      <c r="F835" s="19" t="s">
        <v>3455</v>
      </c>
      <c r="G835" s="19" t="s">
        <v>426</v>
      </c>
      <c r="H835" s="19" t="s">
        <v>3456</v>
      </c>
      <c r="I835" s="19" t="s">
        <v>28</v>
      </c>
      <c r="J835" s="19" t="s">
        <v>87</v>
      </c>
    </row>
    <row r="836" spans="1:10">
      <c r="A836" s="6">
        <f t="shared" si="24"/>
        <v>1</v>
      </c>
      <c r="B836" t="str">
        <f t="shared" si="25"/>
        <v>TC</v>
      </c>
      <c r="C836" s="19" t="s">
        <v>48</v>
      </c>
      <c r="D836" s="19" t="s">
        <v>3457</v>
      </c>
      <c r="E836" s="19" t="s">
        <v>3458</v>
      </c>
      <c r="F836" s="19" t="s">
        <v>491</v>
      </c>
      <c r="G836" s="19" t="s">
        <v>426</v>
      </c>
      <c r="H836" s="19" t="s">
        <v>3459</v>
      </c>
      <c r="I836" s="19" t="s">
        <v>28</v>
      </c>
      <c r="J836" s="19" t="s">
        <v>87</v>
      </c>
    </row>
    <row r="837" spans="1:10">
      <c r="A837" s="6">
        <f t="shared" si="24"/>
        <v>1</v>
      </c>
      <c r="B837" t="str">
        <f t="shared" si="25"/>
        <v>TC</v>
      </c>
      <c r="C837" s="19" t="s">
        <v>20</v>
      </c>
      <c r="D837" s="19" t="s">
        <v>3460</v>
      </c>
      <c r="E837" s="19" t="s">
        <v>3461</v>
      </c>
      <c r="F837" s="19" t="s">
        <v>3462</v>
      </c>
      <c r="G837" s="19" t="s">
        <v>426</v>
      </c>
      <c r="H837" s="19" t="s">
        <v>3463</v>
      </c>
      <c r="I837" s="19" t="s">
        <v>141</v>
      </c>
      <c r="J837" s="19" t="s">
        <v>87</v>
      </c>
    </row>
    <row r="838" spans="1:10">
      <c r="A838" s="6">
        <f t="shared" si="24"/>
        <v>1</v>
      </c>
      <c r="B838" t="str">
        <f t="shared" si="25"/>
        <v>TC</v>
      </c>
      <c r="C838" s="19" t="s">
        <v>26</v>
      </c>
      <c r="D838" s="19" t="s">
        <v>3460</v>
      </c>
      <c r="E838" s="19" t="s">
        <v>3464</v>
      </c>
      <c r="F838" s="19" t="s">
        <v>444</v>
      </c>
      <c r="G838" s="19" t="s">
        <v>426</v>
      </c>
      <c r="H838" s="19" t="s">
        <v>3465</v>
      </c>
      <c r="I838" s="19" t="s">
        <v>141</v>
      </c>
      <c r="J838" s="19" t="s">
        <v>87</v>
      </c>
    </row>
    <row r="839" spans="1:10">
      <c r="A839" s="6">
        <f t="shared" si="24"/>
        <v>1</v>
      </c>
      <c r="B839" t="str">
        <f t="shared" si="25"/>
        <v>UR</v>
      </c>
      <c r="C839" s="75" t="s">
        <v>79</v>
      </c>
      <c r="D839" s="75" t="s">
        <v>3466</v>
      </c>
      <c r="E839" s="75" t="s">
        <v>3467</v>
      </c>
      <c r="F839" s="75" t="s">
        <v>387</v>
      </c>
      <c r="G839" s="75" t="s">
        <v>27</v>
      </c>
      <c r="H839" s="75" t="s">
        <v>3468</v>
      </c>
      <c r="I839" s="75" t="s">
        <v>22</v>
      </c>
      <c r="J839" s="75" t="s">
        <v>88</v>
      </c>
    </row>
    <row r="840" spans="1:10">
      <c r="A840" s="6">
        <f t="shared" si="24"/>
        <v>1</v>
      </c>
      <c r="B840" t="str">
        <f t="shared" si="25"/>
        <v>UR</v>
      </c>
      <c r="C840" s="75" t="s">
        <v>34</v>
      </c>
      <c r="D840" s="75" t="s">
        <v>3466</v>
      </c>
      <c r="E840" s="75" t="s">
        <v>3469</v>
      </c>
      <c r="F840" s="75" t="s">
        <v>349</v>
      </c>
      <c r="G840" s="75" t="s">
        <v>27</v>
      </c>
      <c r="H840" s="75" t="s">
        <v>3468</v>
      </c>
      <c r="I840" s="75" t="s">
        <v>22</v>
      </c>
      <c r="J840" s="75" t="s">
        <v>88</v>
      </c>
    </row>
    <row r="841" spans="1:10">
      <c r="A841" s="6">
        <f t="shared" si="24"/>
        <v>1</v>
      </c>
      <c r="B841" t="str">
        <f t="shared" si="25"/>
        <v>UR</v>
      </c>
      <c r="C841" s="75" t="s">
        <v>79</v>
      </c>
      <c r="D841" s="75" t="s">
        <v>3470</v>
      </c>
      <c r="E841" s="75" t="s">
        <v>3471</v>
      </c>
      <c r="F841" s="75" t="s">
        <v>138</v>
      </c>
      <c r="G841" s="75" t="s">
        <v>27</v>
      </c>
      <c r="H841" s="75" t="s">
        <v>3472</v>
      </c>
      <c r="I841" s="75" t="s">
        <v>22</v>
      </c>
      <c r="J841" s="75" t="s">
        <v>88</v>
      </c>
    </row>
    <row r="842" spans="1:10">
      <c r="A842" s="6">
        <f t="shared" ref="A842:A905" si="26">IF(C842="RM - MAMA (unilateral)",2,IF(C842="RM - MAMAS (bilateral)",2,IF(C842="RX-FRONTO Y MENTONASOPLACA",2,IF(C842="RM-ABDOMEN Y PELVIS",2,IF(C842="RM - CRÂNIO COM ESPECTROSCOPIA",2,IF(C842="RM - CRÂNIO COM ESPECTROSCOPIA + PERFUSÃO",3,IF(C842="TAC. ABDOMEN Y PELVIS",1,IF(C842="ANGIOTOMOGRAFIA AORTA TOTAL (Torácica + Abdominal)",2,IF(C842="ANGIOTOMOGRAFIA DE TODO O MEMBRO INFERIOR (Bilateral)",3,IF(C842="ANGIO - RM MEMBRO INFERIOR ARTERIAL (Bilateral)",3,IF(C842="TC-ABDOMEN Y PELVIS",1,IF(C842="RX - PANORÂMICA DA COLUNA VERTEBRAL AP/PERFIL",3,IF(C842="RM - CORAÇÃO MORFOLÓGICO E FUNCIONAL",3.2,IF(C842="RM - CORAÇÃO MORFOLÓGICO E FUNCIONAL + PERFUSÃO + ESTRESSE",3.2,IF(B842="Não Ok",0,1)))))))))))))))</f>
        <v>1</v>
      </c>
      <c r="B842" t="str">
        <f t="shared" ref="B842:B905" si="27">IF(J842="URGENTE","UR",IF(ISNUMBER(FIND("ESPECTROSCOPIA",C842)),"AC",IF(ISNUMBER(FIND("RM-MAMA",C842)),"AC",IF(ISNUMBER(FIND("RM",C842)),"RM",IF(ISNUMBER(FIND("DENTALSCAN",C842)),"AC",IF(ISNUMBER(FIND("TC",C842)),"TC",IF(ISNUMBER(FIND("PET",C842)),"PET",IF(ISNUMBER(FIND("MAMOGRAFÍA",C842)),"MG",IF(ISNUMBER(FIND("DENSITOMETRIA",C842)),"DO",IF(ISNUMBER(FIND("MG-OTRAS...",C842)),"MG",IF(ISNUMBER(FIND("RX - CONTRASTADO",C842)),"RX-C",IF(ISNUMBER(FIND("TAC",C842)),"TC",IF(ISNUMBER(FIND("RX",C842)),"RX","Não OK")))))))))))))</f>
        <v>UR</v>
      </c>
      <c r="C842" s="75" t="s">
        <v>29</v>
      </c>
      <c r="D842" s="75" t="s">
        <v>3470</v>
      </c>
      <c r="E842" s="75" t="s">
        <v>3473</v>
      </c>
      <c r="F842" s="75" t="s">
        <v>137</v>
      </c>
      <c r="G842" s="75" t="s">
        <v>27</v>
      </c>
      <c r="H842" s="75" t="s">
        <v>3472</v>
      </c>
      <c r="I842" s="75" t="s">
        <v>22</v>
      </c>
      <c r="J842" s="75" t="s">
        <v>88</v>
      </c>
    </row>
    <row r="843" spans="1:10">
      <c r="A843" s="6">
        <f t="shared" si="26"/>
        <v>1</v>
      </c>
      <c r="B843" t="str">
        <f t="shared" si="27"/>
        <v>UR</v>
      </c>
      <c r="C843" s="75" t="s">
        <v>34</v>
      </c>
      <c r="D843" s="75" t="s">
        <v>3474</v>
      </c>
      <c r="E843" s="75" t="s">
        <v>3475</v>
      </c>
      <c r="F843" s="75" t="s">
        <v>146</v>
      </c>
      <c r="G843" s="75" t="s">
        <v>27</v>
      </c>
      <c r="H843" s="75" t="s">
        <v>3476</v>
      </c>
      <c r="I843" s="75" t="s">
        <v>22</v>
      </c>
      <c r="J843" s="75" t="s">
        <v>88</v>
      </c>
    </row>
    <row r="844" spans="1:10">
      <c r="A844" s="6">
        <f t="shared" si="26"/>
        <v>1</v>
      </c>
      <c r="B844" t="str">
        <f t="shared" si="27"/>
        <v>UR</v>
      </c>
      <c r="C844" s="75" t="s">
        <v>79</v>
      </c>
      <c r="D844" s="75" t="s">
        <v>3477</v>
      </c>
      <c r="E844" s="75" t="s">
        <v>3478</v>
      </c>
      <c r="F844" s="75" t="s">
        <v>592</v>
      </c>
      <c r="G844" s="75" t="s">
        <v>27</v>
      </c>
      <c r="H844" s="75" t="s">
        <v>3479</v>
      </c>
      <c r="I844" s="75" t="s">
        <v>22</v>
      </c>
      <c r="J844" s="75" t="s">
        <v>88</v>
      </c>
    </row>
    <row r="845" spans="1:10">
      <c r="A845" s="6">
        <f t="shared" si="26"/>
        <v>1</v>
      </c>
      <c r="B845" t="str">
        <f t="shared" si="27"/>
        <v>UR</v>
      </c>
      <c r="C845" s="75" t="s">
        <v>29</v>
      </c>
      <c r="D845" s="75" t="s">
        <v>3477</v>
      </c>
      <c r="E845" s="75" t="s">
        <v>3480</v>
      </c>
      <c r="F845" s="75" t="s">
        <v>1201</v>
      </c>
      <c r="G845" s="75" t="s">
        <v>27</v>
      </c>
      <c r="H845" s="75" t="s">
        <v>3479</v>
      </c>
      <c r="I845" s="75" t="s">
        <v>22</v>
      </c>
      <c r="J845" s="75" t="s">
        <v>88</v>
      </c>
    </row>
    <row r="846" spans="1:10">
      <c r="A846" s="6">
        <f t="shared" si="26"/>
        <v>1</v>
      </c>
      <c r="B846" t="str">
        <f t="shared" si="27"/>
        <v>UR</v>
      </c>
      <c r="C846" s="75" t="s">
        <v>79</v>
      </c>
      <c r="D846" s="75" t="s">
        <v>3481</v>
      </c>
      <c r="E846" s="75" t="s">
        <v>3482</v>
      </c>
      <c r="F846" s="75" t="s">
        <v>449</v>
      </c>
      <c r="G846" s="75" t="s">
        <v>27</v>
      </c>
      <c r="H846" s="75" t="s">
        <v>3483</v>
      </c>
      <c r="I846" s="75" t="s">
        <v>22</v>
      </c>
      <c r="J846" s="75" t="s">
        <v>88</v>
      </c>
    </row>
    <row r="847" spans="1:10">
      <c r="A847" s="6">
        <f t="shared" si="26"/>
        <v>1</v>
      </c>
      <c r="B847" t="str">
        <f t="shared" si="27"/>
        <v>UR</v>
      </c>
      <c r="C847" s="75" t="s">
        <v>34</v>
      </c>
      <c r="D847" s="75" t="s">
        <v>3481</v>
      </c>
      <c r="E847" s="75" t="s">
        <v>3484</v>
      </c>
      <c r="F847" s="75" t="s">
        <v>3485</v>
      </c>
      <c r="G847" s="75" t="s">
        <v>27</v>
      </c>
      <c r="H847" s="75" t="s">
        <v>3483</v>
      </c>
      <c r="I847" s="75" t="s">
        <v>22</v>
      </c>
      <c r="J847" s="75" t="s">
        <v>88</v>
      </c>
    </row>
    <row r="848" spans="1:10">
      <c r="A848" s="6">
        <f t="shared" si="26"/>
        <v>1</v>
      </c>
      <c r="B848" t="str">
        <f t="shared" si="27"/>
        <v>UR</v>
      </c>
      <c r="C848" s="75" t="s">
        <v>79</v>
      </c>
      <c r="D848" s="75" t="s">
        <v>3486</v>
      </c>
      <c r="E848" s="75" t="s">
        <v>3487</v>
      </c>
      <c r="F848" s="75" t="s">
        <v>409</v>
      </c>
      <c r="G848" s="75" t="s">
        <v>27</v>
      </c>
      <c r="H848" s="75" t="s">
        <v>3488</v>
      </c>
      <c r="I848" s="75" t="s">
        <v>22</v>
      </c>
      <c r="J848" s="75" t="s">
        <v>88</v>
      </c>
    </row>
    <row r="849" spans="1:10">
      <c r="A849" s="6">
        <f t="shared" si="26"/>
        <v>1</v>
      </c>
      <c r="B849" t="str">
        <f t="shared" si="27"/>
        <v>UR</v>
      </c>
      <c r="C849" s="75" t="s">
        <v>29</v>
      </c>
      <c r="D849" s="75" t="s">
        <v>3486</v>
      </c>
      <c r="E849" s="75" t="s">
        <v>3489</v>
      </c>
      <c r="F849" s="75" t="s">
        <v>412</v>
      </c>
      <c r="G849" s="75" t="s">
        <v>27</v>
      </c>
      <c r="H849" s="75" t="s">
        <v>3488</v>
      </c>
      <c r="I849" s="75" t="s">
        <v>22</v>
      </c>
      <c r="J849" s="75" t="s">
        <v>88</v>
      </c>
    </row>
    <row r="850" spans="1:10">
      <c r="A850" s="6">
        <f t="shared" si="26"/>
        <v>1</v>
      </c>
      <c r="B850" t="str">
        <f t="shared" si="27"/>
        <v>UR</v>
      </c>
      <c r="C850" s="75" t="s">
        <v>79</v>
      </c>
      <c r="D850" s="75" t="s">
        <v>3490</v>
      </c>
      <c r="E850" s="75" t="s">
        <v>3491</v>
      </c>
      <c r="F850" s="75" t="s">
        <v>3492</v>
      </c>
      <c r="G850" s="75" t="s">
        <v>27</v>
      </c>
      <c r="H850" s="75" t="s">
        <v>3493</v>
      </c>
      <c r="I850" s="75" t="s">
        <v>22</v>
      </c>
      <c r="J850" s="75" t="s">
        <v>88</v>
      </c>
    </row>
    <row r="851" spans="1:10">
      <c r="A851" s="6">
        <f t="shared" si="26"/>
        <v>1</v>
      </c>
      <c r="B851" t="str">
        <f t="shared" si="27"/>
        <v>UR</v>
      </c>
      <c r="C851" s="75" t="s">
        <v>29</v>
      </c>
      <c r="D851" s="75" t="s">
        <v>3490</v>
      </c>
      <c r="E851" s="75" t="s">
        <v>3494</v>
      </c>
      <c r="F851" s="75" t="s">
        <v>3492</v>
      </c>
      <c r="G851" s="75" t="s">
        <v>27</v>
      </c>
      <c r="H851" s="75" t="s">
        <v>3493</v>
      </c>
      <c r="I851" s="75" t="s">
        <v>22</v>
      </c>
      <c r="J851" s="75" t="s">
        <v>88</v>
      </c>
    </row>
    <row r="852" spans="1:10">
      <c r="A852" s="6">
        <f t="shared" si="26"/>
        <v>1</v>
      </c>
      <c r="B852" t="str">
        <f t="shared" si="27"/>
        <v>UR</v>
      </c>
      <c r="C852" s="75" t="s">
        <v>79</v>
      </c>
      <c r="D852" s="75" t="s">
        <v>3495</v>
      </c>
      <c r="E852" s="75" t="s">
        <v>3496</v>
      </c>
      <c r="F852" s="75" t="s">
        <v>738</v>
      </c>
      <c r="G852" s="75" t="s">
        <v>27</v>
      </c>
      <c r="H852" s="75" t="s">
        <v>3497</v>
      </c>
      <c r="I852" s="75" t="s">
        <v>22</v>
      </c>
      <c r="J852" s="75" t="s">
        <v>88</v>
      </c>
    </row>
    <row r="853" spans="1:10">
      <c r="A853" s="6">
        <f t="shared" si="26"/>
        <v>1</v>
      </c>
      <c r="B853" t="str">
        <f t="shared" si="27"/>
        <v>UR</v>
      </c>
      <c r="C853" s="75" t="s">
        <v>29</v>
      </c>
      <c r="D853" s="75" t="s">
        <v>3495</v>
      </c>
      <c r="E853" s="75" t="s">
        <v>3498</v>
      </c>
      <c r="F853" s="75" t="s">
        <v>161</v>
      </c>
      <c r="G853" s="75" t="s">
        <v>27</v>
      </c>
      <c r="H853" s="75" t="s">
        <v>3497</v>
      </c>
      <c r="I853" s="75" t="s">
        <v>22</v>
      </c>
      <c r="J853" s="75" t="s">
        <v>88</v>
      </c>
    </row>
    <row r="854" spans="1:10">
      <c r="A854" s="6">
        <f t="shared" si="26"/>
        <v>1</v>
      </c>
      <c r="B854" t="str">
        <f t="shared" si="27"/>
        <v>UR</v>
      </c>
      <c r="C854" s="75" t="s">
        <v>34</v>
      </c>
      <c r="D854" s="75" t="s">
        <v>3499</v>
      </c>
      <c r="E854" s="75" t="s">
        <v>3500</v>
      </c>
      <c r="F854" s="75" t="s">
        <v>483</v>
      </c>
      <c r="G854" s="75" t="s">
        <v>27</v>
      </c>
      <c r="H854" s="75" t="s">
        <v>3501</v>
      </c>
      <c r="I854" s="75" t="s">
        <v>22</v>
      </c>
      <c r="J854" s="75" t="s">
        <v>88</v>
      </c>
    </row>
    <row r="855" spans="1:10">
      <c r="A855" s="6">
        <f t="shared" si="26"/>
        <v>1</v>
      </c>
      <c r="B855" t="str">
        <f t="shared" si="27"/>
        <v>RM</v>
      </c>
      <c r="C855" s="76" t="s">
        <v>32</v>
      </c>
      <c r="D855" s="76" t="s">
        <v>3502</v>
      </c>
      <c r="E855" s="76" t="s">
        <v>3503</v>
      </c>
      <c r="F855" s="76" t="s">
        <v>3504</v>
      </c>
      <c r="G855" s="76" t="s">
        <v>122</v>
      </c>
      <c r="H855" s="76" t="s">
        <v>3505</v>
      </c>
      <c r="I855" s="76" t="s">
        <v>49</v>
      </c>
      <c r="J855" s="76" t="s">
        <v>89</v>
      </c>
    </row>
    <row r="856" spans="1:10">
      <c r="A856" s="6">
        <f t="shared" si="26"/>
        <v>1</v>
      </c>
      <c r="B856" t="str">
        <f t="shared" si="27"/>
        <v>TC</v>
      </c>
      <c r="C856" s="76" t="s">
        <v>131</v>
      </c>
      <c r="D856" s="76" t="s">
        <v>3506</v>
      </c>
      <c r="E856" s="76" t="s">
        <v>3507</v>
      </c>
      <c r="F856" s="76" t="s">
        <v>831</v>
      </c>
      <c r="G856" s="76" t="s">
        <v>40</v>
      </c>
      <c r="H856" s="76" t="s">
        <v>3508</v>
      </c>
      <c r="I856" s="76" t="s">
        <v>370</v>
      </c>
      <c r="J856" s="76" t="s">
        <v>89</v>
      </c>
    </row>
    <row r="857" spans="1:10">
      <c r="A857" s="6">
        <f t="shared" si="26"/>
        <v>1</v>
      </c>
      <c r="B857" t="str">
        <f t="shared" si="27"/>
        <v>UR</v>
      </c>
      <c r="C857" s="75" t="s">
        <v>26</v>
      </c>
      <c r="D857" s="75" t="s">
        <v>3509</v>
      </c>
      <c r="E857" s="75" t="s">
        <v>3510</v>
      </c>
      <c r="F857" s="75" t="s">
        <v>3511</v>
      </c>
      <c r="G857" s="75" t="s">
        <v>46</v>
      </c>
      <c r="H857" s="75" t="s">
        <v>3512</v>
      </c>
      <c r="I857" s="75" t="s">
        <v>141</v>
      </c>
      <c r="J857" s="75" t="s">
        <v>88</v>
      </c>
    </row>
    <row r="858" spans="1:10">
      <c r="A858" s="6">
        <f t="shared" si="26"/>
        <v>1</v>
      </c>
      <c r="B858" t="str">
        <f t="shared" si="27"/>
        <v>UR</v>
      </c>
      <c r="C858" s="75" t="s">
        <v>29</v>
      </c>
      <c r="D858" s="75" t="s">
        <v>3513</v>
      </c>
      <c r="E858" s="75" t="s">
        <v>3514</v>
      </c>
      <c r="F858" s="75" t="s">
        <v>440</v>
      </c>
      <c r="G858" s="75" t="s">
        <v>27</v>
      </c>
      <c r="H858" s="75" t="s">
        <v>3515</v>
      </c>
      <c r="I858" s="75" t="s">
        <v>22</v>
      </c>
      <c r="J858" s="75" t="s">
        <v>88</v>
      </c>
    </row>
    <row r="859" spans="1:10">
      <c r="A859" s="6">
        <f t="shared" si="26"/>
        <v>1</v>
      </c>
      <c r="B859" t="str">
        <f t="shared" si="27"/>
        <v>UR</v>
      </c>
      <c r="C859" s="75" t="s">
        <v>29</v>
      </c>
      <c r="D859" s="75" t="s">
        <v>3516</v>
      </c>
      <c r="E859" s="75" t="s">
        <v>3517</v>
      </c>
      <c r="F859" s="75" t="s">
        <v>392</v>
      </c>
      <c r="G859" s="75" t="s">
        <v>27</v>
      </c>
      <c r="H859" s="75" t="s">
        <v>3518</v>
      </c>
      <c r="I859" s="75" t="s">
        <v>22</v>
      </c>
      <c r="J859" s="75" t="s">
        <v>88</v>
      </c>
    </row>
    <row r="860" spans="1:10">
      <c r="A860" s="6">
        <f t="shared" si="26"/>
        <v>1</v>
      </c>
      <c r="B860" t="str">
        <f t="shared" si="27"/>
        <v>RM</v>
      </c>
      <c r="C860" s="76" t="s">
        <v>50</v>
      </c>
      <c r="D860" s="76" t="s">
        <v>3519</v>
      </c>
      <c r="E860" s="76" t="s">
        <v>3520</v>
      </c>
      <c r="F860" s="76" t="s">
        <v>812</v>
      </c>
      <c r="G860" s="76" t="s">
        <v>179</v>
      </c>
      <c r="H860" s="76" t="s">
        <v>3521</v>
      </c>
      <c r="I860" s="76" t="s">
        <v>22</v>
      </c>
      <c r="J860" s="76" t="s">
        <v>89</v>
      </c>
    </row>
    <row r="861" spans="1:10">
      <c r="A861" s="6">
        <f t="shared" si="26"/>
        <v>1</v>
      </c>
      <c r="B861" t="str">
        <f t="shared" si="27"/>
        <v>UR</v>
      </c>
      <c r="C861" s="75" t="s">
        <v>26</v>
      </c>
      <c r="D861" s="75" t="s">
        <v>3522</v>
      </c>
      <c r="E861" s="75" t="s">
        <v>3523</v>
      </c>
      <c r="F861" s="75" t="s">
        <v>3524</v>
      </c>
      <c r="G861" s="75" t="s">
        <v>46</v>
      </c>
      <c r="H861" s="75" t="s">
        <v>3525</v>
      </c>
      <c r="I861" s="75" t="s">
        <v>370</v>
      </c>
      <c r="J861" s="75" t="s">
        <v>88</v>
      </c>
    </row>
    <row r="862" spans="1:10">
      <c r="A862" s="6">
        <f t="shared" si="26"/>
        <v>1</v>
      </c>
      <c r="B862" t="str">
        <f t="shared" si="27"/>
        <v>TC</v>
      </c>
      <c r="C862" s="19" t="s">
        <v>26</v>
      </c>
      <c r="D862" s="19" t="s">
        <v>3526</v>
      </c>
      <c r="E862" s="19" t="s">
        <v>3527</v>
      </c>
      <c r="F862" s="19" t="s">
        <v>3528</v>
      </c>
      <c r="G862" s="19" t="s">
        <v>426</v>
      </c>
      <c r="H862" s="19" t="s">
        <v>3529</v>
      </c>
      <c r="I862" s="19" t="s">
        <v>370</v>
      </c>
      <c r="J862" s="19" t="s">
        <v>87</v>
      </c>
    </row>
    <row r="863" spans="1:10">
      <c r="A863" s="6">
        <f t="shared" si="26"/>
        <v>1</v>
      </c>
      <c r="B863" t="str">
        <f t="shared" si="27"/>
        <v>TC</v>
      </c>
      <c r="C863" s="19" t="s">
        <v>20</v>
      </c>
      <c r="D863" s="19" t="s">
        <v>3526</v>
      </c>
      <c r="E863" s="19" t="s">
        <v>3530</v>
      </c>
      <c r="F863" s="19" t="s">
        <v>3531</v>
      </c>
      <c r="G863" s="19" t="s">
        <v>426</v>
      </c>
      <c r="H863" s="19" t="s">
        <v>3532</v>
      </c>
      <c r="I863" s="19" t="s">
        <v>370</v>
      </c>
      <c r="J863" s="19" t="s">
        <v>87</v>
      </c>
    </row>
    <row r="864" spans="1:10">
      <c r="A864" s="6">
        <f t="shared" si="26"/>
        <v>1</v>
      </c>
      <c r="B864" t="str">
        <f t="shared" si="27"/>
        <v>RM</v>
      </c>
      <c r="C864" s="19" t="s">
        <v>33</v>
      </c>
      <c r="D864" s="19" t="s">
        <v>3533</v>
      </c>
      <c r="E864" s="19" t="s">
        <v>3534</v>
      </c>
      <c r="F864" s="19" t="s">
        <v>3535</v>
      </c>
      <c r="G864" s="19" t="s">
        <v>328</v>
      </c>
      <c r="H864" s="19" t="s">
        <v>3536</v>
      </c>
      <c r="I864" s="19" t="s">
        <v>39</v>
      </c>
      <c r="J864" s="19" t="s">
        <v>87</v>
      </c>
    </row>
    <row r="865" spans="1:10">
      <c r="A865" s="6">
        <f t="shared" si="26"/>
        <v>1</v>
      </c>
      <c r="B865" t="str">
        <f t="shared" si="27"/>
        <v>RM</v>
      </c>
      <c r="C865" s="19" t="s">
        <v>33</v>
      </c>
      <c r="D865" s="19" t="s">
        <v>3537</v>
      </c>
      <c r="E865" s="19" t="s">
        <v>3538</v>
      </c>
      <c r="F865" s="19" t="s">
        <v>3539</v>
      </c>
      <c r="G865" s="19" t="s">
        <v>328</v>
      </c>
      <c r="H865" s="19" t="s">
        <v>3540</v>
      </c>
      <c r="I865" s="19" t="s">
        <v>39</v>
      </c>
      <c r="J865" s="19" t="s">
        <v>87</v>
      </c>
    </row>
    <row r="866" spans="1:10">
      <c r="A866" s="6">
        <f t="shared" si="26"/>
        <v>1</v>
      </c>
      <c r="B866" t="str">
        <f t="shared" si="27"/>
        <v>RX</v>
      </c>
      <c r="C866" s="19" t="s">
        <v>29</v>
      </c>
      <c r="D866" s="19" t="s">
        <v>3541</v>
      </c>
      <c r="E866" s="19" t="s">
        <v>3542</v>
      </c>
      <c r="F866" s="19" t="s">
        <v>658</v>
      </c>
      <c r="G866" s="19" t="s">
        <v>426</v>
      </c>
      <c r="H866" s="19" t="s">
        <v>3543</v>
      </c>
      <c r="I866" s="19" t="s">
        <v>22</v>
      </c>
      <c r="J866" s="19" t="s">
        <v>87</v>
      </c>
    </row>
    <row r="867" spans="1:10">
      <c r="A867" s="6">
        <f t="shared" si="26"/>
        <v>1</v>
      </c>
      <c r="B867" t="str">
        <f t="shared" si="27"/>
        <v>RM</v>
      </c>
      <c r="C867" s="19" t="s">
        <v>32</v>
      </c>
      <c r="D867" s="19" t="s">
        <v>3537</v>
      </c>
      <c r="E867" s="19" t="s">
        <v>3544</v>
      </c>
      <c r="F867" s="19" t="s">
        <v>3545</v>
      </c>
      <c r="G867" s="19" t="s">
        <v>126</v>
      </c>
      <c r="H867" s="19" t="s">
        <v>3546</v>
      </c>
      <c r="I867" s="19" t="s">
        <v>39</v>
      </c>
      <c r="J867" s="19" t="s">
        <v>87</v>
      </c>
    </row>
    <row r="868" spans="1:10">
      <c r="A868" s="6">
        <f t="shared" si="26"/>
        <v>1</v>
      </c>
      <c r="B868" t="str">
        <f t="shared" si="27"/>
        <v>RX</v>
      </c>
      <c r="C868" s="19" t="s">
        <v>59</v>
      </c>
      <c r="D868" s="19" t="s">
        <v>3547</v>
      </c>
      <c r="E868" s="19" t="s">
        <v>3548</v>
      </c>
      <c r="F868" s="19" t="s">
        <v>3549</v>
      </c>
      <c r="G868" s="19" t="s">
        <v>426</v>
      </c>
      <c r="H868" s="19" t="s">
        <v>3550</v>
      </c>
      <c r="I868" s="19" t="s">
        <v>22</v>
      </c>
      <c r="J868" s="19" t="s">
        <v>87</v>
      </c>
    </row>
    <row r="869" spans="1:10">
      <c r="A869" s="6">
        <f t="shared" si="26"/>
        <v>1</v>
      </c>
      <c r="B869" t="str">
        <f t="shared" si="27"/>
        <v>RX</v>
      </c>
      <c r="C869" s="19" t="s">
        <v>143</v>
      </c>
      <c r="D869" s="19" t="s">
        <v>3551</v>
      </c>
      <c r="E869" s="19" t="s">
        <v>3552</v>
      </c>
      <c r="F869" s="19" t="s">
        <v>3553</v>
      </c>
      <c r="G869" s="19" t="s">
        <v>426</v>
      </c>
      <c r="H869" s="19" t="s">
        <v>3554</v>
      </c>
      <c r="I869" s="19" t="s">
        <v>22</v>
      </c>
      <c r="J869" s="19" t="s">
        <v>87</v>
      </c>
    </row>
    <row r="870" spans="1:10">
      <c r="A870" s="6">
        <f t="shared" si="26"/>
        <v>1</v>
      </c>
      <c r="B870" t="str">
        <f t="shared" si="27"/>
        <v>RX</v>
      </c>
      <c r="C870" s="19" t="s">
        <v>160</v>
      </c>
      <c r="D870" s="19" t="s">
        <v>3551</v>
      </c>
      <c r="E870" s="19" t="s">
        <v>3555</v>
      </c>
      <c r="F870" s="19" t="s">
        <v>694</v>
      </c>
      <c r="G870" s="19" t="s">
        <v>426</v>
      </c>
      <c r="H870" s="19" t="s">
        <v>3554</v>
      </c>
      <c r="I870" s="19" t="s">
        <v>22</v>
      </c>
      <c r="J870" s="19" t="s">
        <v>87</v>
      </c>
    </row>
    <row r="871" spans="1:10">
      <c r="A871" s="6">
        <f t="shared" si="26"/>
        <v>1</v>
      </c>
      <c r="B871" t="str">
        <f t="shared" si="27"/>
        <v>RX</v>
      </c>
      <c r="C871" s="19" t="s">
        <v>104</v>
      </c>
      <c r="D871" s="19" t="s">
        <v>3556</v>
      </c>
      <c r="E871" s="19" t="s">
        <v>3557</v>
      </c>
      <c r="F871" s="19" t="s">
        <v>582</v>
      </c>
      <c r="G871" s="19" t="s">
        <v>426</v>
      </c>
      <c r="H871" s="19" t="s">
        <v>3558</v>
      </c>
      <c r="I871" s="19" t="s">
        <v>22</v>
      </c>
      <c r="J871" s="19" t="s">
        <v>87</v>
      </c>
    </row>
    <row r="872" spans="1:10">
      <c r="A872" s="6">
        <f t="shared" si="26"/>
        <v>1</v>
      </c>
      <c r="B872" t="str">
        <f t="shared" si="27"/>
        <v>RX</v>
      </c>
      <c r="C872" s="19" t="s">
        <v>76</v>
      </c>
      <c r="D872" s="19" t="s">
        <v>3559</v>
      </c>
      <c r="E872" s="19" t="s">
        <v>3560</v>
      </c>
      <c r="F872" s="19" t="s">
        <v>2754</v>
      </c>
      <c r="G872" s="19" t="s">
        <v>426</v>
      </c>
      <c r="H872" s="19" t="s">
        <v>3561</v>
      </c>
      <c r="I872" s="19" t="s">
        <v>22</v>
      </c>
      <c r="J872" s="19" t="s">
        <v>87</v>
      </c>
    </row>
    <row r="873" spans="1:10">
      <c r="A873" s="6">
        <f t="shared" si="26"/>
        <v>1</v>
      </c>
      <c r="B873" t="str">
        <f t="shared" si="27"/>
        <v>RX</v>
      </c>
      <c r="C873" s="19" t="s">
        <v>127</v>
      </c>
      <c r="D873" s="19" t="s">
        <v>3559</v>
      </c>
      <c r="E873" s="19" t="s">
        <v>3562</v>
      </c>
      <c r="F873" s="19" t="s">
        <v>2757</v>
      </c>
      <c r="G873" s="19" t="s">
        <v>426</v>
      </c>
      <c r="H873" s="19" t="s">
        <v>3561</v>
      </c>
      <c r="I873" s="19" t="s">
        <v>22</v>
      </c>
      <c r="J873" s="19" t="s">
        <v>87</v>
      </c>
    </row>
    <row r="874" spans="1:10">
      <c r="A874" s="6">
        <f t="shared" si="26"/>
        <v>1</v>
      </c>
      <c r="B874" t="str">
        <f t="shared" si="27"/>
        <v>RX</v>
      </c>
      <c r="C874" s="19" t="s">
        <v>113</v>
      </c>
      <c r="D874" s="19" t="s">
        <v>3563</v>
      </c>
      <c r="E874" s="19" t="s">
        <v>3564</v>
      </c>
      <c r="F874" s="19" t="s">
        <v>3549</v>
      </c>
      <c r="G874" s="19" t="s">
        <v>426</v>
      </c>
      <c r="H874" s="19" t="s">
        <v>3565</v>
      </c>
      <c r="I874" s="19" t="s">
        <v>22</v>
      </c>
      <c r="J874" s="19" t="s">
        <v>87</v>
      </c>
    </row>
    <row r="875" spans="1:10">
      <c r="A875" s="6">
        <f t="shared" si="26"/>
        <v>1</v>
      </c>
      <c r="B875" t="str">
        <f t="shared" si="27"/>
        <v>RX</v>
      </c>
      <c r="C875" s="19" t="s">
        <v>96</v>
      </c>
      <c r="D875" s="19" t="s">
        <v>3563</v>
      </c>
      <c r="E875" s="19" t="s">
        <v>3566</v>
      </c>
      <c r="F875" s="19" t="s">
        <v>3549</v>
      </c>
      <c r="G875" s="19" t="s">
        <v>426</v>
      </c>
      <c r="H875" s="19" t="s">
        <v>3565</v>
      </c>
      <c r="I875" s="19" t="s">
        <v>22</v>
      </c>
      <c r="J875" s="19" t="s">
        <v>87</v>
      </c>
    </row>
    <row r="876" spans="1:10">
      <c r="A876" s="6">
        <f t="shared" si="26"/>
        <v>1</v>
      </c>
      <c r="B876" t="str">
        <f t="shared" si="27"/>
        <v>RX</v>
      </c>
      <c r="C876" s="19" t="s">
        <v>104</v>
      </c>
      <c r="D876" s="19" t="s">
        <v>3567</v>
      </c>
      <c r="E876" s="19" t="s">
        <v>3568</v>
      </c>
      <c r="F876" s="19" t="s">
        <v>3569</v>
      </c>
      <c r="G876" s="19" t="s">
        <v>426</v>
      </c>
      <c r="H876" s="19" t="s">
        <v>3570</v>
      </c>
      <c r="I876" s="19" t="s">
        <v>22</v>
      </c>
      <c r="J876" s="19" t="s">
        <v>87</v>
      </c>
    </row>
    <row r="877" spans="1:10">
      <c r="A877" s="6">
        <f t="shared" si="26"/>
        <v>2</v>
      </c>
      <c r="B877" t="str">
        <f t="shared" si="27"/>
        <v>RX</v>
      </c>
      <c r="C877" s="19" t="s">
        <v>92</v>
      </c>
      <c r="D877" s="19" t="s">
        <v>3571</v>
      </c>
      <c r="E877" s="19" t="s">
        <v>3572</v>
      </c>
      <c r="F877" s="19" t="s">
        <v>598</v>
      </c>
      <c r="G877" s="19" t="s">
        <v>426</v>
      </c>
      <c r="H877" s="19" t="s">
        <v>3573</v>
      </c>
      <c r="I877" s="19" t="s">
        <v>22</v>
      </c>
      <c r="J877" s="19" t="s">
        <v>87</v>
      </c>
    </row>
    <row r="878" spans="1:10">
      <c r="A878" s="6">
        <f t="shared" si="26"/>
        <v>1</v>
      </c>
      <c r="B878" t="str">
        <f t="shared" si="27"/>
        <v>RM</v>
      </c>
      <c r="C878" s="19" t="s">
        <v>30</v>
      </c>
      <c r="D878" s="19" t="s">
        <v>3574</v>
      </c>
      <c r="E878" s="19" t="s">
        <v>3575</v>
      </c>
      <c r="F878" s="19" t="s">
        <v>3576</v>
      </c>
      <c r="G878" s="19" t="s">
        <v>126</v>
      </c>
      <c r="H878" s="19" t="s">
        <v>3577</v>
      </c>
      <c r="I878" s="19" t="s">
        <v>22</v>
      </c>
      <c r="J878" s="19" t="s">
        <v>87</v>
      </c>
    </row>
    <row r="879" spans="1:10">
      <c r="A879" s="6">
        <f t="shared" si="26"/>
        <v>1</v>
      </c>
      <c r="B879" t="str">
        <f t="shared" si="27"/>
        <v>RM</v>
      </c>
      <c r="C879" s="19" t="s">
        <v>45</v>
      </c>
      <c r="D879" s="19" t="s">
        <v>3578</v>
      </c>
      <c r="E879" s="19" t="s">
        <v>3579</v>
      </c>
      <c r="F879" s="19" t="s">
        <v>3580</v>
      </c>
      <c r="G879" s="19" t="s">
        <v>46</v>
      </c>
      <c r="H879" s="19" t="s">
        <v>3581</v>
      </c>
      <c r="I879" s="19" t="s">
        <v>22</v>
      </c>
      <c r="J879" s="19" t="s">
        <v>87</v>
      </c>
    </row>
    <row r="880" spans="1:10">
      <c r="A880" s="6">
        <f t="shared" si="26"/>
        <v>1</v>
      </c>
      <c r="B880" t="str">
        <f t="shared" si="27"/>
        <v>RM</v>
      </c>
      <c r="C880" s="19" t="s">
        <v>72</v>
      </c>
      <c r="D880" s="19" t="s">
        <v>3582</v>
      </c>
      <c r="E880" s="19" t="s">
        <v>3583</v>
      </c>
      <c r="F880" s="19" t="s">
        <v>3584</v>
      </c>
      <c r="G880" s="19" t="s">
        <v>46</v>
      </c>
      <c r="H880" s="19" t="s">
        <v>3585</v>
      </c>
      <c r="I880" s="19" t="s">
        <v>22</v>
      </c>
      <c r="J880" s="19" t="s">
        <v>87</v>
      </c>
    </row>
    <row r="881" spans="1:10">
      <c r="A881" s="6">
        <f t="shared" si="26"/>
        <v>1</v>
      </c>
      <c r="B881" t="str">
        <f t="shared" si="27"/>
        <v>RM</v>
      </c>
      <c r="C881" s="19" t="s">
        <v>50</v>
      </c>
      <c r="D881" s="19" t="s">
        <v>3586</v>
      </c>
      <c r="E881" s="19" t="s">
        <v>3587</v>
      </c>
      <c r="F881" s="19" t="s">
        <v>3588</v>
      </c>
      <c r="G881" s="19" t="s">
        <v>46</v>
      </c>
      <c r="H881" s="19" t="s">
        <v>3589</v>
      </c>
      <c r="I881" s="19" t="s">
        <v>22</v>
      </c>
      <c r="J881" s="19" t="s">
        <v>87</v>
      </c>
    </row>
    <row r="882" spans="1:10">
      <c r="A882" s="6">
        <f t="shared" si="26"/>
        <v>1</v>
      </c>
      <c r="B882" t="str">
        <f t="shared" si="27"/>
        <v>RM</v>
      </c>
      <c r="C882" s="76" t="s">
        <v>73</v>
      </c>
      <c r="D882" s="76" t="s">
        <v>3590</v>
      </c>
      <c r="E882" s="76" t="s">
        <v>3591</v>
      </c>
      <c r="F882" s="76" t="s">
        <v>565</v>
      </c>
      <c r="G882" s="76" t="s">
        <v>46</v>
      </c>
      <c r="H882" s="76" t="s">
        <v>3592</v>
      </c>
      <c r="I882" s="76" t="s">
        <v>22</v>
      </c>
      <c r="J882" s="76" t="s">
        <v>89</v>
      </c>
    </row>
    <row r="883" spans="1:10">
      <c r="A883" s="6">
        <f t="shared" si="26"/>
        <v>1</v>
      </c>
      <c r="B883" t="str">
        <f t="shared" si="27"/>
        <v>TC</v>
      </c>
      <c r="C883" s="19" t="s">
        <v>43</v>
      </c>
      <c r="D883" s="19" t="s">
        <v>3593</v>
      </c>
      <c r="E883" s="19" t="s">
        <v>3594</v>
      </c>
      <c r="F883" s="19" t="s">
        <v>3595</v>
      </c>
      <c r="G883" s="19" t="s">
        <v>426</v>
      </c>
      <c r="H883" s="19" t="s">
        <v>3596</v>
      </c>
      <c r="I883" s="19" t="s">
        <v>141</v>
      </c>
      <c r="J883" s="19" t="s">
        <v>87</v>
      </c>
    </row>
    <row r="884" spans="1:10">
      <c r="A884" s="6">
        <f t="shared" si="26"/>
        <v>1</v>
      </c>
      <c r="B884" t="str">
        <f t="shared" si="27"/>
        <v>RM</v>
      </c>
      <c r="C884" s="19" t="s">
        <v>30</v>
      </c>
      <c r="D884" s="19" t="s">
        <v>3597</v>
      </c>
      <c r="E884" s="19" t="s">
        <v>3598</v>
      </c>
      <c r="F884" s="19" t="s">
        <v>3599</v>
      </c>
      <c r="G884" s="19" t="s">
        <v>179</v>
      </c>
      <c r="H884" s="19" t="s">
        <v>3600</v>
      </c>
      <c r="I884" s="19" t="s">
        <v>431</v>
      </c>
      <c r="J884" s="19" t="s">
        <v>87</v>
      </c>
    </row>
    <row r="885" spans="1:10">
      <c r="A885" s="6">
        <f t="shared" si="26"/>
        <v>1</v>
      </c>
      <c r="B885" t="str">
        <f t="shared" si="27"/>
        <v>UR</v>
      </c>
      <c r="C885" s="75" t="s">
        <v>33</v>
      </c>
      <c r="D885" s="75" t="s">
        <v>3601</v>
      </c>
      <c r="E885" s="75" t="s">
        <v>3602</v>
      </c>
      <c r="F885" s="75" t="s">
        <v>3603</v>
      </c>
      <c r="G885" s="75" t="s">
        <v>126</v>
      </c>
      <c r="H885" s="75" t="s">
        <v>3604</v>
      </c>
      <c r="I885" s="75" t="s">
        <v>39</v>
      </c>
      <c r="J885" s="75" t="s">
        <v>88</v>
      </c>
    </row>
    <row r="886" spans="1:10">
      <c r="A886" s="6">
        <f t="shared" si="26"/>
        <v>1</v>
      </c>
      <c r="B886" t="str">
        <f t="shared" si="27"/>
        <v>TC</v>
      </c>
      <c r="C886" s="76" t="s">
        <v>20</v>
      </c>
      <c r="D886" s="76" t="s">
        <v>3605</v>
      </c>
      <c r="E886" s="76" t="s">
        <v>3606</v>
      </c>
      <c r="F886" s="76" t="s">
        <v>762</v>
      </c>
      <c r="G886" s="76" t="s">
        <v>122</v>
      </c>
      <c r="H886" s="76" t="s">
        <v>3607</v>
      </c>
      <c r="I886" s="76" t="s">
        <v>22</v>
      </c>
      <c r="J886" s="76" t="s">
        <v>89</v>
      </c>
    </row>
    <row r="887" spans="1:10">
      <c r="A887" s="6">
        <f t="shared" si="26"/>
        <v>1</v>
      </c>
      <c r="B887" t="str">
        <f t="shared" si="27"/>
        <v>TC</v>
      </c>
      <c r="C887" s="76" t="s">
        <v>20</v>
      </c>
      <c r="D887" s="76" t="s">
        <v>3608</v>
      </c>
      <c r="E887" s="76" t="s">
        <v>3609</v>
      </c>
      <c r="F887" s="76" t="s">
        <v>3610</v>
      </c>
      <c r="G887" s="76" t="s">
        <v>122</v>
      </c>
      <c r="H887" s="76" t="s">
        <v>3611</v>
      </c>
      <c r="I887" s="76" t="s">
        <v>22</v>
      </c>
      <c r="J887" s="76" t="s">
        <v>89</v>
      </c>
    </row>
    <row r="888" spans="1:10">
      <c r="A888" s="6">
        <f t="shared" si="26"/>
        <v>1</v>
      </c>
      <c r="B888" t="str">
        <f t="shared" si="27"/>
        <v>RM</v>
      </c>
      <c r="C888" s="19" t="s">
        <v>44</v>
      </c>
      <c r="D888" s="19" t="s">
        <v>3612</v>
      </c>
      <c r="E888" s="19" t="s">
        <v>3613</v>
      </c>
      <c r="F888" s="19" t="s">
        <v>3614</v>
      </c>
      <c r="G888" s="19" t="s">
        <v>400</v>
      </c>
      <c r="H888" s="19" t="s">
        <v>3615</v>
      </c>
      <c r="I888" s="19" t="s">
        <v>49</v>
      </c>
      <c r="J888" s="19" t="s">
        <v>87</v>
      </c>
    </row>
    <row r="889" spans="1:10">
      <c r="A889" s="6">
        <f t="shared" si="26"/>
        <v>1</v>
      </c>
      <c r="B889" t="str">
        <f t="shared" si="27"/>
        <v>UR</v>
      </c>
      <c r="C889" s="75" t="s">
        <v>37</v>
      </c>
      <c r="D889" s="75" t="s">
        <v>3616</v>
      </c>
      <c r="E889" s="75" t="s">
        <v>3617</v>
      </c>
      <c r="F889" s="75" t="s">
        <v>510</v>
      </c>
      <c r="G889" s="75" t="s">
        <v>126</v>
      </c>
      <c r="H889" s="75" t="s">
        <v>3618</v>
      </c>
      <c r="I889" s="75" t="s">
        <v>204</v>
      </c>
      <c r="J889" s="75" t="s">
        <v>88</v>
      </c>
    </row>
    <row r="890" spans="1:10">
      <c r="A890" s="6">
        <f t="shared" si="26"/>
        <v>1</v>
      </c>
      <c r="B890" t="str">
        <f t="shared" si="27"/>
        <v>UR</v>
      </c>
      <c r="C890" s="75" t="s">
        <v>70</v>
      </c>
      <c r="D890" s="75" t="s">
        <v>3619</v>
      </c>
      <c r="E890" s="75" t="s">
        <v>3620</v>
      </c>
      <c r="F890" s="75" t="s">
        <v>3621</v>
      </c>
      <c r="G890" s="75" t="s">
        <v>126</v>
      </c>
      <c r="H890" s="75" t="s">
        <v>3622</v>
      </c>
      <c r="I890" s="75" t="s">
        <v>370</v>
      </c>
      <c r="J890" s="75" t="s">
        <v>88</v>
      </c>
    </row>
    <row r="891" spans="1:10">
      <c r="A891" s="6">
        <f t="shared" si="26"/>
        <v>1</v>
      </c>
      <c r="B891" t="str">
        <f t="shared" si="27"/>
        <v>TC</v>
      </c>
      <c r="C891" s="76" t="s">
        <v>20</v>
      </c>
      <c r="D891" s="76" t="s">
        <v>3623</v>
      </c>
      <c r="E891" s="76" t="s">
        <v>3624</v>
      </c>
      <c r="F891" s="76" t="s">
        <v>3625</v>
      </c>
      <c r="G891" s="76" t="s">
        <v>40</v>
      </c>
      <c r="H891" s="76" t="s">
        <v>3626</v>
      </c>
      <c r="I891" s="76" t="s">
        <v>22</v>
      </c>
      <c r="J891" s="76" t="s">
        <v>89</v>
      </c>
    </row>
    <row r="892" spans="1:10">
      <c r="A892" s="6">
        <f t="shared" si="26"/>
        <v>1</v>
      </c>
      <c r="B892" t="str">
        <f t="shared" si="27"/>
        <v>TC</v>
      </c>
      <c r="C892" s="76" t="s">
        <v>20</v>
      </c>
      <c r="D892" s="76" t="s">
        <v>3627</v>
      </c>
      <c r="E892" s="76" t="s">
        <v>3628</v>
      </c>
      <c r="F892" s="76" t="s">
        <v>2403</v>
      </c>
      <c r="G892" s="76" t="s">
        <v>40</v>
      </c>
      <c r="H892" s="76" t="s">
        <v>3629</v>
      </c>
      <c r="I892" s="76" t="s">
        <v>22</v>
      </c>
      <c r="J892" s="76" t="s">
        <v>89</v>
      </c>
    </row>
    <row r="893" spans="1:10">
      <c r="A893" s="6">
        <f t="shared" si="26"/>
        <v>1</v>
      </c>
      <c r="B893" t="str">
        <f t="shared" si="27"/>
        <v>TC</v>
      </c>
      <c r="C893" s="76" t="s">
        <v>26</v>
      </c>
      <c r="D893" s="76" t="s">
        <v>3630</v>
      </c>
      <c r="E893" s="76" t="s">
        <v>3631</v>
      </c>
      <c r="F893" s="76" t="s">
        <v>3632</v>
      </c>
      <c r="G893" s="76" t="s">
        <v>122</v>
      </c>
      <c r="H893" s="76" t="s">
        <v>3633</v>
      </c>
      <c r="I893" s="76" t="s">
        <v>22</v>
      </c>
      <c r="J893" s="76" t="s">
        <v>89</v>
      </c>
    </row>
    <row r="894" spans="1:10">
      <c r="A894" s="6">
        <f t="shared" si="26"/>
        <v>1</v>
      </c>
      <c r="B894" t="str">
        <f t="shared" si="27"/>
        <v>TC</v>
      </c>
      <c r="C894" s="76" t="s">
        <v>20</v>
      </c>
      <c r="D894" s="76" t="s">
        <v>3634</v>
      </c>
      <c r="E894" s="76" t="s">
        <v>3635</v>
      </c>
      <c r="F894" s="76" t="s">
        <v>1497</v>
      </c>
      <c r="G894" s="76" t="s">
        <v>122</v>
      </c>
      <c r="H894" s="76" t="s">
        <v>3636</v>
      </c>
      <c r="I894" s="76" t="s">
        <v>22</v>
      </c>
      <c r="J894" s="76" t="s">
        <v>89</v>
      </c>
    </row>
    <row r="895" spans="1:10">
      <c r="A895" s="6">
        <f t="shared" si="26"/>
        <v>1</v>
      </c>
      <c r="B895" t="str">
        <f t="shared" si="27"/>
        <v>TC</v>
      </c>
      <c r="C895" s="76" t="s">
        <v>43</v>
      </c>
      <c r="D895" s="76" t="s">
        <v>3634</v>
      </c>
      <c r="E895" s="76" t="s">
        <v>3637</v>
      </c>
      <c r="F895" s="76" t="s">
        <v>3638</v>
      </c>
      <c r="G895" s="76" t="s">
        <v>122</v>
      </c>
      <c r="H895" s="76" t="s">
        <v>3636</v>
      </c>
      <c r="I895" s="76" t="s">
        <v>22</v>
      </c>
      <c r="J895" s="76" t="s">
        <v>89</v>
      </c>
    </row>
    <row r="896" spans="1:10">
      <c r="A896" s="6">
        <f t="shared" si="26"/>
        <v>1</v>
      </c>
      <c r="B896" t="str">
        <f t="shared" si="27"/>
        <v>UR</v>
      </c>
      <c r="C896" s="75" t="s">
        <v>107</v>
      </c>
      <c r="D896" s="75" t="s">
        <v>3639</v>
      </c>
      <c r="E896" s="75" t="s">
        <v>3640</v>
      </c>
      <c r="F896" s="75" t="s">
        <v>3641</v>
      </c>
      <c r="G896" s="75" t="s">
        <v>46</v>
      </c>
      <c r="H896" s="75" t="s">
        <v>3642</v>
      </c>
      <c r="I896" s="75" t="s">
        <v>22</v>
      </c>
      <c r="J896" s="75" t="s">
        <v>88</v>
      </c>
    </row>
    <row r="897" spans="1:10">
      <c r="A897" s="6">
        <f t="shared" si="26"/>
        <v>1</v>
      </c>
      <c r="B897" t="str">
        <f t="shared" si="27"/>
        <v>TC</v>
      </c>
      <c r="C897" s="76" t="s">
        <v>131</v>
      </c>
      <c r="D897" s="76" t="s">
        <v>3643</v>
      </c>
      <c r="E897" s="76" t="s">
        <v>3644</v>
      </c>
      <c r="F897" s="76" t="s">
        <v>877</v>
      </c>
      <c r="G897" s="76" t="s">
        <v>328</v>
      </c>
      <c r="H897" s="76" t="s">
        <v>3645</v>
      </c>
      <c r="I897" s="76" t="s">
        <v>22</v>
      </c>
      <c r="J897" s="76" t="s">
        <v>89</v>
      </c>
    </row>
    <row r="898" spans="1:10">
      <c r="A898" s="6">
        <f t="shared" si="26"/>
        <v>1</v>
      </c>
      <c r="B898" t="str">
        <f t="shared" si="27"/>
        <v>TC</v>
      </c>
      <c r="C898" s="76" t="s">
        <v>42</v>
      </c>
      <c r="D898" s="76" t="s">
        <v>3646</v>
      </c>
      <c r="E898" s="76" t="s">
        <v>3647</v>
      </c>
      <c r="F898" s="76" t="s">
        <v>485</v>
      </c>
      <c r="G898" s="76" t="s">
        <v>328</v>
      </c>
      <c r="H898" s="76" t="s">
        <v>3648</v>
      </c>
      <c r="I898" s="76" t="s">
        <v>22</v>
      </c>
      <c r="J898" s="76" t="s">
        <v>89</v>
      </c>
    </row>
    <row r="899" spans="1:10">
      <c r="A899" s="6">
        <f t="shared" si="26"/>
        <v>1</v>
      </c>
      <c r="B899" t="str">
        <f t="shared" si="27"/>
        <v>TC</v>
      </c>
      <c r="C899" s="76" t="s">
        <v>95</v>
      </c>
      <c r="D899" s="76" t="s">
        <v>3649</v>
      </c>
      <c r="E899" s="76" t="s">
        <v>3650</v>
      </c>
      <c r="F899" s="76" t="s">
        <v>2248</v>
      </c>
      <c r="G899" s="76" t="s">
        <v>40</v>
      </c>
      <c r="H899" s="76" t="s">
        <v>3651</v>
      </c>
      <c r="I899" s="76" t="s">
        <v>22</v>
      </c>
      <c r="J899" s="76" t="s">
        <v>89</v>
      </c>
    </row>
    <row r="900" spans="1:10">
      <c r="A900" s="6">
        <f t="shared" si="26"/>
        <v>1</v>
      </c>
      <c r="B900" t="str">
        <f t="shared" si="27"/>
        <v>RX</v>
      </c>
      <c r="C900" s="19" t="s">
        <v>104</v>
      </c>
      <c r="D900" s="19" t="s">
        <v>3652</v>
      </c>
      <c r="E900" s="19" t="s">
        <v>3653</v>
      </c>
      <c r="F900" s="19" t="s">
        <v>429</v>
      </c>
      <c r="G900" s="19" t="s">
        <v>40</v>
      </c>
      <c r="H900" s="19" t="s">
        <v>3654</v>
      </c>
      <c r="I900" s="19" t="s">
        <v>22</v>
      </c>
      <c r="J900" s="19" t="s">
        <v>87</v>
      </c>
    </row>
    <row r="901" spans="1:10">
      <c r="A901" s="6">
        <f t="shared" si="26"/>
        <v>1</v>
      </c>
      <c r="B901" t="str">
        <f t="shared" si="27"/>
        <v>RX</v>
      </c>
      <c r="C901" s="19" t="s">
        <v>99</v>
      </c>
      <c r="D901" s="19" t="s">
        <v>3655</v>
      </c>
      <c r="E901" s="19" t="s">
        <v>3656</v>
      </c>
      <c r="F901" s="19" t="s">
        <v>3657</v>
      </c>
      <c r="G901" s="19" t="s">
        <v>21</v>
      </c>
      <c r="H901" s="19" t="s">
        <v>3658</v>
      </c>
      <c r="I901" s="19" t="s">
        <v>22</v>
      </c>
      <c r="J901" s="19" t="s">
        <v>87</v>
      </c>
    </row>
    <row r="902" spans="1:10">
      <c r="A902" s="6">
        <f t="shared" si="26"/>
        <v>1</v>
      </c>
      <c r="B902" t="str">
        <f t="shared" si="27"/>
        <v>RX</v>
      </c>
      <c r="C902" s="19" t="s">
        <v>99</v>
      </c>
      <c r="D902" s="19" t="s">
        <v>3655</v>
      </c>
      <c r="E902" s="19" t="s">
        <v>3659</v>
      </c>
      <c r="F902" s="19" t="s">
        <v>3657</v>
      </c>
      <c r="G902" s="19" t="s">
        <v>21</v>
      </c>
      <c r="H902" s="19" t="s">
        <v>3658</v>
      </c>
      <c r="I902" s="19" t="s">
        <v>22</v>
      </c>
      <c r="J902" s="19" t="s">
        <v>87</v>
      </c>
    </row>
    <row r="903" spans="1:10">
      <c r="A903" s="6">
        <f t="shared" si="26"/>
        <v>1</v>
      </c>
      <c r="B903" t="str">
        <f t="shared" si="27"/>
        <v>RX</v>
      </c>
      <c r="C903" s="19" t="s">
        <v>169</v>
      </c>
      <c r="D903" s="19" t="s">
        <v>3655</v>
      </c>
      <c r="E903" s="19" t="s">
        <v>3660</v>
      </c>
      <c r="F903" s="19" t="s">
        <v>3661</v>
      </c>
      <c r="G903" s="19" t="s">
        <v>21</v>
      </c>
      <c r="H903" s="19" t="s">
        <v>3658</v>
      </c>
      <c r="I903" s="19" t="s">
        <v>22</v>
      </c>
      <c r="J903" s="19" t="s">
        <v>87</v>
      </c>
    </row>
    <row r="904" spans="1:10">
      <c r="A904" s="6">
        <f t="shared" si="26"/>
        <v>1</v>
      </c>
      <c r="B904" t="str">
        <f t="shared" si="27"/>
        <v>RX</v>
      </c>
      <c r="C904" s="19" t="s">
        <v>290</v>
      </c>
      <c r="D904" s="19" t="s">
        <v>3655</v>
      </c>
      <c r="E904" s="19" t="s">
        <v>3662</v>
      </c>
      <c r="F904" s="19" t="s">
        <v>3657</v>
      </c>
      <c r="G904" s="19" t="s">
        <v>21</v>
      </c>
      <c r="H904" s="19" t="s">
        <v>3658</v>
      </c>
      <c r="I904" s="19" t="s">
        <v>22</v>
      </c>
      <c r="J904" s="19" t="s">
        <v>87</v>
      </c>
    </row>
    <row r="905" spans="1:10">
      <c r="A905" s="6">
        <f t="shared" si="26"/>
        <v>1</v>
      </c>
      <c r="B905" t="str">
        <f t="shared" si="27"/>
        <v>RX</v>
      </c>
      <c r="C905" s="19" t="s">
        <v>143</v>
      </c>
      <c r="D905" s="19" t="s">
        <v>3655</v>
      </c>
      <c r="E905" s="19" t="s">
        <v>3663</v>
      </c>
      <c r="F905" s="19" t="s">
        <v>3661</v>
      </c>
      <c r="G905" s="19" t="s">
        <v>21</v>
      </c>
      <c r="H905" s="19" t="s">
        <v>3658</v>
      </c>
      <c r="I905" s="19" t="s">
        <v>22</v>
      </c>
      <c r="J905" s="19" t="s">
        <v>87</v>
      </c>
    </row>
    <row r="906" spans="1:10">
      <c r="A906" s="6">
        <f t="shared" ref="A906:A969" si="28">IF(C906="RM - MAMA (unilateral)",2,IF(C906="RM - MAMAS (bilateral)",2,IF(C906="RX-FRONTO Y MENTONASOPLACA",2,IF(C906="RM-ABDOMEN Y PELVIS",2,IF(C906="RM - CRÂNIO COM ESPECTROSCOPIA",2,IF(C906="RM - CRÂNIO COM ESPECTROSCOPIA + PERFUSÃO",3,IF(C906="TAC. ABDOMEN Y PELVIS",1,IF(C906="ANGIOTOMOGRAFIA AORTA TOTAL (Torácica + Abdominal)",2,IF(C906="ANGIOTOMOGRAFIA DE TODO O MEMBRO INFERIOR (Bilateral)",3,IF(C906="ANGIO - RM MEMBRO INFERIOR ARTERIAL (Bilateral)",3,IF(C906="TC-ABDOMEN Y PELVIS",1,IF(C906="RX - PANORÂMICA DA COLUNA VERTEBRAL AP/PERFIL",3,IF(C906="RM - CORAÇÃO MORFOLÓGICO E FUNCIONAL",3.2,IF(C906="RM - CORAÇÃO MORFOLÓGICO E FUNCIONAL + PERFUSÃO + ESTRESSE",3.2,IF(B906="Não Ok",0,1)))))))))))))))</f>
        <v>1</v>
      </c>
      <c r="B906" t="str">
        <f t="shared" ref="B906:B969" si="29">IF(J906="URGENTE","UR",IF(ISNUMBER(FIND("ESPECTROSCOPIA",C906)),"AC",IF(ISNUMBER(FIND("RM-MAMA",C906)),"AC",IF(ISNUMBER(FIND("RM",C906)),"RM",IF(ISNUMBER(FIND("DENTALSCAN",C906)),"AC",IF(ISNUMBER(FIND("TC",C906)),"TC",IF(ISNUMBER(FIND("PET",C906)),"PET",IF(ISNUMBER(FIND("MAMOGRAFÍA",C906)),"MG",IF(ISNUMBER(FIND("DENSITOMETRIA",C906)),"DO",IF(ISNUMBER(FIND("MG-OTRAS...",C906)),"MG",IF(ISNUMBER(FIND("RX - CONTRASTADO",C906)),"RX-C",IF(ISNUMBER(FIND("TAC",C906)),"TC",IF(ISNUMBER(FIND("RX",C906)),"RX","Não OK")))))))))))))</f>
        <v>RX</v>
      </c>
      <c r="C906" s="19" t="s">
        <v>160</v>
      </c>
      <c r="D906" s="19" t="s">
        <v>3655</v>
      </c>
      <c r="E906" s="19" t="s">
        <v>3664</v>
      </c>
      <c r="F906" s="19" t="s">
        <v>3657</v>
      </c>
      <c r="G906" s="19" t="s">
        <v>21</v>
      </c>
      <c r="H906" s="19" t="s">
        <v>3658</v>
      </c>
      <c r="I906" s="19" t="s">
        <v>22</v>
      </c>
      <c r="J906" s="19" t="s">
        <v>87</v>
      </c>
    </row>
    <row r="907" spans="1:10">
      <c r="A907" s="6">
        <f t="shared" si="28"/>
        <v>1</v>
      </c>
      <c r="B907" t="str">
        <f t="shared" si="29"/>
        <v>RX</v>
      </c>
      <c r="C907" s="19" t="s">
        <v>178</v>
      </c>
      <c r="D907" s="19" t="s">
        <v>3655</v>
      </c>
      <c r="E907" s="19" t="s">
        <v>3665</v>
      </c>
      <c r="F907" s="19" t="s">
        <v>3661</v>
      </c>
      <c r="G907" s="19" t="s">
        <v>21</v>
      </c>
      <c r="H907" s="19" t="s">
        <v>3658</v>
      </c>
      <c r="I907" s="19" t="s">
        <v>22</v>
      </c>
      <c r="J907" s="19" t="s">
        <v>87</v>
      </c>
    </row>
    <row r="908" spans="1:10">
      <c r="A908" s="6">
        <f t="shared" si="28"/>
        <v>1</v>
      </c>
      <c r="B908" t="str">
        <f t="shared" si="29"/>
        <v>RX</v>
      </c>
      <c r="C908" s="19" t="s">
        <v>166</v>
      </c>
      <c r="D908" s="19" t="s">
        <v>3655</v>
      </c>
      <c r="E908" s="19" t="s">
        <v>3666</v>
      </c>
      <c r="F908" s="19" t="s">
        <v>3661</v>
      </c>
      <c r="G908" s="19" t="s">
        <v>21</v>
      </c>
      <c r="H908" s="19" t="s">
        <v>3658</v>
      </c>
      <c r="I908" s="19" t="s">
        <v>22</v>
      </c>
      <c r="J908" s="19" t="s">
        <v>87</v>
      </c>
    </row>
    <row r="909" spans="1:10">
      <c r="A909" s="6">
        <f t="shared" si="28"/>
        <v>1</v>
      </c>
      <c r="B909" t="str">
        <f t="shared" si="29"/>
        <v>RX</v>
      </c>
      <c r="C909" s="19" t="s">
        <v>91</v>
      </c>
      <c r="D909" s="19" t="s">
        <v>3655</v>
      </c>
      <c r="E909" s="19" t="s">
        <v>3667</v>
      </c>
      <c r="F909" s="19" t="s">
        <v>3661</v>
      </c>
      <c r="G909" s="19" t="s">
        <v>21</v>
      </c>
      <c r="H909" s="19" t="s">
        <v>3658</v>
      </c>
      <c r="I909" s="19" t="s">
        <v>22</v>
      </c>
      <c r="J909" s="19" t="s">
        <v>87</v>
      </c>
    </row>
    <row r="910" spans="1:10">
      <c r="A910" s="6">
        <f t="shared" si="28"/>
        <v>1</v>
      </c>
      <c r="B910" t="str">
        <f t="shared" si="29"/>
        <v>RX</v>
      </c>
      <c r="C910" s="19" t="s">
        <v>134</v>
      </c>
      <c r="D910" s="19" t="s">
        <v>3655</v>
      </c>
      <c r="E910" s="19" t="s">
        <v>3668</v>
      </c>
      <c r="F910" s="19" t="s">
        <v>3669</v>
      </c>
      <c r="G910" s="19" t="s">
        <v>21</v>
      </c>
      <c r="H910" s="19" t="s">
        <v>3658</v>
      </c>
      <c r="I910" s="19" t="s">
        <v>22</v>
      </c>
      <c r="J910" s="19" t="s">
        <v>87</v>
      </c>
    </row>
    <row r="911" spans="1:10">
      <c r="A911" s="6">
        <f t="shared" si="28"/>
        <v>1</v>
      </c>
      <c r="B911" t="str">
        <f t="shared" si="29"/>
        <v>RM</v>
      </c>
      <c r="C911" s="76" t="s">
        <v>30</v>
      </c>
      <c r="D911" s="76" t="s">
        <v>3670</v>
      </c>
      <c r="E911" s="76" t="s">
        <v>3671</v>
      </c>
      <c r="F911" s="76" t="s">
        <v>1497</v>
      </c>
      <c r="G911" s="76" t="s">
        <v>122</v>
      </c>
      <c r="H911" s="76" t="s">
        <v>3672</v>
      </c>
      <c r="I911" s="76" t="s">
        <v>22</v>
      </c>
      <c r="J911" s="76" t="s">
        <v>89</v>
      </c>
    </row>
    <row r="912" spans="1:10">
      <c r="A912" s="6">
        <f t="shared" si="28"/>
        <v>1</v>
      </c>
      <c r="B912" t="str">
        <f t="shared" si="29"/>
        <v>TC</v>
      </c>
      <c r="C912" s="76" t="s">
        <v>20</v>
      </c>
      <c r="D912" s="76" t="s">
        <v>3673</v>
      </c>
      <c r="E912" s="76" t="s">
        <v>3674</v>
      </c>
      <c r="F912" s="76" t="s">
        <v>3675</v>
      </c>
      <c r="G912" s="76" t="s">
        <v>122</v>
      </c>
      <c r="H912" s="76" t="s">
        <v>3676</v>
      </c>
      <c r="I912" s="76" t="s">
        <v>28</v>
      </c>
      <c r="J912" s="76" t="s">
        <v>89</v>
      </c>
    </row>
    <row r="913" spans="1:10">
      <c r="A913" s="6">
        <f t="shared" si="28"/>
        <v>1</v>
      </c>
      <c r="B913" t="str">
        <f t="shared" si="29"/>
        <v>TC</v>
      </c>
      <c r="C913" s="76" t="s">
        <v>65</v>
      </c>
      <c r="D913" s="76" t="s">
        <v>3677</v>
      </c>
      <c r="E913" s="76" t="s">
        <v>3678</v>
      </c>
      <c r="F913" s="76" t="s">
        <v>718</v>
      </c>
      <c r="G913" s="76" t="s">
        <v>122</v>
      </c>
      <c r="H913" s="76" t="s">
        <v>3679</v>
      </c>
      <c r="I913" s="76" t="s">
        <v>28</v>
      </c>
      <c r="J913" s="76" t="s">
        <v>89</v>
      </c>
    </row>
    <row r="914" spans="1:10">
      <c r="A914" s="6">
        <f t="shared" si="28"/>
        <v>1</v>
      </c>
      <c r="B914" t="str">
        <f t="shared" si="29"/>
        <v>TC</v>
      </c>
      <c r="C914" s="76" t="s">
        <v>26</v>
      </c>
      <c r="D914" s="76" t="s">
        <v>3677</v>
      </c>
      <c r="E914" s="76" t="s">
        <v>3680</v>
      </c>
      <c r="F914" s="76" t="s">
        <v>847</v>
      </c>
      <c r="G914" s="76" t="s">
        <v>122</v>
      </c>
      <c r="H914" s="76" t="s">
        <v>3679</v>
      </c>
      <c r="I914" s="76" t="s">
        <v>28</v>
      </c>
      <c r="J914" s="76" t="s">
        <v>89</v>
      </c>
    </row>
    <row r="915" spans="1:10">
      <c r="A915" s="6">
        <f t="shared" si="28"/>
        <v>1</v>
      </c>
      <c r="B915" t="str">
        <f t="shared" si="29"/>
        <v>UR</v>
      </c>
      <c r="C915" s="75" t="s">
        <v>30</v>
      </c>
      <c r="D915" s="75" t="s">
        <v>3681</v>
      </c>
      <c r="E915" s="75" t="s">
        <v>3682</v>
      </c>
      <c r="F915" s="75" t="s">
        <v>345</v>
      </c>
      <c r="G915" s="75" t="s">
        <v>126</v>
      </c>
      <c r="H915" s="75" t="s">
        <v>3683</v>
      </c>
      <c r="I915" s="75" t="s">
        <v>370</v>
      </c>
      <c r="J915" s="75" t="s">
        <v>88</v>
      </c>
    </row>
    <row r="916" spans="1:10">
      <c r="A916" s="6">
        <f t="shared" si="28"/>
        <v>1</v>
      </c>
      <c r="B916" t="str">
        <f t="shared" si="29"/>
        <v>UR</v>
      </c>
      <c r="C916" s="75" t="s">
        <v>26</v>
      </c>
      <c r="D916" s="75" t="s">
        <v>3684</v>
      </c>
      <c r="E916" s="75" t="s">
        <v>3685</v>
      </c>
      <c r="F916" s="75" t="s">
        <v>177</v>
      </c>
      <c r="G916" s="75" t="s">
        <v>126</v>
      </c>
      <c r="H916" s="75" t="s">
        <v>3686</v>
      </c>
      <c r="I916" s="75" t="s">
        <v>370</v>
      </c>
      <c r="J916" s="75" t="s">
        <v>88</v>
      </c>
    </row>
    <row r="917" spans="1:10">
      <c r="A917" s="6">
        <f t="shared" si="28"/>
        <v>1</v>
      </c>
      <c r="B917" t="str">
        <f t="shared" si="29"/>
        <v>UR</v>
      </c>
      <c r="C917" s="75" t="s">
        <v>20</v>
      </c>
      <c r="D917" s="75" t="s">
        <v>3684</v>
      </c>
      <c r="E917" s="75" t="s">
        <v>3687</v>
      </c>
      <c r="F917" s="75" t="s">
        <v>329</v>
      </c>
      <c r="G917" s="75" t="s">
        <v>126</v>
      </c>
      <c r="H917" s="75" t="s">
        <v>3686</v>
      </c>
      <c r="I917" s="75" t="s">
        <v>370</v>
      </c>
      <c r="J917" s="75" t="s">
        <v>88</v>
      </c>
    </row>
    <row r="918" spans="1:10">
      <c r="A918" s="6">
        <f t="shared" si="28"/>
        <v>1</v>
      </c>
      <c r="B918" t="str">
        <f t="shared" si="29"/>
        <v>RM</v>
      </c>
      <c r="C918" s="19" t="s">
        <v>64</v>
      </c>
      <c r="D918" s="19" t="s">
        <v>3688</v>
      </c>
      <c r="E918" s="19" t="s">
        <v>3689</v>
      </c>
      <c r="F918" s="19" t="s">
        <v>750</v>
      </c>
      <c r="G918" s="19" t="s">
        <v>40</v>
      </c>
      <c r="H918" s="19" t="s">
        <v>3690</v>
      </c>
      <c r="I918" s="19" t="s">
        <v>22</v>
      </c>
      <c r="J918" s="19" t="s">
        <v>87</v>
      </c>
    </row>
    <row r="919" spans="1:10">
      <c r="A919" s="6">
        <f t="shared" si="28"/>
        <v>1</v>
      </c>
      <c r="B919" t="str">
        <f t="shared" si="29"/>
        <v>RM</v>
      </c>
      <c r="C919" s="19" t="s">
        <v>33</v>
      </c>
      <c r="D919" s="19" t="s">
        <v>3691</v>
      </c>
      <c r="E919" s="19" t="s">
        <v>3692</v>
      </c>
      <c r="F919" s="19" t="s">
        <v>3693</v>
      </c>
      <c r="G919" s="19" t="s">
        <v>328</v>
      </c>
      <c r="H919" s="19" t="s">
        <v>3694</v>
      </c>
      <c r="I919" s="19" t="s">
        <v>22</v>
      </c>
      <c r="J919" s="19" t="s">
        <v>87</v>
      </c>
    </row>
    <row r="920" spans="1:10">
      <c r="A920" s="6">
        <f t="shared" si="28"/>
        <v>1</v>
      </c>
      <c r="B920" t="str">
        <f t="shared" si="29"/>
        <v>RM</v>
      </c>
      <c r="C920" s="19" t="s">
        <v>33</v>
      </c>
      <c r="D920" s="19" t="s">
        <v>3695</v>
      </c>
      <c r="E920" s="19" t="s">
        <v>3696</v>
      </c>
      <c r="F920" s="19" t="s">
        <v>3697</v>
      </c>
      <c r="G920" s="19" t="s">
        <v>328</v>
      </c>
      <c r="H920" s="19" t="s">
        <v>3698</v>
      </c>
      <c r="I920" s="19" t="s">
        <v>22</v>
      </c>
      <c r="J920" s="19" t="s">
        <v>87</v>
      </c>
    </row>
    <row r="921" spans="1:10">
      <c r="A921" s="6">
        <f t="shared" si="28"/>
        <v>1</v>
      </c>
      <c r="B921" t="str">
        <f t="shared" si="29"/>
        <v>RM</v>
      </c>
      <c r="C921" s="19" t="s">
        <v>37</v>
      </c>
      <c r="D921" s="19" t="s">
        <v>3699</v>
      </c>
      <c r="E921" s="19" t="s">
        <v>3700</v>
      </c>
      <c r="F921" s="19" t="s">
        <v>441</v>
      </c>
      <c r="G921" s="19" t="s">
        <v>40</v>
      </c>
      <c r="H921" s="19" t="s">
        <v>3701</v>
      </c>
      <c r="I921" s="19" t="s">
        <v>22</v>
      </c>
      <c r="J921" s="19" t="s">
        <v>87</v>
      </c>
    </row>
    <row r="922" spans="1:10">
      <c r="A922" s="6">
        <f t="shared" si="28"/>
        <v>1</v>
      </c>
      <c r="B922" t="str">
        <f t="shared" si="29"/>
        <v>RM</v>
      </c>
      <c r="C922" s="19" t="s">
        <v>44</v>
      </c>
      <c r="D922" s="19" t="s">
        <v>3702</v>
      </c>
      <c r="E922" s="19" t="s">
        <v>3703</v>
      </c>
      <c r="F922" s="19" t="s">
        <v>3704</v>
      </c>
      <c r="G922" s="19" t="s">
        <v>400</v>
      </c>
      <c r="H922" s="19" t="s">
        <v>3705</v>
      </c>
      <c r="I922" s="19" t="s">
        <v>49</v>
      </c>
      <c r="J922" s="19" t="s">
        <v>87</v>
      </c>
    </row>
    <row r="923" spans="1:10">
      <c r="A923" s="6">
        <f t="shared" si="28"/>
        <v>1</v>
      </c>
      <c r="B923" t="str">
        <f t="shared" si="29"/>
        <v>RM</v>
      </c>
      <c r="C923" s="19" t="s">
        <v>33</v>
      </c>
      <c r="D923" s="19" t="s">
        <v>3706</v>
      </c>
      <c r="E923" s="19" t="s">
        <v>3707</v>
      </c>
      <c r="F923" s="19" t="s">
        <v>3708</v>
      </c>
      <c r="G923" s="19" t="s">
        <v>328</v>
      </c>
      <c r="H923" s="19" t="s">
        <v>3709</v>
      </c>
      <c r="I923" s="19" t="s">
        <v>22</v>
      </c>
      <c r="J923" s="19" t="s">
        <v>87</v>
      </c>
    </row>
    <row r="924" spans="1:10">
      <c r="A924" s="6">
        <f t="shared" si="28"/>
        <v>1</v>
      </c>
      <c r="B924" t="str">
        <f t="shared" si="29"/>
        <v>RX</v>
      </c>
      <c r="C924" s="19" t="s">
        <v>104</v>
      </c>
      <c r="D924" s="19" t="s">
        <v>3710</v>
      </c>
      <c r="E924" s="19" t="s">
        <v>3711</v>
      </c>
      <c r="F924" s="19" t="s">
        <v>3712</v>
      </c>
      <c r="G924" s="19" t="s">
        <v>21</v>
      </c>
      <c r="H924" s="19" t="s">
        <v>3713</v>
      </c>
      <c r="I924" s="19" t="s">
        <v>22</v>
      </c>
      <c r="J924" s="19" t="s">
        <v>87</v>
      </c>
    </row>
    <row r="925" spans="1:10">
      <c r="A925" s="6">
        <f t="shared" si="28"/>
        <v>1</v>
      </c>
      <c r="B925" t="str">
        <f t="shared" si="29"/>
        <v>RX</v>
      </c>
      <c r="C925" s="19" t="s">
        <v>104</v>
      </c>
      <c r="D925" s="19" t="s">
        <v>3714</v>
      </c>
      <c r="E925" s="19" t="s">
        <v>3715</v>
      </c>
      <c r="F925" s="19" t="s">
        <v>3716</v>
      </c>
      <c r="G925" s="19" t="s">
        <v>21</v>
      </c>
      <c r="H925" s="19" t="s">
        <v>3717</v>
      </c>
      <c r="I925" s="19" t="s">
        <v>22</v>
      </c>
      <c r="J925" s="19" t="s">
        <v>87</v>
      </c>
    </row>
    <row r="926" spans="1:10">
      <c r="A926" s="6">
        <f t="shared" si="28"/>
        <v>1</v>
      </c>
      <c r="B926" t="str">
        <f t="shared" si="29"/>
        <v>RX</v>
      </c>
      <c r="C926" s="19" t="s">
        <v>104</v>
      </c>
      <c r="D926" s="19" t="s">
        <v>3718</v>
      </c>
      <c r="E926" s="19" t="s">
        <v>3719</v>
      </c>
      <c r="F926" s="19" t="s">
        <v>3720</v>
      </c>
      <c r="G926" s="19" t="s">
        <v>21</v>
      </c>
      <c r="H926" s="19" t="s">
        <v>3721</v>
      </c>
      <c r="I926" s="19" t="s">
        <v>22</v>
      </c>
      <c r="J926" s="19" t="s">
        <v>87</v>
      </c>
    </row>
    <row r="927" spans="1:10">
      <c r="A927" s="6">
        <f t="shared" si="28"/>
        <v>1</v>
      </c>
      <c r="B927" t="str">
        <f t="shared" si="29"/>
        <v>RX</v>
      </c>
      <c r="C927" s="19" t="s">
        <v>103</v>
      </c>
      <c r="D927" s="19" t="s">
        <v>3722</v>
      </c>
      <c r="E927" s="19" t="s">
        <v>3723</v>
      </c>
      <c r="F927" s="19" t="s">
        <v>3720</v>
      </c>
      <c r="G927" s="19" t="s">
        <v>21</v>
      </c>
      <c r="H927" s="19" t="s">
        <v>3724</v>
      </c>
      <c r="I927" s="19" t="s">
        <v>22</v>
      </c>
      <c r="J927" s="19" t="s">
        <v>87</v>
      </c>
    </row>
    <row r="928" spans="1:10">
      <c r="A928" s="6">
        <f t="shared" si="28"/>
        <v>1</v>
      </c>
      <c r="B928" t="str">
        <f t="shared" si="29"/>
        <v>RX</v>
      </c>
      <c r="C928" s="19" t="s">
        <v>29</v>
      </c>
      <c r="D928" s="19" t="s">
        <v>3725</v>
      </c>
      <c r="E928" s="19" t="s">
        <v>3726</v>
      </c>
      <c r="F928" s="19" t="s">
        <v>3727</v>
      </c>
      <c r="G928" s="19" t="s">
        <v>21</v>
      </c>
      <c r="H928" s="19" t="s">
        <v>3728</v>
      </c>
      <c r="I928" s="19" t="s">
        <v>22</v>
      </c>
      <c r="J928" s="19" t="s">
        <v>87</v>
      </c>
    </row>
    <row r="929" spans="1:10">
      <c r="A929" s="6">
        <f t="shared" si="28"/>
        <v>1</v>
      </c>
      <c r="B929" t="str">
        <f t="shared" si="29"/>
        <v>RX</v>
      </c>
      <c r="C929" s="19" t="s">
        <v>29</v>
      </c>
      <c r="D929" s="19" t="s">
        <v>3729</v>
      </c>
      <c r="E929" s="19" t="s">
        <v>3730</v>
      </c>
      <c r="F929" s="19" t="s">
        <v>3727</v>
      </c>
      <c r="G929" s="19" t="s">
        <v>21</v>
      </c>
      <c r="H929" s="19" t="s">
        <v>3731</v>
      </c>
      <c r="I929" s="19" t="s">
        <v>22</v>
      </c>
      <c r="J929" s="19" t="s">
        <v>87</v>
      </c>
    </row>
    <row r="930" spans="1:10">
      <c r="A930" s="6">
        <f t="shared" si="28"/>
        <v>1</v>
      </c>
      <c r="B930" t="str">
        <f t="shared" si="29"/>
        <v>RX</v>
      </c>
      <c r="C930" s="19" t="s">
        <v>104</v>
      </c>
      <c r="D930" s="19" t="s">
        <v>820</v>
      </c>
      <c r="E930" s="19" t="s">
        <v>3732</v>
      </c>
      <c r="F930" s="19" t="s">
        <v>3720</v>
      </c>
      <c r="G930" s="19" t="s">
        <v>21</v>
      </c>
      <c r="H930" s="19" t="s">
        <v>821</v>
      </c>
      <c r="I930" s="19" t="s">
        <v>22</v>
      </c>
      <c r="J930" s="19" t="s">
        <v>87</v>
      </c>
    </row>
    <row r="931" spans="1:10">
      <c r="A931" s="6">
        <f t="shared" si="28"/>
        <v>1</v>
      </c>
      <c r="B931" t="str">
        <f t="shared" si="29"/>
        <v>RX</v>
      </c>
      <c r="C931" s="19" t="s">
        <v>132</v>
      </c>
      <c r="D931" s="19" t="s">
        <v>3733</v>
      </c>
      <c r="E931" s="19" t="s">
        <v>3734</v>
      </c>
      <c r="F931" s="19" t="s">
        <v>3727</v>
      </c>
      <c r="G931" s="19" t="s">
        <v>21</v>
      </c>
      <c r="H931" s="19" t="s">
        <v>3735</v>
      </c>
      <c r="I931" s="19" t="s">
        <v>22</v>
      </c>
      <c r="J931" s="19" t="s">
        <v>87</v>
      </c>
    </row>
    <row r="932" spans="1:10">
      <c r="A932" s="6">
        <f t="shared" si="28"/>
        <v>1</v>
      </c>
      <c r="B932" t="str">
        <f t="shared" si="29"/>
        <v>RX</v>
      </c>
      <c r="C932" s="19" t="s">
        <v>79</v>
      </c>
      <c r="D932" s="19" t="s">
        <v>3733</v>
      </c>
      <c r="E932" s="19" t="s">
        <v>3736</v>
      </c>
      <c r="F932" s="19" t="s">
        <v>3727</v>
      </c>
      <c r="G932" s="19" t="s">
        <v>21</v>
      </c>
      <c r="H932" s="19" t="s">
        <v>3735</v>
      </c>
      <c r="I932" s="19" t="s">
        <v>22</v>
      </c>
      <c r="J932" s="19" t="s">
        <v>87</v>
      </c>
    </row>
    <row r="933" spans="1:10">
      <c r="A933" s="6">
        <f t="shared" si="28"/>
        <v>1</v>
      </c>
      <c r="B933" t="str">
        <f t="shared" si="29"/>
        <v>UR</v>
      </c>
      <c r="C933" s="75" t="s">
        <v>37</v>
      </c>
      <c r="D933" s="75" t="s">
        <v>3737</v>
      </c>
      <c r="E933" s="75" t="s">
        <v>3738</v>
      </c>
      <c r="F933" s="75" t="s">
        <v>1591</v>
      </c>
      <c r="G933" s="75" t="s">
        <v>46</v>
      </c>
      <c r="H933" s="75" t="s">
        <v>3739</v>
      </c>
      <c r="I933" s="75" t="s">
        <v>370</v>
      </c>
      <c r="J933" s="75" t="s">
        <v>88</v>
      </c>
    </row>
    <row r="934" spans="1:10">
      <c r="A934" s="6">
        <f t="shared" si="28"/>
        <v>1</v>
      </c>
      <c r="B934" t="str">
        <f t="shared" si="29"/>
        <v>UR</v>
      </c>
      <c r="C934" s="75" t="s">
        <v>26</v>
      </c>
      <c r="D934" s="75" t="s">
        <v>3740</v>
      </c>
      <c r="E934" s="75" t="s">
        <v>3741</v>
      </c>
      <c r="F934" s="75" t="s">
        <v>512</v>
      </c>
      <c r="G934" s="75" t="s">
        <v>46</v>
      </c>
      <c r="H934" s="75" t="s">
        <v>3742</v>
      </c>
      <c r="I934" s="75" t="s">
        <v>370</v>
      </c>
      <c r="J934" s="75" t="s">
        <v>88</v>
      </c>
    </row>
    <row r="935" spans="1:10">
      <c r="A935" s="6">
        <f t="shared" si="28"/>
        <v>1</v>
      </c>
      <c r="B935" t="str">
        <f t="shared" si="29"/>
        <v>UR</v>
      </c>
      <c r="C935" s="75" t="s">
        <v>20</v>
      </c>
      <c r="D935" s="75" t="s">
        <v>3740</v>
      </c>
      <c r="E935" s="75" t="s">
        <v>3743</v>
      </c>
      <c r="F935" s="75" t="s">
        <v>382</v>
      </c>
      <c r="G935" s="75" t="s">
        <v>46</v>
      </c>
      <c r="H935" s="75" t="s">
        <v>3742</v>
      </c>
      <c r="I935" s="75" t="s">
        <v>370</v>
      </c>
      <c r="J935" s="75" t="s">
        <v>88</v>
      </c>
    </row>
    <row r="936" spans="1:10">
      <c r="A936" s="6">
        <f t="shared" si="28"/>
        <v>1</v>
      </c>
      <c r="B936" t="str">
        <f t="shared" si="29"/>
        <v>UR</v>
      </c>
      <c r="C936" s="75" t="s">
        <v>197</v>
      </c>
      <c r="D936" s="75" t="s">
        <v>3744</v>
      </c>
      <c r="E936" s="75" t="s">
        <v>3745</v>
      </c>
      <c r="F936" s="75" t="s">
        <v>510</v>
      </c>
      <c r="G936" s="75" t="s">
        <v>46</v>
      </c>
      <c r="H936" s="75" t="s">
        <v>3746</v>
      </c>
      <c r="I936" s="75" t="s">
        <v>204</v>
      </c>
      <c r="J936" s="75" t="s">
        <v>88</v>
      </c>
    </row>
    <row r="937" spans="1:10">
      <c r="A937" s="6">
        <f t="shared" si="28"/>
        <v>1</v>
      </c>
      <c r="B937" t="str">
        <f t="shared" si="29"/>
        <v>RM</v>
      </c>
      <c r="C937" s="19" t="s">
        <v>75</v>
      </c>
      <c r="D937" s="19" t="s">
        <v>3747</v>
      </c>
      <c r="E937" s="19" t="s">
        <v>3748</v>
      </c>
      <c r="F937" s="19" t="s">
        <v>3749</v>
      </c>
      <c r="G937" s="19" t="s">
        <v>46</v>
      </c>
      <c r="H937" s="19" t="s">
        <v>3750</v>
      </c>
      <c r="I937" s="19" t="s">
        <v>49</v>
      </c>
      <c r="J937" s="19" t="s">
        <v>87</v>
      </c>
    </row>
    <row r="938" spans="1:10">
      <c r="A938" s="6">
        <f t="shared" si="28"/>
        <v>1</v>
      </c>
      <c r="B938" t="str">
        <f t="shared" si="29"/>
        <v>RX</v>
      </c>
      <c r="C938" s="76" t="s">
        <v>119</v>
      </c>
      <c r="D938" s="76" t="s">
        <v>3751</v>
      </c>
      <c r="E938" s="76" t="s">
        <v>3752</v>
      </c>
      <c r="F938" s="76" t="s">
        <v>886</v>
      </c>
      <c r="G938" s="76" t="s">
        <v>21</v>
      </c>
      <c r="H938" s="76" t="s">
        <v>3753</v>
      </c>
      <c r="I938" s="76" t="s">
        <v>22</v>
      </c>
      <c r="J938" s="76" t="s">
        <v>89</v>
      </c>
    </row>
    <row r="939" spans="1:10">
      <c r="A939" s="6">
        <f t="shared" si="28"/>
        <v>1</v>
      </c>
      <c r="B939" t="str">
        <f t="shared" si="29"/>
        <v>TC</v>
      </c>
      <c r="C939" s="76" t="s">
        <v>26</v>
      </c>
      <c r="D939" s="76" t="s">
        <v>3754</v>
      </c>
      <c r="E939" s="76" t="s">
        <v>3755</v>
      </c>
      <c r="F939" s="76" t="s">
        <v>466</v>
      </c>
      <c r="G939" s="76" t="s">
        <v>426</v>
      </c>
      <c r="H939" s="76" t="s">
        <v>3756</v>
      </c>
      <c r="I939" s="76" t="s">
        <v>370</v>
      </c>
      <c r="J939" s="76" t="s">
        <v>89</v>
      </c>
    </row>
    <row r="940" spans="1:10">
      <c r="A940" s="6">
        <f t="shared" si="28"/>
        <v>1</v>
      </c>
      <c r="B940" t="str">
        <f t="shared" si="29"/>
        <v>TC</v>
      </c>
      <c r="C940" s="19" t="s">
        <v>26</v>
      </c>
      <c r="D940" s="19" t="s">
        <v>3757</v>
      </c>
      <c r="E940" s="19" t="s">
        <v>3758</v>
      </c>
      <c r="F940" s="19" t="s">
        <v>3759</v>
      </c>
      <c r="G940" s="19" t="s">
        <v>426</v>
      </c>
      <c r="H940" s="19" t="s">
        <v>3760</v>
      </c>
      <c r="I940" s="19" t="s">
        <v>370</v>
      </c>
      <c r="J940" s="19" t="s">
        <v>87</v>
      </c>
    </row>
    <row r="941" spans="1:10">
      <c r="A941" s="6">
        <f t="shared" si="28"/>
        <v>1</v>
      </c>
      <c r="B941" t="str">
        <f t="shared" si="29"/>
        <v>TC</v>
      </c>
      <c r="C941" s="19" t="s">
        <v>20</v>
      </c>
      <c r="D941" s="19" t="s">
        <v>3761</v>
      </c>
      <c r="E941" s="19" t="s">
        <v>3762</v>
      </c>
      <c r="F941" s="19" t="s">
        <v>741</v>
      </c>
      <c r="G941" s="19" t="s">
        <v>426</v>
      </c>
      <c r="H941" s="19" t="s">
        <v>3763</v>
      </c>
      <c r="I941" s="19" t="s">
        <v>370</v>
      </c>
      <c r="J941" s="19" t="s">
        <v>87</v>
      </c>
    </row>
    <row r="942" spans="1:10">
      <c r="A942" s="6">
        <f t="shared" si="28"/>
        <v>1</v>
      </c>
      <c r="B942" t="str">
        <f t="shared" si="29"/>
        <v>TC</v>
      </c>
      <c r="C942" s="19" t="s">
        <v>20</v>
      </c>
      <c r="D942" s="19" t="s">
        <v>3764</v>
      </c>
      <c r="E942" s="19" t="s">
        <v>3765</v>
      </c>
      <c r="F942" s="19" t="s">
        <v>1943</v>
      </c>
      <c r="G942" s="19" t="s">
        <v>426</v>
      </c>
      <c r="H942" s="19" t="s">
        <v>3766</v>
      </c>
      <c r="I942" s="19" t="s">
        <v>370</v>
      </c>
      <c r="J942" s="19" t="s">
        <v>87</v>
      </c>
    </row>
    <row r="943" spans="1:10">
      <c r="A943" s="6">
        <f t="shared" si="28"/>
        <v>1</v>
      </c>
      <c r="B943" t="str">
        <f t="shared" si="29"/>
        <v>TC</v>
      </c>
      <c r="C943" s="19" t="s">
        <v>42</v>
      </c>
      <c r="D943" s="19" t="s">
        <v>3767</v>
      </c>
      <c r="E943" s="19" t="s">
        <v>3768</v>
      </c>
      <c r="F943" s="19" t="s">
        <v>3769</v>
      </c>
      <c r="G943" s="19" t="s">
        <v>328</v>
      </c>
      <c r="H943" s="19" t="s">
        <v>3770</v>
      </c>
      <c r="I943" s="19" t="s">
        <v>370</v>
      </c>
      <c r="J943" s="19" t="s">
        <v>87</v>
      </c>
    </row>
    <row r="944" spans="1:10">
      <c r="A944" s="6">
        <f t="shared" si="28"/>
        <v>1</v>
      </c>
      <c r="B944" t="str">
        <f t="shared" si="29"/>
        <v>TC</v>
      </c>
      <c r="C944" s="19" t="s">
        <v>26</v>
      </c>
      <c r="D944" s="19" t="s">
        <v>3771</v>
      </c>
      <c r="E944" s="19" t="s">
        <v>3772</v>
      </c>
      <c r="F944" s="19" t="s">
        <v>805</v>
      </c>
      <c r="G944" s="19" t="s">
        <v>426</v>
      </c>
      <c r="H944" s="19" t="s">
        <v>3773</v>
      </c>
      <c r="I944" s="19" t="s">
        <v>370</v>
      </c>
      <c r="J944" s="19" t="s">
        <v>87</v>
      </c>
    </row>
    <row r="945" spans="1:10">
      <c r="A945" s="6">
        <f t="shared" si="28"/>
        <v>1</v>
      </c>
      <c r="B945" t="str">
        <f t="shared" si="29"/>
        <v>RM</v>
      </c>
      <c r="C945" s="76" t="s">
        <v>57</v>
      </c>
      <c r="D945" s="76" t="s">
        <v>3774</v>
      </c>
      <c r="E945" s="76" t="s">
        <v>3775</v>
      </c>
      <c r="F945" s="76" t="s">
        <v>3776</v>
      </c>
      <c r="G945" s="76" t="s">
        <v>400</v>
      </c>
      <c r="H945" s="76" t="s">
        <v>3777</v>
      </c>
      <c r="I945" s="76" t="s">
        <v>22</v>
      </c>
      <c r="J945" s="76" t="s">
        <v>89</v>
      </c>
    </row>
    <row r="946" spans="1:10">
      <c r="A946" s="6">
        <f t="shared" si="28"/>
        <v>1</v>
      </c>
      <c r="B946" t="str">
        <f t="shared" si="29"/>
        <v>RM</v>
      </c>
      <c r="C946" s="76" t="s">
        <v>50</v>
      </c>
      <c r="D946" s="76" t="s">
        <v>3774</v>
      </c>
      <c r="E946" s="76" t="s">
        <v>3778</v>
      </c>
      <c r="F946" s="76" t="s">
        <v>569</v>
      </c>
      <c r="G946" s="76" t="s">
        <v>400</v>
      </c>
      <c r="H946" s="76" t="s">
        <v>3779</v>
      </c>
      <c r="I946" s="76" t="s">
        <v>22</v>
      </c>
      <c r="J946" s="76" t="s">
        <v>89</v>
      </c>
    </row>
    <row r="947" spans="1:10">
      <c r="A947" s="6">
        <f t="shared" si="28"/>
        <v>1</v>
      </c>
      <c r="B947" t="str">
        <f t="shared" si="29"/>
        <v>RM</v>
      </c>
      <c r="C947" s="19" t="s">
        <v>30</v>
      </c>
      <c r="D947" s="19" t="s">
        <v>3780</v>
      </c>
      <c r="E947" s="19" t="s">
        <v>3781</v>
      </c>
      <c r="F947" s="19" t="s">
        <v>3782</v>
      </c>
      <c r="G947" s="19" t="s">
        <v>179</v>
      </c>
      <c r="H947" s="19" t="s">
        <v>3783</v>
      </c>
      <c r="I947" s="19" t="s">
        <v>39</v>
      </c>
      <c r="J947" s="19" t="s">
        <v>87</v>
      </c>
    </row>
    <row r="948" spans="1:10">
      <c r="A948" s="6">
        <f t="shared" si="28"/>
        <v>1</v>
      </c>
      <c r="B948" t="str">
        <f t="shared" si="29"/>
        <v>TC</v>
      </c>
      <c r="C948" s="19" t="s">
        <v>43</v>
      </c>
      <c r="D948" s="19" t="s">
        <v>3784</v>
      </c>
      <c r="E948" s="19" t="s">
        <v>3785</v>
      </c>
      <c r="F948" s="19" t="s">
        <v>471</v>
      </c>
      <c r="G948" s="19" t="s">
        <v>426</v>
      </c>
      <c r="H948" s="19" t="s">
        <v>3786</v>
      </c>
      <c r="I948" s="19" t="s">
        <v>28</v>
      </c>
      <c r="J948" s="19" t="s">
        <v>87</v>
      </c>
    </row>
    <row r="949" spans="1:10">
      <c r="A949" s="6">
        <f t="shared" si="28"/>
        <v>1</v>
      </c>
      <c r="B949" t="str">
        <f t="shared" si="29"/>
        <v>RX</v>
      </c>
      <c r="C949" s="76" t="s">
        <v>101</v>
      </c>
      <c r="D949" s="76" t="s">
        <v>3787</v>
      </c>
      <c r="E949" s="76" t="s">
        <v>3788</v>
      </c>
      <c r="F949" s="76" t="s">
        <v>3789</v>
      </c>
      <c r="G949" s="76" t="s">
        <v>21</v>
      </c>
      <c r="H949" s="76" t="s">
        <v>3790</v>
      </c>
      <c r="I949" s="76" t="s">
        <v>22</v>
      </c>
      <c r="J949" s="76" t="s">
        <v>89</v>
      </c>
    </row>
    <row r="950" spans="1:10">
      <c r="A950" s="6">
        <f t="shared" si="28"/>
        <v>1</v>
      </c>
      <c r="B950" t="str">
        <f t="shared" si="29"/>
        <v>RM</v>
      </c>
      <c r="C950" s="19" t="s">
        <v>30</v>
      </c>
      <c r="D950" s="19" t="s">
        <v>3791</v>
      </c>
      <c r="E950" s="19" t="s">
        <v>3792</v>
      </c>
      <c r="F950" s="19" t="s">
        <v>3793</v>
      </c>
      <c r="G950" s="19" t="s">
        <v>179</v>
      </c>
      <c r="H950" s="19" t="s">
        <v>3794</v>
      </c>
      <c r="I950" s="19" t="s">
        <v>39</v>
      </c>
      <c r="J950" s="19" t="s">
        <v>87</v>
      </c>
    </row>
    <row r="951" spans="1:10">
      <c r="A951" s="6">
        <f t="shared" si="28"/>
        <v>1</v>
      </c>
      <c r="B951" t="str">
        <f t="shared" si="29"/>
        <v>RM</v>
      </c>
      <c r="C951" s="19" t="s">
        <v>23</v>
      </c>
      <c r="D951" s="19" t="s">
        <v>3791</v>
      </c>
      <c r="E951" s="19" t="s">
        <v>3795</v>
      </c>
      <c r="F951" s="19" t="s">
        <v>3796</v>
      </c>
      <c r="G951" s="19" t="s">
        <v>179</v>
      </c>
      <c r="H951" s="19" t="s">
        <v>3794</v>
      </c>
      <c r="I951" s="19" t="s">
        <v>39</v>
      </c>
      <c r="J951" s="19" t="s">
        <v>87</v>
      </c>
    </row>
    <row r="952" spans="1:10">
      <c r="A952" s="6">
        <f t="shared" si="28"/>
        <v>1</v>
      </c>
      <c r="B952" t="str">
        <f t="shared" si="29"/>
        <v>RM</v>
      </c>
      <c r="C952" s="19" t="s">
        <v>32</v>
      </c>
      <c r="D952" s="19" t="s">
        <v>3791</v>
      </c>
      <c r="E952" s="19" t="s">
        <v>3797</v>
      </c>
      <c r="F952" s="19" t="s">
        <v>3798</v>
      </c>
      <c r="G952" s="19" t="s">
        <v>179</v>
      </c>
      <c r="H952" s="19" t="s">
        <v>3794</v>
      </c>
      <c r="I952" s="19" t="s">
        <v>39</v>
      </c>
      <c r="J952" s="19" t="s">
        <v>87</v>
      </c>
    </row>
    <row r="953" spans="1:10">
      <c r="A953" s="6">
        <f t="shared" si="28"/>
        <v>1</v>
      </c>
      <c r="B953" t="str">
        <f t="shared" si="29"/>
        <v>AC</v>
      </c>
      <c r="C953" s="19" t="s">
        <v>296</v>
      </c>
      <c r="D953" s="19" t="s">
        <v>3799</v>
      </c>
      <c r="E953" s="19" t="s">
        <v>3800</v>
      </c>
      <c r="F953" s="19" t="s">
        <v>3801</v>
      </c>
      <c r="G953" s="19" t="s">
        <v>36</v>
      </c>
      <c r="H953" s="19" t="s">
        <v>3802</v>
      </c>
      <c r="I953" s="19" t="s">
        <v>380</v>
      </c>
      <c r="J953" s="19" t="s">
        <v>87</v>
      </c>
    </row>
    <row r="954" spans="1:10">
      <c r="A954" s="6">
        <f t="shared" si="28"/>
        <v>1</v>
      </c>
      <c r="B954" t="str">
        <f t="shared" si="29"/>
        <v>AC</v>
      </c>
      <c r="C954" s="19" t="s">
        <v>189</v>
      </c>
      <c r="D954" s="19" t="s">
        <v>3799</v>
      </c>
      <c r="E954" s="19" t="s">
        <v>3803</v>
      </c>
      <c r="F954" s="19" t="s">
        <v>3804</v>
      </c>
      <c r="G954" s="19" t="s">
        <v>36</v>
      </c>
      <c r="H954" s="19" t="s">
        <v>3802</v>
      </c>
      <c r="I954" s="19" t="s">
        <v>380</v>
      </c>
      <c r="J954" s="19" t="s">
        <v>87</v>
      </c>
    </row>
    <row r="955" spans="1:10">
      <c r="A955" s="6">
        <f t="shared" si="28"/>
        <v>1</v>
      </c>
      <c r="B955" t="str">
        <f t="shared" si="29"/>
        <v>TC</v>
      </c>
      <c r="C955" s="76" t="s">
        <v>42</v>
      </c>
      <c r="D955" s="76" t="s">
        <v>3805</v>
      </c>
      <c r="E955" s="76" t="s">
        <v>3806</v>
      </c>
      <c r="F955" s="76" t="s">
        <v>504</v>
      </c>
      <c r="G955" s="76" t="s">
        <v>122</v>
      </c>
      <c r="H955" s="76" t="s">
        <v>3807</v>
      </c>
      <c r="I955" s="76" t="s">
        <v>28</v>
      </c>
      <c r="J955" s="76" t="s">
        <v>89</v>
      </c>
    </row>
    <row r="956" spans="1:10">
      <c r="A956" s="6">
        <f t="shared" si="28"/>
        <v>1</v>
      </c>
      <c r="B956" t="str">
        <f t="shared" si="29"/>
        <v>TC</v>
      </c>
      <c r="C956" s="76" t="s">
        <v>20</v>
      </c>
      <c r="D956" s="76" t="s">
        <v>3805</v>
      </c>
      <c r="E956" s="76" t="s">
        <v>3808</v>
      </c>
      <c r="F956" s="76" t="s">
        <v>656</v>
      </c>
      <c r="G956" s="76" t="s">
        <v>122</v>
      </c>
      <c r="H956" s="76" t="s">
        <v>3807</v>
      </c>
      <c r="I956" s="76" t="s">
        <v>28</v>
      </c>
      <c r="J956" s="76" t="s">
        <v>89</v>
      </c>
    </row>
    <row r="957" spans="1:10">
      <c r="A957" s="6">
        <f t="shared" si="28"/>
        <v>1</v>
      </c>
      <c r="B957" t="str">
        <f t="shared" si="29"/>
        <v>TC</v>
      </c>
      <c r="C957" s="19" t="s">
        <v>43</v>
      </c>
      <c r="D957" s="19" t="s">
        <v>3809</v>
      </c>
      <c r="E957" s="19" t="s">
        <v>3810</v>
      </c>
      <c r="F957" s="19" t="s">
        <v>2858</v>
      </c>
      <c r="G957" s="19" t="s">
        <v>328</v>
      </c>
      <c r="H957" s="19" t="s">
        <v>3811</v>
      </c>
      <c r="I957" s="19" t="s">
        <v>28</v>
      </c>
      <c r="J957" s="19" t="s">
        <v>87</v>
      </c>
    </row>
    <row r="958" spans="1:10">
      <c r="A958" s="6">
        <f t="shared" si="28"/>
        <v>1</v>
      </c>
      <c r="B958" t="str">
        <f t="shared" si="29"/>
        <v>TC</v>
      </c>
      <c r="C958" s="19" t="s">
        <v>20</v>
      </c>
      <c r="D958" s="19" t="s">
        <v>3812</v>
      </c>
      <c r="E958" s="19" t="s">
        <v>3813</v>
      </c>
      <c r="F958" s="19" t="s">
        <v>774</v>
      </c>
      <c r="G958" s="19" t="s">
        <v>426</v>
      </c>
      <c r="H958" s="19" t="s">
        <v>3814</v>
      </c>
      <c r="I958" s="19" t="s">
        <v>28</v>
      </c>
      <c r="J958" s="19" t="s">
        <v>87</v>
      </c>
    </row>
    <row r="959" spans="1:10">
      <c r="A959" s="6">
        <f t="shared" si="28"/>
        <v>1</v>
      </c>
      <c r="B959" t="str">
        <f t="shared" si="29"/>
        <v>TC</v>
      </c>
      <c r="C959" s="19" t="s">
        <v>43</v>
      </c>
      <c r="D959" s="19" t="s">
        <v>3812</v>
      </c>
      <c r="E959" s="19" t="s">
        <v>3815</v>
      </c>
      <c r="F959" s="19" t="s">
        <v>480</v>
      </c>
      <c r="G959" s="19" t="s">
        <v>426</v>
      </c>
      <c r="H959" s="19" t="s">
        <v>3814</v>
      </c>
      <c r="I959" s="19" t="s">
        <v>28</v>
      </c>
      <c r="J959" s="19" t="s">
        <v>87</v>
      </c>
    </row>
    <row r="960" spans="1:10">
      <c r="A960" s="6">
        <f t="shared" si="28"/>
        <v>1</v>
      </c>
      <c r="B960" t="str">
        <f t="shared" si="29"/>
        <v>TC</v>
      </c>
      <c r="C960" s="19" t="s">
        <v>43</v>
      </c>
      <c r="D960" s="19" t="s">
        <v>2998</v>
      </c>
      <c r="E960" s="19" t="s">
        <v>3816</v>
      </c>
      <c r="F960" s="19" t="s">
        <v>2788</v>
      </c>
      <c r="G960" s="19" t="s">
        <v>328</v>
      </c>
      <c r="H960" s="19" t="s">
        <v>3000</v>
      </c>
      <c r="I960" s="19" t="s">
        <v>28</v>
      </c>
      <c r="J960" s="19" t="s">
        <v>87</v>
      </c>
    </row>
    <row r="961" spans="1:10">
      <c r="A961" s="6">
        <f t="shared" si="28"/>
        <v>1</v>
      </c>
      <c r="B961" t="str">
        <f t="shared" si="29"/>
        <v>TC</v>
      </c>
      <c r="C961" s="76" t="s">
        <v>129</v>
      </c>
      <c r="D961" s="76" t="s">
        <v>3817</v>
      </c>
      <c r="E961" s="76" t="s">
        <v>3818</v>
      </c>
      <c r="F961" s="76" t="s">
        <v>3819</v>
      </c>
      <c r="G961" s="76" t="s">
        <v>342</v>
      </c>
      <c r="H961" s="76" t="s">
        <v>3820</v>
      </c>
      <c r="I961" s="76" t="s">
        <v>28</v>
      </c>
      <c r="J961" s="76" t="s">
        <v>89</v>
      </c>
    </row>
    <row r="962" spans="1:10">
      <c r="A962" s="6">
        <f t="shared" si="28"/>
        <v>1</v>
      </c>
      <c r="B962" t="str">
        <f t="shared" si="29"/>
        <v>TC</v>
      </c>
      <c r="C962" s="19" t="s">
        <v>48</v>
      </c>
      <c r="D962" s="19" t="s">
        <v>3821</v>
      </c>
      <c r="E962" s="19" t="s">
        <v>3822</v>
      </c>
      <c r="F962" s="19" t="s">
        <v>157</v>
      </c>
      <c r="G962" s="19" t="s">
        <v>426</v>
      </c>
      <c r="H962" s="19" t="s">
        <v>3823</v>
      </c>
      <c r="I962" s="19" t="s">
        <v>28</v>
      </c>
      <c r="J962" s="19" t="s">
        <v>87</v>
      </c>
    </row>
    <row r="963" spans="1:10">
      <c r="A963" s="6">
        <f t="shared" si="28"/>
        <v>1</v>
      </c>
      <c r="B963" t="str">
        <f t="shared" si="29"/>
        <v>TC</v>
      </c>
      <c r="C963" s="19" t="s">
        <v>26</v>
      </c>
      <c r="D963" s="19" t="s">
        <v>3824</v>
      </c>
      <c r="E963" s="19" t="s">
        <v>3825</v>
      </c>
      <c r="F963" s="19" t="s">
        <v>520</v>
      </c>
      <c r="G963" s="19" t="s">
        <v>426</v>
      </c>
      <c r="H963" s="19" t="s">
        <v>3826</v>
      </c>
      <c r="I963" s="19" t="s">
        <v>28</v>
      </c>
      <c r="J963" s="19" t="s">
        <v>87</v>
      </c>
    </row>
    <row r="964" spans="1:10">
      <c r="A964" s="6">
        <f t="shared" si="28"/>
        <v>1</v>
      </c>
      <c r="B964" t="str">
        <f t="shared" si="29"/>
        <v>TC</v>
      </c>
      <c r="C964" s="19" t="s">
        <v>26</v>
      </c>
      <c r="D964" s="19" t="s">
        <v>3827</v>
      </c>
      <c r="E964" s="19" t="s">
        <v>3828</v>
      </c>
      <c r="F964" s="19" t="s">
        <v>3829</v>
      </c>
      <c r="G964" s="19" t="s">
        <v>126</v>
      </c>
      <c r="H964" s="19" t="s">
        <v>3830</v>
      </c>
      <c r="I964" s="19" t="s">
        <v>28</v>
      </c>
      <c r="J964" s="19" t="s">
        <v>87</v>
      </c>
    </row>
    <row r="965" spans="1:10">
      <c r="A965" s="6">
        <f t="shared" si="28"/>
        <v>1</v>
      </c>
      <c r="B965" t="str">
        <f t="shared" si="29"/>
        <v>TC</v>
      </c>
      <c r="C965" s="19" t="s">
        <v>20</v>
      </c>
      <c r="D965" s="19" t="s">
        <v>3827</v>
      </c>
      <c r="E965" s="19" t="s">
        <v>3831</v>
      </c>
      <c r="F965" s="19" t="s">
        <v>3832</v>
      </c>
      <c r="G965" s="19" t="s">
        <v>126</v>
      </c>
      <c r="H965" s="19" t="s">
        <v>3830</v>
      </c>
      <c r="I965" s="19" t="s">
        <v>28</v>
      </c>
      <c r="J965" s="19" t="s">
        <v>87</v>
      </c>
    </row>
    <row r="966" spans="1:10">
      <c r="A966" s="6">
        <f t="shared" si="28"/>
        <v>1</v>
      </c>
      <c r="B966" t="str">
        <f t="shared" si="29"/>
        <v>TC</v>
      </c>
      <c r="C966" s="19" t="s">
        <v>43</v>
      </c>
      <c r="D966" s="19" t="s">
        <v>3833</v>
      </c>
      <c r="E966" s="19" t="s">
        <v>3834</v>
      </c>
      <c r="F966" s="19" t="s">
        <v>523</v>
      </c>
      <c r="G966" s="19" t="s">
        <v>328</v>
      </c>
      <c r="H966" s="19" t="s">
        <v>3835</v>
      </c>
      <c r="I966" s="19" t="s">
        <v>28</v>
      </c>
      <c r="J966" s="19" t="s">
        <v>87</v>
      </c>
    </row>
    <row r="967" spans="1:10">
      <c r="A967" s="6">
        <f t="shared" si="28"/>
        <v>1</v>
      </c>
      <c r="B967" t="str">
        <f t="shared" si="29"/>
        <v>TC</v>
      </c>
      <c r="C967" s="19" t="s">
        <v>65</v>
      </c>
      <c r="D967" s="19" t="s">
        <v>3836</v>
      </c>
      <c r="E967" s="19" t="s">
        <v>3837</v>
      </c>
      <c r="F967" s="19" t="s">
        <v>609</v>
      </c>
      <c r="G967" s="19" t="s">
        <v>126</v>
      </c>
      <c r="H967" s="19" t="s">
        <v>3838</v>
      </c>
      <c r="I967" s="19" t="s">
        <v>28</v>
      </c>
      <c r="J967" s="19" t="s">
        <v>87</v>
      </c>
    </row>
    <row r="968" spans="1:10">
      <c r="A968" s="6">
        <f t="shared" si="28"/>
        <v>1</v>
      </c>
      <c r="B968" t="str">
        <f t="shared" si="29"/>
        <v>TC</v>
      </c>
      <c r="C968" s="19" t="s">
        <v>43</v>
      </c>
      <c r="D968" s="19" t="s">
        <v>3839</v>
      </c>
      <c r="E968" s="19" t="s">
        <v>3840</v>
      </c>
      <c r="F968" s="19" t="s">
        <v>907</v>
      </c>
      <c r="G968" s="19" t="s">
        <v>126</v>
      </c>
      <c r="H968" s="19" t="s">
        <v>3841</v>
      </c>
      <c r="I968" s="19" t="s">
        <v>28</v>
      </c>
      <c r="J968" s="19" t="s">
        <v>87</v>
      </c>
    </row>
    <row r="969" spans="1:10">
      <c r="A969" s="6">
        <f t="shared" si="28"/>
        <v>1</v>
      </c>
      <c r="B969" t="str">
        <f t="shared" si="29"/>
        <v>TC</v>
      </c>
      <c r="C969" s="19" t="s">
        <v>20</v>
      </c>
      <c r="D969" s="19" t="s">
        <v>3839</v>
      </c>
      <c r="E969" s="19" t="s">
        <v>3842</v>
      </c>
      <c r="F969" s="19" t="s">
        <v>754</v>
      </c>
      <c r="G969" s="19" t="s">
        <v>126</v>
      </c>
      <c r="H969" s="19" t="s">
        <v>3841</v>
      </c>
      <c r="I969" s="19" t="s">
        <v>28</v>
      </c>
      <c r="J969" s="19" t="s">
        <v>87</v>
      </c>
    </row>
    <row r="970" spans="1:10">
      <c r="A970" s="6">
        <f t="shared" ref="A970:A1033" si="30">IF(C970="RM - MAMA (unilateral)",2,IF(C970="RM - MAMAS (bilateral)",2,IF(C970="RX-FRONTO Y MENTONASOPLACA",2,IF(C970="RM-ABDOMEN Y PELVIS",2,IF(C970="RM - CRÂNIO COM ESPECTROSCOPIA",2,IF(C970="RM - CRÂNIO COM ESPECTROSCOPIA + PERFUSÃO",3,IF(C970="TAC. ABDOMEN Y PELVIS",1,IF(C970="ANGIOTOMOGRAFIA AORTA TOTAL (Torácica + Abdominal)",2,IF(C970="ANGIOTOMOGRAFIA DE TODO O MEMBRO INFERIOR (Bilateral)",3,IF(C970="ANGIO - RM MEMBRO INFERIOR ARTERIAL (Bilateral)",3,IF(C970="TC-ABDOMEN Y PELVIS",1,IF(C970="RX - PANORÂMICA DA COLUNA VERTEBRAL AP/PERFIL",3,IF(C970="RM - CORAÇÃO MORFOLÓGICO E FUNCIONAL",3.2,IF(C970="RM - CORAÇÃO MORFOLÓGICO E FUNCIONAL + PERFUSÃO + ESTRESSE",3.2,IF(B970="Não Ok",0,1)))))))))))))))</f>
        <v>1</v>
      </c>
      <c r="B970" t="str">
        <f t="shared" ref="B970:B1033" si="31">IF(J970="URGENTE","UR",IF(ISNUMBER(FIND("ESPECTROSCOPIA",C970)),"AC",IF(ISNUMBER(FIND("RM-MAMA",C970)),"AC",IF(ISNUMBER(FIND("RM",C970)),"RM",IF(ISNUMBER(FIND("DENTALSCAN",C970)),"AC",IF(ISNUMBER(FIND("TC",C970)),"TC",IF(ISNUMBER(FIND("PET",C970)),"PET",IF(ISNUMBER(FIND("MAMOGRAFÍA",C970)),"MG",IF(ISNUMBER(FIND("DENSITOMETRIA",C970)),"DO",IF(ISNUMBER(FIND("MG-OTRAS...",C970)),"MG",IF(ISNUMBER(FIND("RX - CONTRASTADO",C970)),"RX-C",IF(ISNUMBER(FIND("TAC",C970)),"TC",IF(ISNUMBER(FIND("RX",C970)),"RX","Não OK")))))))))))))</f>
        <v>TC</v>
      </c>
      <c r="C970" s="19" t="s">
        <v>26</v>
      </c>
      <c r="D970" s="19" t="s">
        <v>3843</v>
      </c>
      <c r="E970" s="19" t="s">
        <v>3844</v>
      </c>
      <c r="F970" s="19" t="s">
        <v>3845</v>
      </c>
      <c r="G970" s="19" t="s">
        <v>126</v>
      </c>
      <c r="H970" s="19" t="s">
        <v>3846</v>
      </c>
      <c r="I970" s="19" t="s">
        <v>28</v>
      </c>
      <c r="J970" s="19" t="s">
        <v>87</v>
      </c>
    </row>
    <row r="971" spans="1:10">
      <c r="A971" s="6">
        <f t="shared" si="30"/>
        <v>1</v>
      </c>
      <c r="B971" t="str">
        <f t="shared" si="31"/>
        <v>RM</v>
      </c>
      <c r="C971" s="76" t="s">
        <v>33</v>
      </c>
      <c r="D971" s="76" t="s">
        <v>3847</v>
      </c>
      <c r="E971" s="76" t="s">
        <v>3848</v>
      </c>
      <c r="F971" s="76" t="s">
        <v>3849</v>
      </c>
      <c r="G971" s="76" t="s">
        <v>328</v>
      </c>
      <c r="H971" s="76" t="s">
        <v>3850</v>
      </c>
      <c r="I971" s="76" t="s">
        <v>370</v>
      </c>
      <c r="J971" s="76" t="s">
        <v>89</v>
      </c>
    </row>
    <row r="972" spans="1:10">
      <c r="A972" s="6">
        <f t="shared" si="30"/>
        <v>1</v>
      </c>
      <c r="B972" t="str">
        <f t="shared" si="31"/>
        <v>TC</v>
      </c>
      <c r="C972" s="76" t="s">
        <v>26</v>
      </c>
      <c r="D972" s="76" t="s">
        <v>3851</v>
      </c>
      <c r="E972" s="76" t="s">
        <v>3852</v>
      </c>
      <c r="F972" s="76" t="s">
        <v>482</v>
      </c>
      <c r="G972" s="76" t="s">
        <v>426</v>
      </c>
      <c r="H972" s="76" t="s">
        <v>3853</v>
      </c>
      <c r="I972" s="76" t="s">
        <v>370</v>
      </c>
      <c r="J972" s="76" t="s">
        <v>89</v>
      </c>
    </row>
    <row r="973" spans="1:10">
      <c r="A973" s="6">
        <f t="shared" si="30"/>
        <v>1</v>
      </c>
      <c r="B973" t="str">
        <f t="shared" si="31"/>
        <v>TC</v>
      </c>
      <c r="C973" s="76" t="s">
        <v>20</v>
      </c>
      <c r="D973" s="76" t="s">
        <v>3851</v>
      </c>
      <c r="E973" s="76" t="s">
        <v>3854</v>
      </c>
      <c r="F973" s="76" t="s">
        <v>632</v>
      </c>
      <c r="G973" s="76" t="s">
        <v>426</v>
      </c>
      <c r="H973" s="76" t="s">
        <v>3853</v>
      </c>
      <c r="I973" s="76" t="s">
        <v>370</v>
      </c>
      <c r="J973" s="76" t="s">
        <v>89</v>
      </c>
    </row>
    <row r="974" spans="1:10">
      <c r="A974" s="6">
        <f t="shared" si="30"/>
        <v>1</v>
      </c>
      <c r="B974" t="str">
        <f t="shared" si="31"/>
        <v>RX</v>
      </c>
      <c r="C974" s="76" t="s">
        <v>79</v>
      </c>
      <c r="D974" s="76" t="s">
        <v>3855</v>
      </c>
      <c r="E974" s="76" t="s">
        <v>3856</v>
      </c>
      <c r="F974" s="76" t="s">
        <v>2308</v>
      </c>
      <c r="G974" s="76" t="s">
        <v>21</v>
      </c>
      <c r="H974" s="76" t="s">
        <v>3857</v>
      </c>
      <c r="I974" s="76" t="s">
        <v>22</v>
      </c>
      <c r="J974" s="76" t="s">
        <v>89</v>
      </c>
    </row>
    <row r="975" spans="1:10">
      <c r="A975" s="6">
        <f t="shared" si="30"/>
        <v>1</v>
      </c>
      <c r="B975" t="str">
        <f t="shared" si="31"/>
        <v>UR</v>
      </c>
      <c r="C975" s="75" t="s">
        <v>48</v>
      </c>
      <c r="D975" s="75" t="s">
        <v>3858</v>
      </c>
      <c r="E975" s="75" t="s">
        <v>3859</v>
      </c>
      <c r="F975" s="75" t="s">
        <v>406</v>
      </c>
      <c r="G975" s="75" t="s">
        <v>122</v>
      </c>
      <c r="H975" s="75" t="s">
        <v>3860</v>
      </c>
      <c r="I975" s="75" t="s">
        <v>370</v>
      </c>
      <c r="J975" s="75" t="s">
        <v>88</v>
      </c>
    </row>
    <row r="976" spans="1:10">
      <c r="A976" s="6">
        <f t="shared" si="30"/>
        <v>1</v>
      </c>
      <c r="B976" t="str">
        <f t="shared" si="31"/>
        <v>UR</v>
      </c>
      <c r="C976" s="75" t="s">
        <v>26</v>
      </c>
      <c r="D976" s="75" t="s">
        <v>3861</v>
      </c>
      <c r="E976" s="75" t="s">
        <v>3862</v>
      </c>
      <c r="F976" s="75" t="s">
        <v>464</v>
      </c>
      <c r="G976" s="75" t="s">
        <v>122</v>
      </c>
      <c r="H976" s="75" t="s">
        <v>3863</v>
      </c>
      <c r="I976" s="75" t="s">
        <v>370</v>
      </c>
      <c r="J976" s="75" t="s">
        <v>88</v>
      </c>
    </row>
    <row r="977" spans="1:10">
      <c r="A977" s="6">
        <f t="shared" si="30"/>
        <v>1</v>
      </c>
      <c r="B977" t="str">
        <f t="shared" si="31"/>
        <v>RM</v>
      </c>
      <c r="C977" s="19" t="s">
        <v>45</v>
      </c>
      <c r="D977" s="19" t="s">
        <v>3864</v>
      </c>
      <c r="E977" s="19" t="s">
        <v>3865</v>
      </c>
      <c r="F977" s="19" t="s">
        <v>3866</v>
      </c>
      <c r="G977" s="19" t="s">
        <v>400</v>
      </c>
      <c r="H977" s="19" t="s">
        <v>3867</v>
      </c>
      <c r="I977" s="19" t="s">
        <v>49</v>
      </c>
      <c r="J977" s="19" t="s">
        <v>87</v>
      </c>
    </row>
    <row r="978" spans="1:10">
      <c r="A978" s="6">
        <f t="shared" si="30"/>
        <v>1</v>
      </c>
      <c r="B978" t="str">
        <f t="shared" si="31"/>
        <v>RM</v>
      </c>
      <c r="C978" s="19" t="s">
        <v>30</v>
      </c>
      <c r="D978" s="19" t="s">
        <v>3868</v>
      </c>
      <c r="E978" s="19" t="s">
        <v>3869</v>
      </c>
      <c r="F978" s="19" t="s">
        <v>3870</v>
      </c>
      <c r="G978" s="19" t="s">
        <v>122</v>
      </c>
      <c r="H978" s="19" t="s">
        <v>3871</v>
      </c>
      <c r="I978" s="19" t="s">
        <v>49</v>
      </c>
      <c r="J978" s="19" t="s">
        <v>87</v>
      </c>
    </row>
    <row r="979" spans="1:10">
      <c r="A979" s="6">
        <f t="shared" si="30"/>
        <v>1</v>
      </c>
      <c r="B979" t="str">
        <f t="shared" si="31"/>
        <v>RX</v>
      </c>
      <c r="C979" s="19" t="s">
        <v>113</v>
      </c>
      <c r="D979" s="19" t="s">
        <v>3872</v>
      </c>
      <c r="E979" s="19" t="s">
        <v>3873</v>
      </c>
      <c r="F979" s="19" t="s">
        <v>3874</v>
      </c>
      <c r="G979" s="19" t="s">
        <v>21</v>
      </c>
      <c r="H979" s="19" t="s">
        <v>3875</v>
      </c>
      <c r="I979" s="19" t="s">
        <v>22</v>
      </c>
      <c r="J979" s="19" t="s">
        <v>87</v>
      </c>
    </row>
    <row r="980" spans="1:10">
      <c r="A980" s="6">
        <f t="shared" si="30"/>
        <v>1</v>
      </c>
      <c r="B980" t="str">
        <f t="shared" si="31"/>
        <v>RX</v>
      </c>
      <c r="C980" s="19" t="s">
        <v>96</v>
      </c>
      <c r="D980" s="19" t="s">
        <v>3872</v>
      </c>
      <c r="E980" s="19" t="s">
        <v>3876</v>
      </c>
      <c r="F980" s="19" t="s">
        <v>3874</v>
      </c>
      <c r="G980" s="19" t="s">
        <v>21</v>
      </c>
      <c r="H980" s="19" t="s">
        <v>3875</v>
      </c>
      <c r="I980" s="19" t="s">
        <v>22</v>
      </c>
      <c r="J980" s="19" t="s">
        <v>87</v>
      </c>
    </row>
    <row r="981" spans="1:10">
      <c r="A981" s="6">
        <f t="shared" si="30"/>
        <v>1</v>
      </c>
      <c r="B981" t="str">
        <f t="shared" si="31"/>
        <v>RX</v>
      </c>
      <c r="C981" s="19" t="s">
        <v>101</v>
      </c>
      <c r="D981" s="19" t="s">
        <v>3877</v>
      </c>
      <c r="E981" s="19" t="s">
        <v>3878</v>
      </c>
      <c r="F981" s="19" t="s">
        <v>893</v>
      </c>
      <c r="G981" s="19" t="s">
        <v>122</v>
      </c>
      <c r="H981" s="19" t="s">
        <v>3879</v>
      </c>
      <c r="I981" s="19" t="s">
        <v>22</v>
      </c>
      <c r="J981" s="19" t="s">
        <v>87</v>
      </c>
    </row>
    <row r="982" spans="1:10">
      <c r="A982" s="6">
        <f t="shared" si="30"/>
        <v>1</v>
      </c>
      <c r="B982" t="str">
        <f t="shared" si="31"/>
        <v>RX</v>
      </c>
      <c r="C982" s="19" t="s">
        <v>93</v>
      </c>
      <c r="D982" s="19" t="s">
        <v>3880</v>
      </c>
      <c r="E982" s="19" t="s">
        <v>3881</v>
      </c>
      <c r="F982" s="19" t="s">
        <v>3882</v>
      </c>
      <c r="G982" s="19" t="s">
        <v>40</v>
      </c>
      <c r="H982" s="19" t="s">
        <v>3883</v>
      </c>
      <c r="I982" s="19" t="s">
        <v>22</v>
      </c>
      <c r="J982" s="19" t="s">
        <v>87</v>
      </c>
    </row>
    <row r="983" spans="1:10">
      <c r="A983" s="6">
        <f t="shared" si="30"/>
        <v>1</v>
      </c>
      <c r="B983" t="str">
        <f t="shared" si="31"/>
        <v>RX</v>
      </c>
      <c r="C983" s="19" t="s">
        <v>52</v>
      </c>
      <c r="D983" s="19" t="s">
        <v>3884</v>
      </c>
      <c r="E983" s="19" t="s">
        <v>3885</v>
      </c>
      <c r="F983" s="19" t="s">
        <v>392</v>
      </c>
      <c r="G983" s="19" t="s">
        <v>40</v>
      </c>
      <c r="H983" s="19" t="s">
        <v>3886</v>
      </c>
      <c r="I983" s="19" t="s">
        <v>22</v>
      </c>
      <c r="J983" s="19" t="s">
        <v>87</v>
      </c>
    </row>
    <row r="984" spans="1:10">
      <c r="A984" s="6">
        <f t="shared" si="30"/>
        <v>1</v>
      </c>
      <c r="B984" t="str">
        <f t="shared" si="31"/>
        <v>RX</v>
      </c>
      <c r="C984" s="19" t="s">
        <v>104</v>
      </c>
      <c r="D984" s="19" t="s">
        <v>3884</v>
      </c>
      <c r="E984" s="19" t="s">
        <v>3887</v>
      </c>
      <c r="F984" s="19" t="s">
        <v>1832</v>
      </c>
      <c r="G984" s="19" t="s">
        <v>40</v>
      </c>
      <c r="H984" s="19" t="s">
        <v>3886</v>
      </c>
      <c r="I984" s="19" t="s">
        <v>22</v>
      </c>
      <c r="J984" s="19" t="s">
        <v>87</v>
      </c>
    </row>
    <row r="985" spans="1:10">
      <c r="A985" s="6">
        <f t="shared" si="30"/>
        <v>1</v>
      </c>
      <c r="B985" t="str">
        <f t="shared" si="31"/>
        <v>RX</v>
      </c>
      <c r="C985" s="19" t="s">
        <v>104</v>
      </c>
      <c r="D985" s="19" t="s">
        <v>3888</v>
      </c>
      <c r="E985" s="19" t="s">
        <v>3889</v>
      </c>
      <c r="F985" s="19" t="s">
        <v>3890</v>
      </c>
      <c r="G985" s="19" t="s">
        <v>21</v>
      </c>
      <c r="H985" s="19" t="s">
        <v>3891</v>
      </c>
      <c r="I985" s="19" t="s">
        <v>22</v>
      </c>
      <c r="J985" s="19" t="s">
        <v>87</v>
      </c>
    </row>
    <row r="986" spans="1:10">
      <c r="A986" s="6">
        <f t="shared" si="30"/>
        <v>1</v>
      </c>
      <c r="B986" t="str">
        <f t="shared" si="31"/>
        <v>RX</v>
      </c>
      <c r="C986" s="19" t="s">
        <v>29</v>
      </c>
      <c r="D986" s="19" t="s">
        <v>3892</v>
      </c>
      <c r="E986" s="19" t="s">
        <v>3893</v>
      </c>
      <c r="F986" s="19" t="s">
        <v>3894</v>
      </c>
      <c r="G986" s="19" t="s">
        <v>40</v>
      </c>
      <c r="H986" s="19" t="s">
        <v>3895</v>
      </c>
      <c r="I986" s="19" t="s">
        <v>22</v>
      </c>
      <c r="J986" s="19" t="s">
        <v>87</v>
      </c>
    </row>
    <row r="987" spans="1:10">
      <c r="A987" s="6">
        <f t="shared" si="30"/>
        <v>1</v>
      </c>
      <c r="B987" t="str">
        <f t="shared" si="31"/>
        <v>RX</v>
      </c>
      <c r="C987" s="19" t="s">
        <v>104</v>
      </c>
      <c r="D987" s="19" t="s">
        <v>3896</v>
      </c>
      <c r="E987" s="19" t="s">
        <v>3897</v>
      </c>
      <c r="F987" s="19" t="s">
        <v>493</v>
      </c>
      <c r="G987" s="19" t="s">
        <v>40</v>
      </c>
      <c r="H987" s="19" t="s">
        <v>3898</v>
      </c>
      <c r="I987" s="19" t="s">
        <v>22</v>
      </c>
      <c r="J987" s="19" t="s">
        <v>87</v>
      </c>
    </row>
    <row r="988" spans="1:10">
      <c r="A988" s="6">
        <f t="shared" si="30"/>
        <v>1</v>
      </c>
      <c r="B988" t="str">
        <f t="shared" si="31"/>
        <v>RX</v>
      </c>
      <c r="C988" s="19" t="s">
        <v>29</v>
      </c>
      <c r="D988" s="19" t="s">
        <v>3899</v>
      </c>
      <c r="E988" s="19" t="s">
        <v>3900</v>
      </c>
      <c r="F988" s="19" t="s">
        <v>440</v>
      </c>
      <c r="G988" s="19" t="s">
        <v>40</v>
      </c>
      <c r="H988" s="19" t="s">
        <v>3901</v>
      </c>
      <c r="I988" s="19" t="s">
        <v>22</v>
      </c>
      <c r="J988" s="19" t="s">
        <v>87</v>
      </c>
    </row>
    <row r="989" spans="1:10">
      <c r="A989" s="6">
        <f t="shared" si="30"/>
        <v>1</v>
      </c>
      <c r="B989" t="str">
        <f t="shared" si="31"/>
        <v>RX</v>
      </c>
      <c r="C989" s="19" t="s">
        <v>1084</v>
      </c>
      <c r="D989" s="19" t="s">
        <v>3902</v>
      </c>
      <c r="E989" s="19" t="s">
        <v>3903</v>
      </c>
      <c r="F989" s="19" t="s">
        <v>3904</v>
      </c>
      <c r="G989" s="19" t="s">
        <v>40</v>
      </c>
      <c r="H989" s="19" t="s">
        <v>3905</v>
      </c>
      <c r="I989" s="19" t="s">
        <v>22</v>
      </c>
      <c r="J989" s="19" t="s">
        <v>87</v>
      </c>
    </row>
    <row r="990" spans="1:10">
      <c r="A990" s="6">
        <f t="shared" si="30"/>
        <v>2</v>
      </c>
      <c r="B990" t="str">
        <f t="shared" si="31"/>
        <v>RX</v>
      </c>
      <c r="C990" s="19" t="s">
        <v>92</v>
      </c>
      <c r="D990" s="19" t="s">
        <v>3906</v>
      </c>
      <c r="E990" s="19" t="s">
        <v>3907</v>
      </c>
      <c r="F990" s="19" t="s">
        <v>2831</v>
      </c>
      <c r="G990" s="19" t="s">
        <v>122</v>
      </c>
      <c r="H990" s="19" t="s">
        <v>3908</v>
      </c>
      <c r="I990" s="19" t="s">
        <v>22</v>
      </c>
      <c r="J990" s="19" t="s">
        <v>87</v>
      </c>
    </row>
    <row r="991" spans="1:10">
      <c r="A991" s="6">
        <f t="shared" si="30"/>
        <v>1</v>
      </c>
      <c r="B991" t="str">
        <f t="shared" si="31"/>
        <v>RX</v>
      </c>
      <c r="C991" s="19" t="s">
        <v>103</v>
      </c>
      <c r="D991" s="19" t="s">
        <v>3909</v>
      </c>
      <c r="E991" s="19" t="s">
        <v>3910</v>
      </c>
      <c r="F991" s="19" t="s">
        <v>568</v>
      </c>
      <c r="G991" s="19" t="s">
        <v>21</v>
      </c>
      <c r="H991" s="19" t="s">
        <v>3911</v>
      </c>
      <c r="I991" s="19" t="s">
        <v>22</v>
      </c>
      <c r="J991" s="19" t="s">
        <v>87</v>
      </c>
    </row>
    <row r="992" spans="1:10">
      <c r="A992" s="6">
        <f t="shared" si="30"/>
        <v>1</v>
      </c>
      <c r="B992" t="str">
        <f t="shared" si="31"/>
        <v>RX</v>
      </c>
      <c r="C992" s="19" t="s">
        <v>29</v>
      </c>
      <c r="D992" s="19" t="s">
        <v>3912</v>
      </c>
      <c r="E992" s="19" t="s">
        <v>3913</v>
      </c>
      <c r="F992" s="19" t="s">
        <v>2795</v>
      </c>
      <c r="G992" s="19" t="s">
        <v>122</v>
      </c>
      <c r="H992" s="19" t="s">
        <v>3914</v>
      </c>
      <c r="I992" s="19" t="s">
        <v>22</v>
      </c>
      <c r="J992" s="19" t="s">
        <v>87</v>
      </c>
    </row>
    <row r="993" spans="1:10">
      <c r="A993" s="6">
        <f t="shared" si="30"/>
        <v>1</v>
      </c>
      <c r="B993" t="str">
        <f t="shared" si="31"/>
        <v>RX</v>
      </c>
      <c r="C993" s="19" t="s">
        <v>104</v>
      </c>
      <c r="D993" s="19" t="s">
        <v>3915</v>
      </c>
      <c r="E993" s="19" t="s">
        <v>3916</v>
      </c>
      <c r="F993" s="19" t="s">
        <v>759</v>
      </c>
      <c r="G993" s="19" t="s">
        <v>122</v>
      </c>
      <c r="H993" s="19" t="s">
        <v>3917</v>
      </c>
      <c r="I993" s="19" t="s">
        <v>22</v>
      </c>
      <c r="J993" s="19" t="s">
        <v>87</v>
      </c>
    </row>
    <row r="994" spans="1:10">
      <c r="A994" s="6">
        <f t="shared" si="30"/>
        <v>1</v>
      </c>
      <c r="B994" t="str">
        <f t="shared" si="31"/>
        <v>TC</v>
      </c>
      <c r="C994" s="76" t="s">
        <v>26</v>
      </c>
      <c r="D994" s="76" t="s">
        <v>3918</v>
      </c>
      <c r="E994" s="76" t="s">
        <v>3919</v>
      </c>
      <c r="F994" s="76" t="s">
        <v>3920</v>
      </c>
      <c r="G994" s="76" t="s">
        <v>122</v>
      </c>
      <c r="H994" s="76" t="s">
        <v>3921</v>
      </c>
      <c r="I994" s="76" t="s">
        <v>370</v>
      </c>
      <c r="J994" s="76" t="s">
        <v>89</v>
      </c>
    </row>
    <row r="995" spans="1:10">
      <c r="A995" s="6">
        <f t="shared" si="30"/>
        <v>1</v>
      </c>
      <c r="B995" t="str">
        <f t="shared" si="31"/>
        <v>RX</v>
      </c>
      <c r="C995" s="19" t="s">
        <v>105</v>
      </c>
      <c r="D995" s="19" t="s">
        <v>3922</v>
      </c>
      <c r="E995" s="19" t="s">
        <v>3923</v>
      </c>
      <c r="F995" s="19" t="s">
        <v>3924</v>
      </c>
      <c r="G995" s="19" t="s">
        <v>400</v>
      </c>
      <c r="H995" s="19" t="s">
        <v>3925</v>
      </c>
      <c r="I995" s="19" t="s">
        <v>22</v>
      </c>
      <c r="J995" s="19" t="s">
        <v>87</v>
      </c>
    </row>
    <row r="996" spans="1:10">
      <c r="A996" s="6">
        <f t="shared" si="30"/>
        <v>1</v>
      </c>
      <c r="B996" t="str">
        <f t="shared" si="31"/>
        <v>UR</v>
      </c>
      <c r="C996" s="75" t="s">
        <v>37</v>
      </c>
      <c r="D996" s="75" t="s">
        <v>3608</v>
      </c>
      <c r="E996" s="75" t="s">
        <v>3926</v>
      </c>
      <c r="F996" s="75" t="s">
        <v>3927</v>
      </c>
      <c r="G996" s="75" t="s">
        <v>40</v>
      </c>
      <c r="H996" s="75" t="s">
        <v>3611</v>
      </c>
      <c r="I996" s="75" t="s">
        <v>22</v>
      </c>
      <c r="J996" s="75" t="s">
        <v>88</v>
      </c>
    </row>
    <row r="997" spans="1:10">
      <c r="A997" s="6">
        <f t="shared" si="30"/>
        <v>1</v>
      </c>
      <c r="B997" t="str">
        <f t="shared" si="31"/>
        <v>TC</v>
      </c>
      <c r="C997" s="76" t="s">
        <v>20</v>
      </c>
      <c r="D997" s="76" t="s">
        <v>3918</v>
      </c>
      <c r="E997" s="76" t="s">
        <v>3928</v>
      </c>
      <c r="F997" s="76" t="s">
        <v>192</v>
      </c>
      <c r="G997" s="76" t="s">
        <v>40</v>
      </c>
      <c r="H997" s="76" t="s">
        <v>3929</v>
      </c>
      <c r="I997" s="76" t="s">
        <v>370</v>
      </c>
      <c r="J997" s="76" t="s">
        <v>89</v>
      </c>
    </row>
    <row r="998" spans="1:10">
      <c r="A998" s="6">
        <f t="shared" si="30"/>
        <v>1</v>
      </c>
      <c r="B998" t="str">
        <f t="shared" si="31"/>
        <v>TC</v>
      </c>
      <c r="C998" s="76" t="s">
        <v>94</v>
      </c>
      <c r="D998" s="76" t="s">
        <v>3918</v>
      </c>
      <c r="E998" s="76" t="s">
        <v>3930</v>
      </c>
      <c r="F998" s="76" t="s">
        <v>2004</v>
      </c>
      <c r="G998" s="76" t="s">
        <v>40</v>
      </c>
      <c r="H998" s="76" t="s">
        <v>3929</v>
      </c>
      <c r="I998" s="76" t="s">
        <v>370</v>
      </c>
      <c r="J998" s="76" t="s">
        <v>89</v>
      </c>
    </row>
    <row r="999" spans="1:10">
      <c r="A999" s="6">
        <f t="shared" si="30"/>
        <v>1</v>
      </c>
      <c r="B999" t="str">
        <f t="shared" si="31"/>
        <v>UR</v>
      </c>
      <c r="C999" s="75" t="s">
        <v>30</v>
      </c>
      <c r="D999" s="75" t="s">
        <v>3931</v>
      </c>
      <c r="E999" s="75" t="s">
        <v>3932</v>
      </c>
      <c r="F999" s="75" t="s">
        <v>363</v>
      </c>
      <c r="G999" s="75" t="s">
        <v>122</v>
      </c>
      <c r="H999" s="75" t="s">
        <v>3933</v>
      </c>
      <c r="I999" s="75" t="s">
        <v>370</v>
      </c>
      <c r="J999" s="75" t="s">
        <v>88</v>
      </c>
    </row>
    <row r="1000" spans="1:10">
      <c r="A1000" s="6">
        <f t="shared" si="30"/>
        <v>1</v>
      </c>
      <c r="B1000" t="str">
        <f t="shared" si="31"/>
        <v>UR</v>
      </c>
      <c r="C1000" s="75" t="s">
        <v>33</v>
      </c>
      <c r="D1000" s="75" t="s">
        <v>3934</v>
      </c>
      <c r="E1000" s="75" t="s">
        <v>3935</v>
      </c>
      <c r="F1000" s="75" t="s">
        <v>356</v>
      </c>
      <c r="G1000" s="75" t="s">
        <v>122</v>
      </c>
      <c r="H1000" s="75" t="s">
        <v>3936</v>
      </c>
      <c r="I1000" s="75" t="s">
        <v>370</v>
      </c>
      <c r="J1000" s="75" t="s">
        <v>88</v>
      </c>
    </row>
    <row r="1001" spans="1:10">
      <c r="A1001" s="6">
        <f t="shared" si="30"/>
        <v>1</v>
      </c>
      <c r="B1001" t="str">
        <f t="shared" si="31"/>
        <v>RM</v>
      </c>
      <c r="C1001" s="19" t="s">
        <v>32</v>
      </c>
      <c r="D1001" s="19" t="s">
        <v>3937</v>
      </c>
      <c r="E1001" s="19" t="s">
        <v>3938</v>
      </c>
      <c r="F1001" s="19" t="s">
        <v>3939</v>
      </c>
      <c r="G1001" s="19" t="s">
        <v>122</v>
      </c>
      <c r="H1001" s="19" t="s">
        <v>3940</v>
      </c>
      <c r="I1001" s="19" t="s">
        <v>49</v>
      </c>
      <c r="J1001" s="19" t="s">
        <v>87</v>
      </c>
    </row>
    <row r="1002" spans="1:10">
      <c r="A1002" s="6">
        <f t="shared" si="30"/>
        <v>1</v>
      </c>
      <c r="B1002" t="str">
        <f t="shared" si="31"/>
        <v>RM</v>
      </c>
      <c r="C1002" s="19" t="s">
        <v>45</v>
      </c>
      <c r="D1002" s="19" t="s">
        <v>3941</v>
      </c>
      <c r="E1002" s="19" t="s">
        <v>3942</v>
      </c>
      <c r="F1002" s="19" t="s">
        <v>716</v>
      </c>
      <c r="G1002" s="19" t="s">
        <v>400</v>
      </c>
      <c r="H1002" s="19" t="s">
        <v>3943</v>
      </c>
      <c r="I1002" s="19" t="s">
        <v>49</v>
      </c>
      <c r="J1002" s="19" t="s">
        <v>87</v>
      </c>
    </row>
    <row r="1003" spans="1:10">
      <c r="A1003" s="6">
        <f t="shared" si="30"/>
        <v>1</v>
      </c>
      <c r="B1003" t="str">
        <f t="shared" si="31"/>
        <v>RM</v>
      </c>
      <c r="C1003" s="19" t="s">
        <v>44</v>
      </c>
      <c r="D1003" s="19" t="s">
        <v>3944</v>
      </c>
      <c r="E1003" s="19" t="s">
        <v>3945</v>
      </c>
      <c r="F1003" s="19" t="s">
        <v>3946</v>
      </c>
      <c r="G1003" s="19" t="s">
        <v>46</v>
      </c>
      <c r="H1003" s="19" t="s">
        <v>3947</v>
      </c>
      <c r="I1003" s="19" t="s">
        <v>22</v>
      </c>
      <c r="J1003" s="19" t="s">
        <v>87</v>
      </c>
    </row>
    <row r="1004" spans="1:10">
      <c r="A1004" s="6">
        <f t="shared" si="30"/>
        <v>1</v>
      </c>
      <c r="B1004" t="str">
        <f t="shared" si="31"/>
        <v>RM</v>
      </c>
      <c r="C1004" s="19" t="s">
        <v>45</v>
      </c>
      <c r="D1004" s="19" t="s">
        <v>3944</v>
      </c>
      <c r="E1004" s="19" t="s">
        <v>3948</v>
      </c>
      <c r="F1004" s="19" t="s">
        <v>3949</v>
      </c>
      <c r="G1004" s="19" t="s">
        <v>46</v>
      </c>
      <c r="H1004" s="19" t="s">
        <v>3947</v>
      </c>
      <c r="I1004" s="19" t="s">
        <v>22</v>
      </c>
      <c r="J1004" s="19" t="s">
        <v>87</v>
      </c>
    </row>
    <row r="1005" spans="1:10">
      <c r="A1005" s="6">
        <f t="shared" si="30"/>
        <v>2</v>
      </c>
      <c r="B1005" t="str">
        <f t="shared" si="31"/>
        <v>RX</v>
      </c>
      <c r="C1005" s="19" t="s">
        <v>92</v>
      </c>
      <c r="D1005" s="19" t="s">
        <v>3950</v>
      </c>
      <c r="E1005" s="19" t="s">
        <v>3951</v>
      </c>
      <c r="F1005" s="19" t="s">
        <v>475</v>
      </c>
      <c r="G1005" s="19" t="s">
        <v>21</v>
      </c>
      <c r="H1005" s="19" t="s">
        <v>3952</v>
      </c>
      <c r="I1005" s="19" t="s">
        <v>22</v>
      </c>
      <c r="J1005" s="19" t="s">
        <v>87</v>
      </c>
    </row>
    <row r="1006" spans="1:10">
      <c r="A1006" s="6">
        <f t="shared" si="30"/>
        <v>1</v>
      </c>
      <c r="B1006" t="str">
        <f t="shared" si="31"/>
        <v>RX</v>
      </c>
      <c r="C1006" s="19" t="s">
        <v>34</v>
      </c>
      <c r="D1006" s="19" t="s">
        <v>3950</v>
      </c>
      <c r="E1006" s="19" t="s">
        <v>3953</v>
      </c>
      <c r="F1006" s="19" t="s">
        <v>416</v>
      </c>
      <c r="G1006" s="19" t="s">
        <v>21</v>
      </c>
      <c r="H1006" s="19" t="s">
        <v>3952</v>
      </c>
      <c r="I1006" s="19" t="s">
        <v>22</v>
      </c>
      <c r="J1006" s="19" t="s">
        <v>87</v>
      </c>
    </row>
    <row r="1007" spans="1:10">
      <c r="A1007" s="6">
        <f t="shared" si="30"/>
        <v>1</v>
      </c>
      <c r="B1007" t="str">
        <f t="shared" si="31"/>
        <v>RX</v>
      </c>
      <c r="C1007" s="19" t="s">
        <v>29</v>
      </c>
      <c r="D1007" s="19" t="s">
        <v>3954</v>
      </c>
      <c r="E1007" s="19" t="s">
        <v>3955</v>
      </c>
      <c r="F1007" s="19" t="s">
        <v>532</v>
      </c>
      <c r="G1007" s="19" t="s">
        <v>21</v>
      </c>
      <c r="H1007" s="19" t="s">
        <v>3956</v>
      </c>
      <c r="I1007" s="19" t="s">
        <v>22</v>
      </c>
      <c r="J1007" s="19" t="s">
        <v>87</v>
      </c>
    </row>
    <row r="1008" spans="1:10">
      <c r="A1008" s="6">
        <f t="shared" si="30"/>
        <v>1</v>
      </c>
      <c r="B1008" t="str">
        <f t="shared" si="31"/>
        <v>UR</v>
      </c>
      <c r="C1008" s="75" t="s">
        <v>30</v>
      </c>
      <c r="D1008" s="75" t="s">
        <v>3957</v>
      </c>
      <c r="E1008" s="75" t="s">
        <v>3958</v>
      </c>
      <c r="F1008" s="75" t="s">
        <v>349</v>
      </c>
      <c r="G1008" s="75" t="s">
        <v>40</v>
      </c>
      <c r="H1008" s="75" t="s">
        <v>3959</v>
      </c>
      <c r="I1008" s="75" t="s">
        <v>22</v>
      </c>
      <c r="J1008" s="75" t="s">
        <v>88</v>
      </c>
    </row>
    <row r="1009" spans="1:10">
      <c r="A1009" s="6">
        <f t="shared" si="30"/>
        <v>1</v>
      </c>
      <c r="B1009" t="str">
        <f t="shared" si="31"/>
        <v>UR</v>
      </c>
      <c r="C1009" s="75" t="s">
        <v>23</v>
      </c>
      <c r="D1009" s="75" t="s">
        <v>3957</v>
      </c>
      <c r="E1009" s="75" t="s">
        <v>3960</v>
      </c>
      <c r="F1009" s="75" t="s">
        <v>345</v>
      </c>
      <c r="G1009" s="75" t="s">
        <v>40</v>
      </c>
      <c r="H1009" s="75" t="s">
        <v>3959</v>
      </c>
      <c r="I1009" s="75" t="s">
        <v>22</v>
      </c>
      <c r="J1009" s="75" t="s">
        <v>88</v>
      </c>
    </row>
    <row r="1010" spans="1:10">
      <c r="A1010" s="6">
        <f t="shared" si="30"/>
        <v>1</v>
      </c>
      <c r="B1010" t="str">
        <f t="shared" si="31"/>
        <v>RX</v>
      </c>
      <c r="C1010" s="19" t="s">
        <v>188</v>
      </c>
      <c r="D1010" s="19" t="s">
        <v>3961</v>
      </c>
      <c r="E1010" s="19" t="s">
        <v>3962</v>
      </c>
      <c r="F1010" s="19" t="s">
        <v>3963</v>
      </c>
      <c r="G1010" s="19" t="s">
        <v>21</v>
      </c>
      <c r="H1010" s="19" t="s">
        <v>3964</v>
      </c>
      <c r="I1010" s="19" t="s">
        <v>22</v>
      </c>
      <c r="J1010" s="19" t="s">
        <v>87</v>
      </c>
    </row>
    <row r="1011" spans="1:10">
      <c r="A1011" s="6">
        <f t="shared" si="30"/>
        <v>1</v>
      </c>
      <c r="B1011" t="str">
        <f t="shared" si="31"/>
        <v>RX</v>
      </c>
      <c r="C1011" s="19" t="s">
        <v>120</v>
      </c>
      <c r="D1011" s="19" t="s">
        <v>3961</v>
      </c>
      <c r="E1011" s="19" t="s">
        <v>3965</v>
      </c>
      <c r="F1011" s="19" t="s">
        <v>3966</v>
      </c>
      <c r="G1011" s="19" t="s">
        <v>21</v>
      </c>
      <c r="H1011" s="19" t="s">
        <v>3964</v>
      </c>
      <c r="I1011" s="19" t="s">
        <v>22</v>
      </c>
      <c r="J1011" s="19" t="s">
        <v>87</v>
      </c>
    </row>
    <row r="1012" spans="1:10">
      <c r="A1012" s="6">
        <f t="shared" si="30"/>
        <v>1</v>
      </c>
      <c r="B1012" t="str">
        <f t="shared" si="31"/>
        <v>RM</v>
      </c>
      <c r="C1012" s="19" t="s">
        <v>44</v>
      </c>
      <c r="D1012" s="19" t="s">
        <v>3967</v>
      </c>
      <c r="E1012" s="19" t="s">
        <v>3968</v>
      </c>
      <c r="F1012" s="19" t="s">
        <v>698</v>
      </c>
      <c r="G1012" s="19" t="s">
        <v>400</v>
      </c>
      <c r="H1012" s="19" t="s">
        <v>3969</v>
      </c>
      <c r="I1012" s="19" t="s">
        <v>22</v>
      </c>
      <c r="J1012" s="19" t="s">
        <v>87</v>
      </c>
    </row>
    <row r="1013" spans="1:10">
      <c r="A1013" s="6">
        <f t="shared" si="30"/>
        <v>1</v>
      </c>
      <c r="B1013" t="str">
        <f t="shared" si="31"/>
        <v>RX</v>
      </c>
      <c r="C1013" s="19" t="s">
        <v>104</v>
      </c>
      <c r="D1013" s="19" t="s">
        <v>3970</v>
      </c>
      <c r="E1013" s="19" t="s">
        <v>3971</v>
      </c>
      <c r="F1013" s="19" t="s">
        <v>3963</v>
      </c>
      <c r="G1013" s="19" t="s">
        <v>21</v>
      </c>
      <c r="H1013" s="19" t="s">
        <v>3972</v>
      </c>
      <c r="I1013" s="19" t="s">
        <v>22</v>
      </c>
      <c r="J1013" s="19" t="s">
        <v>87</v>
      </c>
    </row>
    <row r="1014" spans="1:10">
      <c r="A1014" s="6">
        <f t="shared" si="30"/>
        <v>1</v>
      </c>
      <c r="B1014" t="str">
        <f t="shared" si="31"/>
        <v>RX</v>
      </c>
      <c r="C1014" s="19" t="s">
        <v>29</v>
      </c>
      <c r="D1014" s="19" t="s">
        <v>3973</v>
      </c>
      <c r="E1014" s="19" t="s">
        <v>3974</v>
      </c>
      <c r="F1014" s="19" t="s">
        <v>3966</v>
      </c>
      <c r="G1014" s="19" t="s">
        <v>21</v>
      </c>
      <c r="H1014" s="19" t="s">
        <v>3975</v>
      </c>
      <c r="I1014" s="19" t="s">
        <v>22</v>
      </c>
      <c r="J1014" s="19" t="s">
        <v>87</v>
      </c>
    </row>
    <row r="1015" spans="1:10">
      <c r="A1015" s="6">
        <f t="shared" si="30"/>
        <v>1</v>
      </c>
      <c r="B1015" t="str">
        <f t="shared" si="31"/>
        <v>RM</v>
      </c>
      <c r="C1015" s="19" t="s">
        <v>33</v>
      </c>
      <c r="D1015" s="19" t="s">
        <v>3976</v>
      </c>
      <c r="E1015" s="19" t="s">
        <v>3977</v>
      </c>
      <c r="F1015" s="19" t="s">
        <v>3978</v>
      </c>
      <c r="G1015" s="19" t="s">
        <v>328</v>
      </c>
      <c r="H1015" s="19" t="s">
        <v>3979</v>
      </c>
      <c r="I1015" s="19" t="s">
        <v>22</v>
      </c>
      <c r="J1015" s="19" t="s">
        <v>87</v>
      </c>
    </row>
    <row r="1016" spans="1:10">
      <c r="A1016" s="6">
        <f t="shared" si="30"/>
        <v>1</v>
      </c>
      <c r="B1016" t="str">
        <f t="shared" si="31"/>
        <v>RM</v>
      </c>
      <c r="C1016" s="19" t="s">
        <v>30</v>
      </c>
      <c r="D1016" s="19" t="s">
        <v>3980</v>
      </c>
      <c r="E1016" s="19" t="s">
        <v>3981</v>
      </c>
      <c r="F1016" s="19" t="s">
        <v>3982</v>
      </c>
      <c r="G1016" s="19" t="s">
        <v>122</v>
      </c>
      <c r="H1016" s="19" t="s">
        <v>3983</v>
      </c>
      <c r="I1016" s="19" t="s">
        <v>22</v>
      </c>
      <c r="J1016" s="19" t="s">
        <v>87</v>
      </c>
    </row>
    <row r="1017" spans="1:10">
      <c r="A1017" s="6">
        <f t="shared" si="30"/>
        <v>1</v>
      </c>
      <c r="B1017" t="str">
        <f t="shared" si="31"/>
        <v>RX</v>
      </c>
      <c r="C1017" s="19" t="s">
        <v>29</v>
      </c>
      <c r="D1017" s="19" t="s">
        <v>3984</v>
      </c>
      <c r="E1017" s="19" t="s">
        <v>3985</v>
      </c>
      <c r="F1017" s="19" t="s">
        <v>3986</v>
      </c>
      <c r="G1017" s="19" t="s">
        <v>21</v>
      </c>
      <c r="H1017" s="19" t="s">
        <v>3987</v>
      </c>
      <c r="I1017" s="19" t="s">
        <v>22</v>
      </c>
      <c r="J1017" s="19" t="s">
        <v>87</v>
      </c>
    </row>
    <row r="1018" spans="1:10">
      <c r="A1018" s="6">
        <f t="shared" si="30"/>
        <v>1</v>
      </c>
      <c r="B1018" t="str">
        <f t="shared" si="31"/>
        <v>RX</v>
      </c>
      <c r="C1018" s="19" t="s">
        <v>96</v>
      </c>
      <c r="D1018" s="19" t="s">
        <v>3988</v>
      </c>
      <c r="E1018" s="19" t="s">
        <v>3989</v>
      </c>
      <c r="F1018" s="19" t="s">
        <v>3990</v>
      </c>
      <c r="G1018" s="19" t="s">
        <v>21</v>
      </c>
      <c r="H1018" s="19" t="s">
        <v>3991</v>
      </c>
      <c r="I1018" s="19" t="s">
        <v>22</v>
      </c>
      <c r="J1018" s="19" t="s">
        <v>87</v>
      </c>
    </row>
    <row r="1019" spans="1:10">
      <c r="A1019" s="6">
        <f t="shared" si="30"/>
        <v>1</v>
      </c>
      <c r="B1019" t="str">
        <f t="shared" si="31"/>
        <v>RX</v>
      </c>
      <c r="C1019" s="19" t="s">
        <v>29</v>
      </c>
      <c r="D1019" s="19" t="s">
        <v>3992</v>
      </c>
      <c r="E1019" s="19" t="s">
        <v>3993</v>
      </c>
      <c r="F1019" s="19" t="s">
        <v>3994</v>
      </c>
      <c r="G1019" s="19" t="s">
        <v>21</v>
      </c>
      <c r="H1019" s="19" t="s">
        <v>3995</v>
      </c>
      <c r="I1019" s="19" t="s">
        <v>22</v>
      </c>
      <c r="J1019" s="19" t="s">
        <v>87</v>
      </c>
    </row>
    <row r="1020" spans="1:10">
      <c r="A1020" s="6">
        <f t="shared" si="30"/>
        <v>1</v>
      </c>
      <c r="B1020" t="str">
        <f t="shared" si="31"/>
        <v>UR</v>
      </c>
      <c r="C1020" s="75" t="s">
        <v>42</v>
      </c>
      <c r="D1020" s="75" t="s">
        <v>3996</v>
      </c>
      <c r="E1020" s="75" t="s">
        <v>3997</v>
      </c>
      <c r="F1020" s="75" t="s">
        <v>929</v>
      </c>
      <c r="G1020" s="75" t="s">
        <v>40</v>
      </c>
      <c r="H1020" s="75" t="s">
        <v>3998</v>
      </c>
      <c r="I1020" s="75" t="s">
        <v>22</v>
      </c>
      <c r="J1020" s="75" t="s">
        <v>88</v>
      </c>
    </row>
    <row r="1021" spans="1:10">
      <c r="A1021" s="6">
        <f t="shared" si="30"/>
        <v>1</v>
      </c>
      <c r="B1021" t="str">
        <f t="shared" si="31"/>
        <v>TC</v>
      </c>
      <c r="C1021" s="19" t="s">
        <v>26</v>
      </c>
      <c r="D1021" s="19" t="s">
        <v>3999</v>
      </c>
      <c r="E1021" s="19" t="s">
        <v>4000</v>
      </c>
      <c r="F1021" s="19" t="s">
        <v>4001</v>
      </c>
      <c r="G1021" s="19" t="s">
        <v>179</v>
      </c>
      <c r="H1021" s="19" t="s">
        <v>4002</v>
      </c>
      <c r="I1021" s="19" t="s">
        <v>141</v>
      </c>
      <c r="J1021" s="19" t="s">
        <v>87</v>
      </c>
    </row>
    <row r="1022" spans="1:10">
      <c r="A1022" s="6">
        <f t="shared" si="30"/>
        <v>1</v>
      </c>
      <c r="B1022" t="str">
        <f t="shared" si="31"/>
        <v>TC</v>
      </c>
      <c r="C1022" s="19" t="s">
        <v>20</v>
      </c>
      <c r="D1022" s="19" t="s">
        <v>3999</v>
      </c>
      <c r="E1022" s="19" t="s">
        <v>4003</v>
      </c>
      <c r="F1022" s="19" t="s">
        <v>4004</v>
      </c>
      <c r="G1022" s="19" t="s">
        <v>179</v>
      </c>
      <c r="H1022" s="19" t="s">
        <v>4005</v>
      </c>
      <c r="I1022" s="19" t="s">
        <v>141</v>
      </c>
      <c r="J1022" s="19" t="s">
        <v>87</v>
      </c>
    </row>
    <row r="1023" spans="1:10">
      <c r="A1023" s="6">
        <f t="shared" si="30"/>
        <v>1</v>
      </c>
      <c r="B1023" t="str">
        <f t="shared" si="31"/>
        <v>TC</v>
      </c>
      <c r="C1023" s="19" t="s">
        <v>20</v>
      </c>
      <c r="D1023" s="19" t="s">
        <v>4006</v>
      </c>
      <c r="E1023" s="19" t="s">
        <v>4007</v>
      </c>
      <c r="F1023" s="19" t="s">
        <v>448</v>
      </c>
      <c r="G1023" s="19" t="s">
        <v>179</v>
      </c>
      <c r="H1023" s="19" t="s">
        <v>4008</v>
      </c>
      <c r="I1023" s="19" t="s">
        <v>141</v>
      </c>
      <c r="J1023" s="19" t="s">
        <v>87</v>
      </c>
    </row>
    <row r="1024" spans="1:10">
      <c r="A1024" s="6">
        <f t="shared" si="30"/>
        <v>1</v>
      </c>
      <c r="B1024" t="str">
        <f t="shared" si="31"/>
        <v>UR</v>
      </c>
      <c r="C1024" s="75" t="s">
        <v>20</v>
      </c>
      <c r="D1024" s="75" t="s">
        <v>4009</v>
      </c>
      <c r="E1024" s="75" t="s">
        <v>4010</v>
      </c>
      <c r="F1024" s="75" t="s">
        <v>2373</v>
      </c>
      <c r="G1024" s="75" t="s">
        <v>40</v>
      </c>
      <c r="H1024" s="75" t="s">
        <v>4011</v>
      </c>
      <c r="I1024" s="75" t="s">
        <v>370</v>
      </c>
      <c r="J1024" s="75" t="s">
        <v>88</v>
      </c>
    </row>
    <row r="1025" spans="1:10">
      <c r="A1025" s="6">
        <f t="shared" si="30"/>
        <v>1</v>
      </c>
      <c r="B1025" t="str">
        <f t="shared" si="31"/>
        <v>RM</v>
      </c>
      <c r="C1025" s="76" t="s">
        <v>30</v>
      </c>
      <c r="D1025" s="76" t="s">
        <v>4012</v>
      </c>
      <c r="E1025" s="76" t="s">
        <v>4013</v>
      </c>
      <c r="F1025" s="76" t="s">
        <v>4014</v>
      </c>
      <c r="G1025" s="76" t="s">
        <v>179</v>
      </c>
      <c r="H1025" s="76" t="s">
        <v>4015</v>
      </c>
      <c r="I1025" s="76" t="s">
        <v>22</v>
      </c>
      <c r="J1025" s="76" t="s">
        <v>89</v>
      </c>
    </row>
    <row r="1026" spans="1:10">
      <c r="A1026" s="6">
        <f t="shared" si="30"/>
        <v>1</v>
      </c>
      <c r="B1026" t="str">
        <f t="shared" si="31"/>
        <v>TC</v>
      </c>
      <c r="C1026" s="19" t="s">
        <v>20</v>
      </c>
      <c r="D1026" s="19" t="s">
        <v>4016</v>
      </c>
      <c r="E1026" s="19" t="s">
        <v>4017</v>
      </c>
      <c r="F1026" s="19" t="s">
        <v>4018</v>
      </c>
      <c r="G1026" s="19" t="s">
        <v>426</v>
      </c>
      <c r="H1026" s="19" t="s">
        <v>4019</v>
      </c>
      <c r="I1026" s="19" t="s">
        <v>28</v>
      </c>
      <c r="J1026" s="19" t="s">
        <v>87</v>
      </c>
    </row>
    <row r="1027" spans="1:10">
      <c r="A1027" s="6">
        <f t="shared" si="30"/>
        <v>1</v>
      </c>
      <c r="B1027" t="str">
        <f t="shared" si="31"/>
        <v>UR</v>
      </c>
      <c r="C1027" s="75" t="s">
        <v>48</v>
      </c>
      <c r="D1027" s="75" t="s">
        <v>4020</v>
      </c>
      <c r="E1027" s="75" t="s">
        <v>4021</v>
      </c>
      <c r="F1027" s="75" t="s">
        <v>382</v>
      </c>
      <c r="G1027" s="75" t="s">
        <v>40</v>
      </c>
      <c r="H1027" s="75" t="s">
        <v>4022</v>
      </c>
      <c r="I1027" s="75" t="s">
        <v>141</v>
      </c>
      <c r="J1027" s="75" t="s">
        <v>88</v>
      </c>
    </row>
    <row r="1028" spans="1:10">
      <c r="A1028" s="6">
        <f t="shared" si="30"/>
        <v>1</v>
      </c>
      <c r="B1028" t="str">
        <f t="shared" si="31"/>
        <v>TC</v>
      </c>
      <c r="C1028" s="19" t="s">
        <v>20</v>
      </c>
      <c r="D1028" s="19" t="s">
        <v>4023</v>
      </c>
      <c r="E1028" s="19" t="s">
        <v>4024</v>
      </c>
      <c r="F1028" s="19" t="s">
        <v>639</v>
      </c>
      <c r="G1028" s="19" t="s">
        <v>122</v>
      </c>
      <c r="H1028" s="19" t="s">
        <v>4025</v>
      </c>
      <c r="I1028" s="19" t="s">
        <v>28</v>
      </c>
      <c r="J1028" s="19" t="s">
        <v>87</v>
      </c>
    </row>
    <row r="1029" spans="1:10">
      <c r="A1029" s="6">
        <f t="shared" si="30"/>
        <v>1</v>
      </c>
      <c r="B1029" t="str">
        <f t="shared" si="31"/>
        <v>TC</v>
      </c>
      <c r="C1029" s="19" t="s">
        <v>20</v>
      </c>
      <c r="D1029" s="19" t="s">
        <v>4026</v>
      </c>
      <c r="E1029" s="19" t="s">
        <v>4027</v>
      </c>
      <c r="F1029" s="19" t="s">
        <v>540</v>
      </c>
      <c r="G1029" s="19" t="s">
        <v>122</v>
      </c>
      <c r="H1029" s="19" t="s">
        <v>4028</v>
      </c>
      <c r="I1029" s="19" t="s">
        <v>28</v>
      </c>
      <c r="J1029" s="19" t="s">
        <v>87</v>
      </c>
    </row>
    <row r="1030" spans="1:10">
      <c r="A1030" s="6">
        <f t="shared" si="30"/>
        <v>1</v>
      </c>
      <c r="B1030" t="str">
        <f t="shared" si="31"/>
        <v>UR</v>
      </c>
      <c r="C1030" s="75" t="s">
        <v>26</v>
      </c>
      <c r="D1030" s="75" t="s">
        <v>4029</v>
      </c>
      <c r="E1030" s="75" t="s">
        <v>4030</v>
      </c>
      <c r="F1030" s="75" t="s">
        <v>360</v>
      </c>
      <c r="G1030" s="75" t="s">
        <v>40</v>
      </c>
      <c r="H1030" s="75" t="s">
        <v>4031</v>
      </c>
      <c r="I1030" s="75" t="s">
        <v>370</v>
      </c>
      <c r="J1030" s="75" t="s">
        <v>88</v>
      </c>
    </row>
    <row r="1031" spans="1:10">
      <c r="A1031" s="6">
        <f t="shared" si="30"/>
        <v>1</v>
      </c>
      <c r="B1031" t="str">
        <f t="shared" si="31"/>
        <v>TC</v>
      </c>
      <c r="C1031" s="19" t="s">
        <v>48</v>
      </c>
      <c r="D1031" s="19" t="s">
        <v>4032</v>
      </c>
      <c r="E1031" s="19" t="s">
        <v>4033</v>
      </c>
      <c r="F1031" s="19" t="s">
        <v>1574</v>
      </c>
      <c r="G1031" s="19" t="s">
        <v>426</v>
      </c>
      <c r="H1031" s="19" t="s">
        <v>4034</v>
      </c>
      <c r="I1031" s="19" t="s">
        <v>28</v>
      </c>
      <c r="J1031" s="19" t="s">
        <v>87</v>
      </c>
    </row>
    <row r="1032" spans="1:10">
      <c r="A1032" s="6">
        <f t="shared" si="30"/>
        <v>1</v>
      </c>
      <c r="B1032" t="str">
        <f t="shared" si="31"/>
        <v>TC</v>
      </c>
      <c r="C1032" s="19" t="s">
        <v>20</v>
      </c>
      <c r="D1032" s="19" t="s">
        <v>3784</v>
      </c>
      <c r="E1032" s="19" t="s">
        <v>4035</v>
      </c>
      <c r="F1032" s="19" t="s">
        <v>491</v>
      </c>
      <c r="G1032" s="19" t="s">
        <v>426</v>
      </c>
      <c r="H1032" s="19" t="s">
        <v>3786</v>
      </c>
      <c r="I1032" s="19" t="s">
        <v>28</v>
      </c>
      <c r="J1032" s="19" t="s">
        <v>87</v>
      </c>
    </row>
    <row r="1033" spans="1:10">
      <c r="A1033" s="6">
        <f t="shared" si="30"/>
        <v>1</v>
      </c>
      <c r="B1033" t="str">
        <f t="shared" si="31"/>
        <v>TC</v>
      </c>
      <c r="C1033" s="19" t="s">
        <v>43</v>
      </c>
      <c r="D1033" s="19" t="s">
        <v>4036</v>
      </c>
      <c r="E1033" s="19" t="s">
        <v>4037</v>
      </c>
      <c r="F1033" s="19" t="s">
        <v>824</v>
      </c>
      <c r="G1033" s="19" t="s">
        <v>328</v>
      </c>
      <c r="H1033" s="19" t="s">
        <v>4038</v>
      </c>
      <c r="I1033" s="19" t="s">
        <v>28</v>
      </c>
      <c r="J1033" s="19" t="s">
        <v>87</v>
      </c>
    </row>
    <row r="1034" spans="1:10">
      <c r="A1034" s="6">
        <f t="shared" ref="A1034:A1097" si="32">IF(C1034="RM - MAMA (unilateral)",2,IF(C1034="RM - MAMAS (bilateral)",2,IF(C1034="RX-FRONTO Y MENTONASOPLACA",2,IF(C1034="RM-ABDOMEN Y PELVIS",2,IF(C1034="RM - CRÂNIO COM ESPECTROSCOPIA",2,IF(C1034="RM - CRÂNIO COM ESPECTROSCOPIA + PERFUSÃO",3,IF(C1034="TAC. ABDOMEN Y PELVIS",1,IF(C1034="ANGIOTOMOGRAFIA AORTA TOTAL (Torácica + Abdominal)",2,IF(C1034="ANGIOTOMOGRAFIA DE TODO O MEMBRO INFERIOR (Bilateral)",3,IF(C1034="ANGIO - RM MEMBRO INFERIOR ARTERIAL (Bilateral)",3,IF(C1034="TC-ABDOMEN Y PELVIS",1,IF(C1034="RX - PANORÂMICA DA COLUNA VERTEBRAL AP/PERFIL",3,IF(C1034="RM - CORAÇÃO MORFOLÓGICO E FUNCIONAL",3.2,IF(C1034="RM - CORAÇÃO MORFOLÓGICO E FUNCIONAL + PERFUSÃO + ESTRESSE",3.2,IF(B1034="Não Ok",0,1)))))))))))))))</f>
        <v>1</v>
      </c>
      <c r="B1034" t="str">
        <f t="shared" ref="B1034:B1097" si="33">IF(J1034="URGENTE","UR",IF(ISNUMBER(FIND("ESPECTROSCOPIA",C1034)),"AC",IF(ISNUMBER(FIND("RM-MAMA",C1034)),"AC",IF(ISNUMBER(FIND("RM",C1034)),"RM",IF(ISNUMBER(FIND("DENTALSCAN",C1034)),"AC",IF(ISNUMBER(FIND("TC",C1034)),"TC",IF(ISNUMBER(FIND("PET",C1034)),"PET",IF(ISNUMBER(FIND("MAMOGRAFÍA",C1034)),"MG",IF(ISNUMBER(FIND("DENSITOMETRIA",C1034)),"DO",IF(ISNUMBER(FIND("MG-OTRAS...",C1034)),"MG",IF(ISNUMBER(FIND("RX - CONTRASTADO",C1034)),"RX-C",IF(ISNUMBER(FIND("TAC",C1034)),"TC",IF(ISNUMBER(FIND("RX",C1034)),"RX","Não OK")))))))))))))</f>
        <v>TC</v>
      </c>
      <c r="C1034" s="19" t="s">
        <v>48</v>
      </c>
      <c r="D1034" s="19" t="s">
        <v>4039</v>
      </c>
      <c r="E1034" s="19" t="s">
        <v>4040</v>
      </c>
      <c r="F1034" s="19" t="s">
        <v>4041</v>
      </c>
      <c r="G1034" s="19" t="s">
        <v>426</v>
      </c>
      <c r="H1034" s="19" t="s">
        <v>4042</v>
      </c>
      <c r="I1034" s="19" t="s">
        <v>28</v>
      </c>
      <c r="J1034" s="19" t="s">
        <v>87</v>
      </c>
    </row>
    <row r="1035" spans="1:10">
      <c r="A1035" s="6">
        <f t="shared" si="32"/>
        <v>1</v>
      </c>
      <c r="B1035" t="str">
        <f t="shared" si="33"/>
        <v>TC</v>
      </c>
      <c r="C1035" s="19" t="s">
        <v>20</v>
      </c>
      <c r="D1035" s="19" t="s">
        <v>4039</v>
      </c>
      <c r="E1035" s="19" t="s">
        <v>4043</v>
      </c>
      <c r="F1035" s="19" t="s">
        <v>4044</v>
      </c>
      <c r="G1035" s="19" t="s">
        <v>426</v>
      </c>
      <c r="H1035" s="19" t="s">
        <v>4042</v>
      </c>
      <c r="I1035" s="19" t="s">
        <v>28</v>
      </c>
      <c r="J1035" s="19" t="s">
        <v>87</v>
      </c>
    </row>
    <row r="1036" spans="1:10">
      <c r="A1036" s="6">
        <f t="shared" si="32"/>
        <v>1</v>
      </c>
      <c r="B1036" t="str">
        <f t="shared" si="33"/>
        <v>UR</v>
      </c>
      <c r="C1036" s="75" t="s">
        <v>72</v>
      </c>
      <c r="D1036" s="75" t="s">
        <v>4045</v>
      </c>
      <c r="E1036" s="75" t="s">
        <v>4046</v>
      </c>
      <c r="F1036" s="75" t="s">
        <v>184</v>
      </c>
      <c r="G1036" s="75" t="s">
        <v>40</v>
      </c>
      <c r="H1036" s="75" t="s">
        <v>4047</v>
      </c>
      <c r="I1036" s="75" t="s">
        <v>370</v>
      </c>
      <c r="J1036" s="75" t="s">
        <v>88</v>
      </c>
    </row>
    <row r="1037" spans="1:10">
      <c r="A1037" s="6">
        <f t="shared" si="32"/>
        <v>1</v>
      </c>
      <c r="B1037" t="str">
        <f t="shared" si="33"/>
        <v>TC</v>
      </c>
      <c r="C1037" s="76" t="s">
        <v>20</v>
      </c>
      <c r="D1037" s="76" t="s">
        <v>4048</v>
      </c>
      <c r="E1037" s="76" t="s">
        <v>4049</v>
      </c>
      <c r="F1037" s="76" t="s">
        <v>4050</v>
      </c>
      <c r="G1037" s="76" t="s">
        <v>426</v>
      </c>
      <c r="H1037" s="76" t="s">
        <v>4051</v>
      </c>
      <c r="I1037" s="76" t="s">
        <v>370</v>
      </c>
      <c r="J1037" s="76" t="s">
        <v>89</v>
      </c>
    </row>
    <row r="1038" spans="1:10">
      <c r="A1038" s="6">
        <f t="shared" si="32"/>
        <v>1</v>
      </c>
      <c r="B1038" t="str">
        <f t="shared" si="33"/>
        <v>TC</v>
      </c>
      <c r="C1038" s="76" t="s">
        <v>131</v>
      </c>
      <c r="D1038" s="76" t="s">
        <v>4052</v>
      </c>
      <c r="E1038" s="76" t="s">
        <v>4053</v>
      </c>
      <c r="F1038" s="76" t="s">
        <v>4044</v>
      </c>
      <c r="G1038" s="76" t="s">
        <v>40</v>
      </c>
      <c r="H1038" s="76" t="s">
        <v>4054</v>
      </c>
      <c r="I1038" s="76" t="s">
        <v>370</v>
      </c>
      <c r="J1038" s="76" t="s">
        <v>89</v>
      </c>
    </row>
    <row r="1039" spans="1:10">
      <c r="A1039" s="6">
        <f t="shared" si="32"/>
        <v>1</v>
      </c>
      <c r="B1039" t="str">
        <f t="shared" si="33"/>
        <v>RX</v>
      </c>
      <c r="C1039" s="19" t="s">
        <v>113</v>
      </c>
      <c r="D1039" s="19" t="s">
        <v>4055</v>
      </c>
      <c r="E1039" s="19" t="s">
        <v>4056</v>
      </c>
      <c r="F1039" s="19" t="s">
        <v>740</v>
      </c>
      <c r="G1039" s="19" t="s">
        <v>21</v>
      </c>
      <c r="H1039" s="19" t="s">
        <v>4057</v>
      </c>
      <c r="I1039" s="19" t="s">
        <v>22</v>
      </c>
      <c r="J1039" s="19" t="s">
        <v>87</v>
      </c>
    </row>
    <row r="1040" spans="1:10">
      <c r="A1040" s="6">
        <f t="shared" si="32"/>
        <v>1</v>
      </c>
      <c r="B1040" t="str">
        <f t="shared" si="33"/>
        <v>RX</v>
      </c>
      <c r="C1040" s="19" t="s">
        <v>96</v>
      </c>
      <c r="D1040" s="19" t="s">
        <v>4055</v>
      </c>
      <c r="E1040" s="19" t="s">
        <v>4058</v>
      </c>
      <c r="F1040" s="19" t="s">
        <v>740</v>
      </c>
      <c r="G1040" s="19" t="s">
        <v>21</v>
      </c>
      <c r="H1040" s="19" t="s">
        <v>4057</v>
      </c>
      <c r="I1040" s="19" t="s">
        <v>22</v>
      </c>
      <c r="J1040" s="19" t="s">
        <v>87</v>
      </c>
    </row>
    <row r="1041" spans="1:10">
      <c r="A1041" s="6">
        <f t="shared" si="32"/>
        <v>1</v>
      </c>
      <c r="B1041" t="str">
        <f t="shared" si="33"/>
        <v>RM</v>
      </c>
      <c r="C1041" s="76" t="s">
        <v>30</v>
      </c>
      <c r="D1041" s="76" t="s">
        <v>4059</v>
      </c>
      <c r="E1041" s="76" t="s">
        <v>4060</v>
      </c>
      <c r="F1041" s="76" t="s">
        <v>4061</v>
      </c>
      <c r="G1041" s="76" t="s">
        <v>122</v>
      </c>
      <c r="H1041" s="76" t="s">
        <v>4062</v>
      </c>
      <c r="I1041" s="76" t="s">
        <v>22</v>
      </c>
      <c r="J1041" s="76" t="s">
        <v>89</v>
      </c>
    </row>
    <row r="1042" spans="1:10">
      <c r="A1042" s="6">
        <f t="shared" si="32"/>
        <v>1</v>
      </c>
      <c r="B1042" t="str">
        <f t="shared" si="33"/>
        <v>UR</v>
      </c>
      <c r="C1042" s="75" t="s">
        <v>94</v>
      </c>
      <c r="D1042" s="75" t="s">
        <v>4063</v>
      </c>
      <c r="E1042" s="75" t="s">
        <v>4064</v>
      </c>
      <c r="F1042" s="75" t="s">
        <v>557</v>
      </c>
      <c r="G1042" s="75" t="s">
        <v>40</v>
      </c>
      <c r="H1042" s="75" t="s">
        <v>4065</v>
      </c>
      <c r="I1042" s="75" t="s">
        <v>370</v>
      </c>
      <c r="J1042" s="75" t="s">
        <v>88</v>
      </c>
    </row>
    <row r="1043" spans="1:10">
      <c r="A1043" s="6">
        <f t="shared" si="32"/>
        <v>1</v>
      </c>
      <c r="B1043" t="str">
        <f t="shared" si="33"/>
        <v>TC</v>
      </c>
      <c r="C1043" s="19" t="s">
        <v>26</v>
      </c>
      <c r="D1043" s="19" t="s">
        <v>4066</v>
      </c>
      <c r="E1043" s="19" t="s">
        <v>4067</v>
      </c>
      <c r="F1043" s="19" t="s">
        <v>4068</v>
      </c>
      <c r="G1043" s="19" t="s">
        <v>27</v>
      </c>
      <c r="H1043" s="19" t="s">
        <v>4069</v>
      </c>
      <c r="I1043" s="19" t="s">
        <v>380</v>
      </c>
      <c r="J1043" s="19" t="s">
        <v>87</v>
      </c>
    </row>
    <row r="1044" spans="1:10">
      <c r="A1044" s="6">
        <f t="shared" si="32"/>
        <v>1</v>
      </c>
      <c r="B1044" t="str">
        <f t="shared" si="33"/>
        <v>RM</v>
      </c>
      <c r="C1044" s="19" t="s">
        <v>75</v>
      </c>
      <c r="D1044" s="19" t="s">
        <v>4070</v>
      </c>
      <c r="E1044" s="19" t="s">
        <v>4071</v>
      </c>
      <c r="F1044" s="19" t="s">
        <v>1079</v>
      </c>
      <c r="G1044" s="19" t="s">
        <v>342</v>
      </c>
      <c r="H1044" s="19" t="s">
        <v>4072</v>
      </c>
      <c r="I1044" s="19" t="s">
        <v>39</v>
      </c>
      <c r="J1044" s="19" t="s">
        <v>87</v>
      </c>
    </row>
    <row r="1045" spans="1:10">
      <c r="A1045" s="6">
        <f t="shared" si="32"/>
        <v>1</v>
      </c>
      <c r="B1045" t="str">
        <f t="shared" si="33"/>
        <v>RM</v>
      </c>
      <c r="C1045" s="19" t="s">
        <v>45</v>
      </c>
      <c r="D1045" s="19" t="s">
        <v>4073</v>
      </c>
      <c r="E1045" s="19" t="s">
        <v>4074</v>
      </c>
      <c r="F1045" s="19" t="s">
        <v>599</v>
      </c>
      <c r="G1045" s="19" t="s">
        <v>342</v>
      </c>
      <c r="H1045" s="19" t="s">
        <v>4075</v>
      </c>
      <c r="I1045" s="19" t="s">
        <v>39</v>
      </c>
      <c r="J1045" s="19" t="s">
        <v>87</v>
      </c>
    </row>
    <row r="1046" spans="1:10">
      <c r="A1046" s="6">
        <f t="shared" si="32"/>
        <v>2</v>
      </c>
      <c r="B1046" t="str">
        <f t="shared" si="33"/>
        <v>RM</v>
      </c>
      <c r="C1046" s="19" t="s">
        <v>60</v>
      </c>
      <c r="D1046" s="19" t="s">
        <v>4076</v>
      </c>
      <c r="E1046" s="19" t="s">
        <v>4077</v>
      </c>
      <c r="F1046" s="19" t="s">
        <v>3492</v>
      </c>
      <c r="G1046" s="19" t="s">
        <v>40</v>
      </c>
      <c r="H1046" s="19" t="s">
        <v>4078</v>
      </c>
      <c r="I1046" s="19" t="s">
        <v>22</v>
      </c>
      <c r="J1046" s="19" t="s">
        <v>87</v>
      </c>
    </row>
    <row r="1047" spans="1:10">
      <c r="A1047" s="6">
        <f t="shared" si="32"/>
        <v>1</v>
      </c>
      <c r="B1047" t="str">
        <f t="shared" si="33"/>
        <v>RM</v>
      </c>
      <c r="C1047" s="19" t="s">
        <v>44</v>
      </c>
      <c r="D1047" s="19" t="s">
        <v>4079</v>
      </c>
      <c r="E1047" s="19" t="s">
        <v>4080</v>
      </c>
      <c r="F1047" s="19" t="s">
        <v>4081</v>
      </c>
      <c r="G1047" s="19" t="s">
        <v>400</v>
      </c>
      <c r="H1047" s="19" t="s">
        <v>4082</v>
      </c>
      <c r="I1047" s="19" t="s">
        <v>22</v>
      </c>
      <c r="J1047" s="19" t="s">
        <v>87</v>
      </c>
    </row>
    <row r="1048" spans="1:10">
      <c r="A1048" s="6">
        <f t="shared" si="32"/>
        <v>1</v>
      </c>
      <c r="B1048" t="str">
        <f t="shared" si="33"/>
        <v>RM</v>
      </c>
      <c r="C1048" s="19" t="s">
        <v>33</v>
      </c>
      <c r="D1048" s="19" t="s">
        <v>4083</v>
      </c>
      <c r="E1048" s="19" t="s">
        <v>4084</v>
      </c>
      <c r="F1048" s="19" t="s">
        <v>1442</v>
      </c>
      <c r="G1048" s="19" t="s">
        <v>328</v>
      </c>
      <c r="H1048" s="19" t="s">
        <v>4085</v>
      </c>
      <c r="I1048" s="19" t="s">
        <v>22</v>
      </c>
      <c r="J1048" s="19" t="s">
        <v>87</v>
      </c>
    </row>
    <row r="1049" spans="1:10">
      <c r="A1049" s="6">
        <f t="shared" si="32"/>
        <v>1</v>
      </c>
      <c r="B1049" t="str">
        <f t="shared" si="33"/>
        <v>RX</v>
      </c>
      <c r="C1049" s="19" t="s">
        <v>79</v>
      </c>
      <c r="D1049" s="19" t="s">
        <v>4086</v>
      </c>
      <c r="E1049" s="19" t="s">
        <v>4087</v>
      </c>
      <c r="F1049" s="19" t="s">
        <v>563</v>
      </c>
      <c r="G1049" s="19" t="s">
        <v>21</v>
      </c>
      <c r="H1049" s="19" t="s">
        <v>4088</v>
      </c>
      <c r="I1049" s="19" t="s">
        <v>22</v>
      </c>
      <c r="J1049" s="19" t="s">
        <v>87</v>
      </c>
    </row>
    <row r="1050" spans="1:10">
      <c r="A1050" s="6">
        <f t="shared" si="32"/>
        <v>2</v>
      </c>
      <c r="B1050" t="str">
        <f t="shared" si="33"/>
        <v>RX</v>
      </c>
      <c r="C1050" s="19" t="s">
        <v>92</v>
      </c>
      <c r="D1050" s="19" t="s">
        <v>4089</v>
      </c>
      <c r="E1050" s="19" t="s">
        <v>4090</v>
      </c>
      <c r="F1050" s="19" t="s">
        <v>677</v>
      </c>
      <c r="G1050" s="19" t="s">
        <v>21</v>
      </c>
      <c r="H1050" s="19" t="s">
        <v>4091</v>
      </c>
      <c r="I1050" s="19" t="s">
        <v>22</v>
      </c>
      <c r="J1050" s="19" t="s">
        <v>87</v>
      </c>
    </row>
    <row r="1051" spans="1:10">
      <c r="A1051" s="6">
        <f t="shared" si="32"/>
        <v>1</v>
      </c>
      <c r="B1051" t="str">
        <f t="shared" si="33"/>
        <v>RX</v>
      </c>
      <c r="C1051" s="19" t="s">
        <v>104</v>
      </c>
      <c r="D1051" s="19" t="s">
        <v>4092</v>
      </c>
      <c r="E1051" s="19" t="s">
        <v>4093</v>
      </c>
      <c r="F1051" s="19" t="s">
        <v>564</v>
      </c>
      <c r="G1051" s="19" t="s">
        <v>21</v>
      </c>
      <c r="H1051" s="19" t="s">
        <v>4094</v>
      </c>
      <c r="I1051" s="19" t="s">
        <v>22</v>
      </c>
      <c r="J1051" s="19" t="s">
        <v>87</v>
      </c>
    </row>
    <row r="1052" spans="1:10">
      <c r="A1052" s="6">
        <f t="shared" si="32"/>
        <v>1</v>
      </c>
      <c r="B1052" t="str">
        <f t="shared" si="33"/>
        <v>RX</v>
      </c>
      <c r="C1052" s="19" t="s">
        <v>35</v>
      </c>
      <c r="D1052" s="19" t="s">
        <v>4095</v>
      </c>
      <c r="E1052" s="19" t="s">
        <v>4096</v>
      </c>
      <c r="F1052" s="19" t="s">
        <v>677</v>
      </c>
      <c r="G1052" s="19" t="s">
        <v>21</v>
      </c>
      <c r="H1052" s="19" t="s">
        <v>4097</v>
      </c>
      <c r="I1052" s="19" t="s">
        <v>22</v>
      </c>
      <c r="J1052" s="19" t="s">
        <v>87</v>
      </c>
    </row>
    <row r="1053" spans="1:10">
      <c r="A1053" s="6">
        <f t="shared" si="32"/>
        <v>1</v>
      </c>
      <c r="B1053" t="str">
        <f t="shared" si="33"/>
        <v>RX</v>
      </c>
      <c r="C1053" s="19" t="s">
        <v>103</v>
      </c>
      <c r="D1053" s="19" t="s">
        <v>4098</v>
      </c>
      <c r="E1053" s="19" t="s">
        <v>4099</v>
      </c>
      <c r="F1053" s="19" t="s">
        <v>413</v>
      </c>
      <c r="G1053" s="19" t="s">
        <v>400</v>
      </c>
      <c r="H1053" s="19" t="s">
        <v>4100</v>
      </c>
      <c r="I1053" s="19" t="s">
        <v>22</v>
      </c>
      <c r="J1053" s="19" t="s">
        <v>87</v>
      </c>
    </row>
    <row r="1054" spans="1:10">
      <c r="A1054" s="6">
        <f t="shared" si="32"/>
        <v>1</v>
      </c>
      <c r="B1054" t="str">
        <f t="shared" si="33"/>
        <v>RX</v>
      </c>
      <c r="C1054" s="19" t="s">
        <v>101</v>
      </c>
      <c r="D1054" s="19" t="s">
        <v>4098</v>
      </c>
      <c r="E1054" s="19" t="s">
        <v>4101</v>
      </c>
      <c r="F1054" s="19" t="s">
        <v>4102</v>
      </c>
      <c r="G1054" s="19" t="s">
        <v>400</v>
      </c>
      <c r="H1054" s="19" t="s">
        <v>4100</v>
      </c>
      <c r="I1054" s="19" t="s">
        <v>22</v>
      </c>
      <c r="J1054" s="19" t="s">
        <v>87</v>
      </c>
    </row>
    <row r="1055" spans="1:10">
      <c r="A1055" s="6">
        <f t="shared" si="32"/>
        <v>1</v>
      </c>
      <c r="B1055" t="str">
        <f t="shared" si="33"/>
        <v>RX</v>
      </c>
      <c r="C1055" s="19" t="s">
        <v>102</v>
      </c>
      <c r="D1055" s="19" t="s">
        <v>4098</v>
      </c>
      <c r="E1055" s="19" t="s">
        <v>4103</v>
      </c>
      <c r="F1055" s="19" t="s">
        <v>4102</v>
      </c>
      <c r="G1055" s="19" t="s">
        <v>400</v>
      </c>
      <c r="H1055" s="19" t="s">
        <v>4100</v>
      </c>
      <c r="I1055" s="19" t="s">
        <v>22</v>
      </c>
      <c r="J1055" s="19" t="s">
        <v>87</v>
      </c>
    </row>
    <row r="1056" spans="1:10">
      <c r="A1056" s="6">
        <f t="shared" si="32"/>
        <v>1</v>
      </c>
      <c r="B1056" t="str">
        <f t="shared" si="33"/>
        <v>RX</v>
      </c>
      <c r="C1056" s="19" t="s">
        <v>111</v>
      </c>
      <c r="D1056" s="19" t="s">
        <v>4098</v>
      </c>
      <c r="E1056" s="19" t="s">
        <v>4104</v>
      </c>
      <c r="F1056" s="19" t="s">
        <v>4102</v>
      </c>
      <c r="G1056" s="19" t="s">
        <v>400</v>
      </c>
      <c r="H1056" s="19" t="s">
        <v>4100</v>
      </c>
      <c r="I1056" s="19" t="s">
        <v>22</v>
      </c>
      <c r="J1056" s="19" t="s">
        <v>87</v>
      </c>
    </row>
    <row r="1057" spans="1:10">
      <c r="A1057" s="6">
        <f t="shared" si="32"/>
        <v>1</v>
      </c>
      <c r="B1057" t="str">
        <f t="shared" si="33"/>
        <v>RX</v>
      </c>
      <c r="C1057" s="19" t="s">
        <v>113</v>
      </c>
      <c r="D1057" s="19" t="s">
        <v>4098</v>
      </c>
      <c r="E1057" s="19" t="s">
        <v>4105</v>
      </c>
      <c r="F1057" s="19" t="s">
        <v>4106</v>
      </c>
      <c r="G1057" s="19" t="s">
        <v>400</v>
      </c>
      <c r="H1057" s="19" t="s">
        <v>4100</v>
      </c>
      <c r="I1057" s="19" t="s">
        <v>22</v>
      </c>
      <c r="J1057" s="19" t="s">
        <v>87</v>
      </c>
    </row>
    <row r="1058" spans="1:10">
      <c r="A1058" s="6">
        <f t="shared" si="32"/>
        <v>1</v>
      </c>
      <c r="B1058" t="str">
        <f t="shared" si="33"/>
        <v>RX</v>
      </c>
      <c r="C1058" s="19" t="s">
        <v>96</v>
      </c>
      <c r="D1058" s="19" t="s">
        <v>4098</v>
      </c>
      <c r="E1058" s="19" t="s">
        <v>4107</v>
      </c>
      <c r="F1058" s="19" t="s">
        <v>4106</v>
      </c>
      <c r="G1058" s="19" t="s">
        <v>400</v>
      </c>
      <c r="H1058" s="19" t="s">
        <v>4100</v>
      </c>
      <c r="I1058" s="19" t="s">
        <v>22</v>
      </c>
      <c r="J1058" s="19" t="s">
        <v>87</v>
      </c>
    </row>
    <row r="1059" spans="1:10">
      <c r="A1059" s="6">
        <f t="shared" si="32"/>
        <v>1</v>
      </c>
      <c r="B1059" t="str">
        <f t="shared" si="33"/>
        <v>RX</v>
      </c>
      <c r="C1059" s="19" t="s">
        <v>29</v>
      </c>
      <c r="D1059" s="19" t="s">
        <v>4059</v>
      </c>
      <c r="E1059" s="19" t="s">
        <v>4108</v>
      </c>
      <c r="F1059" s="19" t="s">
        <v>1794</v>
      </c>
      <c r="G1059" s="19" t="s">
        <v>21</v>
      </c>
      <c r="H1059" s="19" t="s">
        <v>4062</v>
      </c>
      <c r="I1059" s="19" t="s">
        <v>22</v>
      </c>
      <c r="J1059" s="19" t="s">
        <v>87</v>
      </c>
    </row>
    <row r="1060" spans="1:10">
      <c r="A1060" s="6">
        <f t="shared" si="32"/>
        <v>1</v>
      </c>
      <c r="B1060" t="str">
        <f t="shared" si="33"/>
        <v>RX</v>
      </c>
      <c r="C1060" s="19" t="s">
        <v>110</v>
      </c>
      <c r="D1060" s="19" t="s">
        <v>4109</v>
      </c>
      <c r="E1060" s="19" t="s">
        <v>4110</v>
      </c>
      <c r="F1060" s="19" t="s">
        <v>4111</v>
      </c>
      <c r="G1060" s="19" t="s">
        <v>400</v>
      </c>
      <c r="H1060" s="19" t="s">
        <v>4112</v>
      </c>
      <c r="I1060" s="19" t="s">
        <v>22</v>
      </c>
      <c r="J1060" s="19" t="s">
        <v>87</v>
      </c>
    </row>
    <row r="1061" spans="1:10">
      <c r="A1061" s="6">
        <f t="shared" si="32"/>
        <v>1</v>
      </c>
      <c r="B1061" t="str">
        <f t="shared" si="33"/>
        <v>RX</v>
      </c>
      <c r="C1061" s="19" t="s">
        <v>98</v>
      </c>
      <c r="D1061" s="19" t="s">
        <v>4113</v>
      </c>
      <c r="E1061" s="19" t="s">
        <v>4114</v>
      </c>
      <c r="F1061" s="19" t="s">
        <v>3610</v>
      </c>
      <c r="G1061" s="19" t="s">
        <v>400</v>
      </c>
      <c r="H1061" s="19" t="s">
        <v>4115</v>
      </c>
      <c r="I1061" s="19" t="s">
        <v>22</v>
      </c>
      <c r="J1061" s="19" t="s">
        <v>87</v>
      </c>
    </row>
    <row r="1062" spans="1:10">
      <c r="A1062" s="6">
        <f t="shared" si="32"/>
        <v>1</v>
      </c>
      <c r="B1062" t="str">
        <f t="shared" si="33"/>
        <v>RX</v>
      </c>
      <c r="C1062" s="19" t="s">
        <v>97</v>
      </c>
      <c r="D1062" s="19" t="s">
        <v>4113</v>
      </c>
      <c r="E1062" s="19" t="s">
        <v>4116</v>
      </c>
      <c r="F1062" s="19" t="s">
        <v>486</v>
      </c>
      <c r="G1062" s="19" t="s">
        <v>400</v>
      </c>
      <c r="H1062" s="19" t="s">
        <v>4115</v>
      </c>
      <c r="I1062" s="19" t="s">
        <v>22</v>
      </c>
      <c r="J1062" s="19" t="s">
        <v>87</v>
      </c>
    </row>
    <row r="1063" spans="1:10">
      <c r="A1063" s="6">
        <f t="shared" si="32"/>
        <v>1</v>
      </c>
      <c r="B1063" t="str">
        <f t="shared" si="33"/>
        <v>RX</v>
      </c>
      <c r="C1063" s="19" t="s">
        <v>104</v>
      </c>
      <c r="D1063" s="19" t="s">
        <v>4117</v>
      </c>
      <c r="E1063" s="19" t="s">
        <v>4118</v>
      </c>
      <c r="F1063" s="19" t="s">
        <v>501</v>
      </c>
      <c r="G1063" s="19" t="s">
        <v>21</v>
      </c>
      <c r="H1063" s="19" t="s">
        <v>4119</v>
      </c>
      <c r="I1063" s="19" t="s">
        <v>22</v>
      </c>
      <c r="J1063" s="19" t="s">
        <v>87</v>
      </c>
    </row>
    <row r="1064" spans="1:10">
      <c r="A1064" s="6">
        <f t="shared" si="32"/>
        <v>1</v>
      </c>
      <c r="B1064" t="str">
        <f t="shared" si="33"/>
        <v>RX</v>
      </c>
      <c r="C1064" s="19" t="s">
        <v>69</v>
      </c>
      <c r="D1064" s="19" t="s">
        <v>4120</v>
      </c>
      <c r="E1064" s="19" t="s">
        <v>4121</v>
      </c>
      <c r="F1064" s="19" t="s">
        <v>4122</v>
      </c>
      <c r="G1064" s="19" t="s">
        <v>21</v>
      </c>
      <c r="H1064" s="19" t="s">
        <v>4123</v>
      </c>
      <c r="I1064" s="19" t="s">
        <v>22</v>
      </c>
      <c r="J1064" s="19" t="s">
        <v>87</v>
      </c>
    </row>
    <row r="1065" spans="1:10">
      <c r="A1065" s="6">
        <f t="shared" si="32"/>
        <v>1</v>
      </c>
      <c r="B1065" t="str">
        <f t="shared" si="33"/>
        <v>RX</v>
      </c>
      <c r="C1065" s="19" t="s">
        <v>29</v>
      </c>
      <c r="D1065" s="19" t="s">
        <v>4124</v>
      </c>
      <c r="E1065" s="19" t="s">
        <v>4125</v>
      </c>
      <c r="F1065" s="19" t="s">
        <v>501</v>
      </c>
      <c r="G1065" s="19" t="s">
        <v>21</v>
      </c>
      <c r="H1065" s="19" t="s">
        <v>4126</v>
      </c>
      <c r="I1065" s="19" t="s">
        <v>22</v>
      </c>
      <c r="J1065" s="19" t="s">
        <v>87</v>
      </c>
    </row>
    <row r="1066" spans="1:10">
      <c r="A1066" s="6">
        <f t="shared" si="32"/>
        <v>1</v>
      </c>
      <c r="B1066" t="str">
        <f t="shared" si="33"/>
        <v>RX</v>
      </c>
      <c r="C1066" s="19" t="s">
        <v>132</v>
      </c>
      <c r="D1066" s="19" t="s">
        <v>4127</v>
      </c>
      <c r="E1066" s="19" t="s">
        <v>4128</v>
      </c>
      <c r="F1066" s="19" t="s">
        <v>871</v>
      </c>
      <c r="G1066" s="19" t="s">
        <v>21</v>
      </c>
      <c r="H1066" s="19" t="s">
        <v>4129</v>
      </c>
      <c r="I1066" s="19" t="s">
        <v>22</v>
      </c>
      <c r="J1066" s="19" t="s">
        <v>87</v>
      </c>
    </row>
    <row r="1067" spans="1:10">
      <c r="A1067" s="6">
        <f t="shared" si="32"/>
        <v>1</v>
      </c>
      <c r="B1067" t="str">
        <f t="shared" si="33"/>
        <v>RX</v>
      </c>
      <c r="C1067" s="19" t="s">
        <v>79</v>
      </c>
      <c r="D1067" s="19" t="s">
        <v>4127</v>
      </c>
      <c r="E1067" s="19" t="s">
        <v>4130</v>
      </c>
      <c r="F1067" s="19" t="s">
        <v>495</v>
      </c>
      <c r="G1067" s="19" t="s">
        <v>21</v>
      </c>
      <c r="H1067" s="19" t="s">
        <v>4129</v>
      </c>
      <c r="I1067" s="19" t="s">
        <v>22</v>
      </c>
      <c r="J1067" s="19" t="s">
        <v>87</v>
      </c>
    </row>
    <row r="1068" spans="1:10">
      <c r="A1068" s="6">
        <f t="shared" si="32"/>
        <v>1</v>
      </c>
      <c r="B1068" t="str">
        <f t="shared" si="33"/>
        <v>RX</v>
      </c>
      <c r="C1068" s="19" t="s">
        <v>286</v>
      </c>
      <c r="D1068" s="19" t="s">
        <v>4131</v>
      </c>
      <c r="E1068" s="19" t="s">
        <v>4132</v>
      </c>
      <c r="F1068" s="19" t="s">
        <v>4133</v>
      </c>
      <c r="G1068" s="19" t="s">
        <v>40</v>
      </c>
      <c r="H1068" s="19" t="s">
        <v>4134</v>
      </c>
      <c r="I1068" s="19" t="s">
        <v>22</v>
      </c>
      <c r="J1068" s="19" t="s">
        <v>87</v>
      </c>
    </row>
    <row r="1069" spans="1:10">
      <c r="A1069" s="6">
        <f t="shared" si="32"/>
        <v>1</v>
      </c>
      <c r="B1069" t="str">
        <f t="shared" si="33"/>
        <v>RX</v>
      </c>
      <c r="C1069" s="19" t="s">
        <v>29</v>
      </c>
      <c r="D1069" s="19" t="s">
        <v>4135</v>
      </c>
      <c r="E1069" s="19" t="s">
        <v>4136</v>
      </c>
      <c r="F1069" s="19" t="s">
        <v>495</v>
      </c>
      <c r="G1069" s="19" t="s">
        <v>21</v>
      </c>
      <c r="H1069" s="19" t="s">
        <v>4137</v>
      </c>
      <c r="I1069" s="19" t="s">
        <v>22</v>
      </c>
      <c r="J1069" s="19" t="s">
        <v>87</v>
      </c>
    </row>
    <row r="1070" spans="1:10">
      <c r="A1070" s="6">
        <f t="shared" si="32"/>
        <v>1</v>
      </c>
      <c r="B1070" t="str">
        <f t="shared" si="33"/>
        <v>RX</v>
      </c>
      <c r="C1070" s="19" t="s">
        <v>93</v>
      </c>
      <c r="D1070" s="19" t="s">
        <v>4138</v>
      </c>
      <c r="E1070" s="19" t="s">
        <v>4139</v>
      </c>
      <c r="F1070" s="19" t="s">
        <v>679</v>
      </c>
      <c r="G1070" s="19" t="s">
        <v>40</v>
      </c>
      <c r="H1070" s="19" t="s">
        <v>4140</v>
      </c>
      <c r="I1070" s="19" t="s">
        <v>22</v>
      </c>
      <c r="J1070" s="19" t="s">
        <v>87</v>
      </c>
    </row>
    <row r="1071" spans="1:10">
      <c r="A1071" s="6">
        <f t="shared" si="32"/>
        <v>1</v>
      </c>
      <c r="B1071" t="str">
        <f t="shared" si="33"/>
        <v>RM</v>
      </c>
      <c r="C1071" s="19" t="s">
        <v>45</v>
      </c>
      <c r="D1071" s="19" t="s">
        <v>4141</v>
      </c>
      <c r="E1071" s="19" t="s">
        <v>4142</v>
      </c>
      <c r="F1071" s="19" t="s">
        <v>4143</v>
      </c>
      <c r="G1071" s="19" t="s">
        <v>400</v>
      </c>
      <c r="H1071" s="19" t="s">
        <v>4144</v>
      </c>
      <c r="I1071" s="19" t="s">
        <v>431</v>
      </c>
      <c r="J1071" s="19" t="s">
        <v>87</v>
      </c>
    </row>
    <row r="1072" spans="1:10">
      <c r="A1072" s="6">
        <f t="shared" si="32"/>
        <v>1</v>
      </c>
      <c r="B1072" t="str">
        <f t="shared" si="33"/>
        <v>UR</v>
      </c>
      <c r="C1072" s="75" t="s">
        <v>26</v>
      </c>
      <c r="D1072" s="75" t="s">
        <v>4145</v>
      </c>
      <c r="E1072" s="75" t="s">
        <v>4146</v>
      </c>
      <c r="F1072" s="75" t="s">
        <v>652</v>
      </c>
      <c r="G1072" s="75" t="s">
        <v>40</v>
      </c>
      <c r="H1072" s="75" t="s">
        <v>4147</v>
      </c>
      <c r="I1072" s="75" t="s">
        <v>370</v>
      </c>
      <c r="J1072" s="75" t="s">
        <v>88</v>
      </c>
    </row>
    <row r="1073" spans="1:10">
      <c r="A1073" s="6">
        <f t="shared" si="32"/>
        <v>1</v>
      </c>
      <c r="B1073" t="str">
        <f t="shared" si="33"/>
        <v>RX</v>
      </c>
      <c r="C1073" s="19" t="s">
        <v>69</v>
      </c>
      <c r="D1073" s="19" t="s">
        <v>4148</v>
      </c>
      <c r="E1073" s="19" t="s">
        <v>4149</v>
      </c>
      <c r="F1073" s="19" t="s">
        <v>358</v>
      </c>
      <c r="G1073" s="19" t="s">
        <v>21</v>
      </c>
      <c r="H1073" s="19" t="s">
        <v>4150</v>
      </c>
      <c r="I1073" s="19" t="s">
        <v>431</v>
      </c>
      <c r="J1073" s="19" t="s">
        <v>87</v>
      </c>
    </row>
    <row r="1074" spans="1:10">
      <c r="A1074" s="6">
        <f t="shared" si="32"/>
        <v>1</v>
      </c>
      <c r="B1074" t="str">
        <f t="shared" si="33"/>
        <v>RM</v>
      </c>
      <c r="C1074" s="19" t="s">
        <v>30</v>
      </c>
      <c r="D1074" s="19" t="s">
        <v>4151</v>
      </c>
      <c r="E1074" s="19" t="s">
        <v>4152</v>
      </c>
      <c r="F1074" s="19" t="s">
        <v>4153</v>
      </c>
      <c r="G1074" s="19" t="s">
        <v>122</v>
      </c>
      <c r="H1074" s="19" t="s">
        <v>4154</v>
      </c>
      <c r="I1074" s="19" t="s">
        <v>431</v>
      </c>
      <c r="J1074" s="19" t="s">
        <v>87</v>
      </c>
    </row>
    <row r="1075" spans="1:10">
      <c r="A1075" s="6">
        <f t="shared" si="32"/>
        <v>1</v>
      </c>
      <c r="B1075" t="str">
        <f t="shared" si="33"/>
        <v>RM</v>
      </c>
      <c r="C1075" s="76" t="s">
        <v>37</v>
      </c>
      <c r="D1075" s="76" t="s">
        <v>4155</v>
      </c>
      <c r="E1075" s="76" t="s">
        <v>4156</v>
      </c>
      <c r="F1075" s="76" t="s">
        <v>565</v>
      </c>
      <c r="G1075" s="76" t="s">
        <v>126</v>
      </c>
      <c r="H1075" s="76" t="s">
        <v>4157</v>
      </c>
      <c r="I1075" s="76" t="s">
        <v>39</v>
      </c>
      <c r="J1075" s="76" t="s">
        <v>89</v>
      </c>
    </row>
    <row r="1076" spans="1:10">
      <c r="A1076" s="6">
        <f t="shared" si="32"/>
        <v>1</v>
      </c>
      <c r="B1076" t="str">
        <f t="shared" si="33"/>
        <v>RM</v>
      </c>
      <c r="C1076" s="76" t="s">
        <v>38</v>
      </c>
      <c r="D1076" s="76" t="s">
        <v>4155</v>
      </c>
      <c r="E1076" s="76" t="s">
        <v>4158</v>
      </c>
      <c r="F1076" s="76" t="s">
        <v>4159</v>
      </c>
      <c r="G1076" s="76" t="s">
        <v>126</v>
      </c>
      <c r="H1076" s="76" t="s">
        <v>4157</v>
      </c>
      <c r="I1076" s="76" t="s">
        <v>39</v>
      </c>
      <c r="J1076" s="76" t="s">
        <v>89</v>
      </c>
    </row>
    <row r="1077" spans="1:10">
      <c r="A1077" s="6">
        <f t="shared" si="32"/>
        <v>1</v>
      </c>
      <c r="B1077" t="str">
        <f t="shared" si="33"/>
        <v>TC</v>
      </c>
      <c r="C1077" s="19" t="s">
        <v>43</v>
      </c>
      <c r="D1077" s="19" t="s">
        <v>4160</v>
      </c>
      <c r="E1077" s="19" t="s">
        <v>4161</v>
      </c>
      <c r="F1077" s="19" t="s">
        <v>4162</v>
      </c>
      <c r="G1077" s="19" t="s">
        <v>328</v>
      </c>
      <c r="H1077" s="19" t="s">
        <v>4163</v>
      </c>
      <c r="I1077" s="19" t="s">
        <v>141</v>
      </c>
      <c r="J1077" s="19" t="s">
        <v>87</v>
      </c>
    </row>
    <row r="1078" spans="1:10">
      <c r="A1078" s="6">
        <f t="shared" si="32"/>
        <v>1</v>
      </c>
      <c r="B1078" t="str">
        <f t="shared" si="33"/>
        <v>TC</v>
      </c>
      <c r="C1078" s="19" t="s">
        <v>20</v>
      </c>
      <c r="D1078" s="19" t="s">
        <v>4164</v>
      </c>
      <c r="E1078" s="19" t="s">
        <v>4165</v>
      </c>
      <c r="F1078" s="19" t="s">
        <v>564</v>
      </c>
      <c r="G1078" s="19" t="s">
        <v>126</v>
      </c>
      <c r="H1078" s="19" t="s">
        <v>4166</v>
      </c>
      <c r="I1078" s="19" t="s">
        <v>141</v>
      </c>
      <c r="J1078" s="19" t="s">
        <v>87</v>
      </c>
    </row>
    <row r="1079" spans="1:10">
      <c r="A1079" s="6">
        <f t="shared" si="32"/>
        <v>1</v>
      </c>
      <c r="B1079" t="str">
        <f t="shared" si="33"/>
        <v>RX</v>
      </c>
      <c r="C1079" s="19" t="s">
        <v>35</v>
      </c>
      <c r="D1079" s="19" t="s">
        <v>4167</v>
      </c>
      <c r="E1079" s="19" t="s">
        <v>4168</v>
      </c>
      <c r="F1079" s="19" t="s">
        <v>423</v>
      </c>
      <c r="G1079" s="19" t="s">
        <v>342</v>
      </c>
      <c r="H1079" s="19" t="s">
        <v>4169</v>
      </c>
      <c r="I1079" s="19" t="s">
        <v>22</v>
      </c>
      <c r="J1079" s="19" t="s">
        <v>87</v>
      </c>
    </row>
    <row r="1080" spans="1:10">
      <c r="A1080" s="6">
        <f t="shared" si="32"/>
        <v>1</v>
      </c>
      <c r="B1080" t="str">
        <f t="shared" si="33"/>
        <v>UR</v>
      </c>
      <c r="C1080" s="75" t="s">
        <v>43</v>
      </c>
      <c r="D1080" s="75" t="s">
        <v>4170</v>
      </c>
      <c r="E1080" s="75" t="s">
        <v>4171</v>
      </c>
      <c r="F1080" s="75" t="s">
        <v>381</v>
      </c>
      <c r="G1080" s="75" t="s">
        <v>27</v>
      </c>
      <c r="H1080" s="75" t="s">
        <v>4172</v>
      </c>
      <c r="I1080" s="75" t="s">
        <v>141</v>
      </c>
      <c r="J1080" s="75" t="s">
        <v>88</v>
      </c>
    </row>
    <row r="1081" spans="1:10">
      <c r="A1081" s="6">
        <f t="shared" si="32"/>
        <v>1</v>
      </c>
      <c r="B1081" t="str">
        <f t="shared" si="33"/>
        <v>RX</v>
      </c>
      <c r="C1081" s="19" t="s">
        <v>119</v>
      </c>
      <c r="D1081" s="19" t="s">
        <v>3855</v>
      </c>
      <c r="E1081" s="19" t="s">
        <v>4173</v>
      </c>
      <c r="F1081" s="19" t="s">
        <v>579</v>
      </c>
      <c r="G1081" s="19" t="s">
        <v>21</v>
      </c>
      <c r="H1081" s="19" t="s">
        <v>3857</v>
      </c>
      <c r="I1081" s="19" t="s">
        <v>22</v>
      </c>
      <c r="J1081" s="19" t="s">
        <v>87</v>
      </c>
    </row>
    <row r="1082" spans="1:10">
      <c r="A1082" s="6">
        <f t="shared" si="32"/>
        <v>1</v>
      </c>
      <c r="B1082" t="str">
        <f t="shared" si="33"/>
        <v>RX</v>
      </c>
      <c r="C1082" s="19" t="s">
        <v>105</v>
      </c>
      <c r="D1082" s="19" t="s">
        <v>3855</v>
      </c>
      <c r="E1082" s="19" t="s">
        <v>4174</v>
      </c>
      <c r="F1082" s="19" t="s">
        <v>579</v>
      </c>
      <c r="G1082" s="19" t="s">
        <v>21</v>
      </c>
      <c r="H1082" s="19" t="s">
        <v>3857</v>
      </c>
      <c r="I1082" s="19" t="s">
        <v>22</v>
      </c>
      <c r="J1082" s="19" t="s">
        <v>87</v>
      </c>
    </row>
    <row r="1083" spans="1:10">
      <c r="A1083" s="6">
        <f t="shared" si="32"/>
        <v>1</v>
      </c>
      <c r="B1083" t="str">
        <f t="shared" si="33"/>
        <v>RX</v>
      </c>
      <c r="C1083" s="19" t="s">
        <v>52</v>
      </c>
      <c r="D1083" s="19" t="s">
        <v>3855</v>
      </c>
      <c r="E1083" s="19" t="s">
        <v>4175</v>
      </c>
      <c r="F1083" s="19" t="s">
        <v>4176</v>
      </c>
      <c r="G1083" s="19" t="s">
        <v>21</v>
      </c>
      <c r="H1083" s="19" t="s">
        <v>3857</v>
      </c>
      <c r="I1083" s="19" t="s">
        <v>22</v>
      </c>
      <c r="J1083" s="19" t="s">
        <v>87</v>
      </c>
    </row>
    <row r="1084" spans="1:10">
      <c r="A1084" s="6">
        <f t="shared" si="32"/>
        <v>1</v>
      </c>
      <c r="B1084" t="str">
        <f t="shared" si="33"/>
        <v>RX</v>
      </c>
      <c r="C1084" s="19" t="s">
        <v>47</v>
      </c>
      <c r="D1084" s="19" t="s">
        <v>4177</v>
      </c>
      <c r="E1084" s="19" t="s">
        <v>4178</v>
      </c>
      <c r="F1084" s="19" t="s">
        <v>391</v>
      </c>
      <c r="G1084" s="19" t="s">
        <v>21</v>
      </c>
      <c r="H1084" s="19" t="s">
        <v>4179</v>
      </c>
      <c r="I1084" s="19" t="s">
        <v>22</v>
      </c>
      <c r="J1084" s="19" t="s">
        <v>87</v>
      </c>
    </row>
    <row r="1085" spans="1:10">
      <c r="A1085" s="6">
        <f t="shared" si="32"/>
        <v>1</v>
      </c>
      <c r="B1085" t="str">
        <f t="shared" si="33"/>
        <v>RX</v>
      </c>
      <c r="C1085" s="19" t="s">
        <v>104</v>
      </c>
      <c r="D1085" s="19" t="s">
        <v>4177</v>
      </c>
      <c r="E1085" s="19" t="s">
        <v>4180</v>
      </c>
      <c r="F1085" s="19" t="s">
        <v>417</v>
      </c>
      <c r="G1085" s="19" t="s">
        <v>21</v>
      </c>
      <c r="H1085" s="19" t="s">
        <v>4179</v>
      </c>
      <c r="I1085" s="19" t="s">
        <v>22</v>
      </c>
      <c r="J1085" s="19" t="s">
        <v>87</v>
      </c>
    </row>
    <row r="1086" spans="1:10">
      <c r="A1086" s="6">
        <f t="shared" si="32"/>
        <v>1</v>
      </c>
      <c r="B1086" t="str">
        <f t="shared" si="33"/>
        <v>RX</v>
      </c>
      <c r="C1086" s="19" t="s">
        <v>113</v>
      </c>
      <c r="D1086" s="19" t="s">
        <v>4181</v>
      </c>
      <c r="E1086" s="19" t="s">
        <v>4182</v>
      </c>
      <c r="F1086" s="19" t="s">
        <v>4183</v>
      </c>
      <c r="G1086" s="19" t="s">
        <v>40</v>
      </c>
      <c r="H1086" s="19" t="s">
        <v>4184</v>
      </c>
      <c r="I1086" s="19" t="s">
        <v>22</v>
      </c>
      <c r="J1086" s="19" t="s">
        <v>87</v>
      </c>
    </row>
    <row r="1087" spans="1:10">
      <c r="A1087" s="6">
        <f t="shared" si="32"/>
        <v>1</v>
      </c>
      <c r="B1087" t="str">
        <f t="shared" si="33"/>
        <v>RX</v>
      </c>
      <c r="C1087" s="19" t="s">
        <v>96</v>
      </c>
      <c r="D1087" s="19" t="s">
        <v>4181</v>
      </c>
      <c r="E1087" s="19" t="s">
        <v>4185</v>
      </c>
      <c r="F1087" s="19" t="s">
        <v>4183</v>
      </c>
      <c r="G1087" s="19" t="s">
        <v>40</v>
      </c>
      <c r="H1087" s="19" t="s">
        <v>4184</v>
      </c>
      <c r="I1087" s="19" t="s">
        <v>22</v>
      </c>
      <c r="J1087" s="19" t="s">
        <v>87</v>
      </c>
    </row>
    <row r="1088" spans="1:10">
      <c r="A1088" s="6">
        <f t="shared" si="32"/>
        <v>1</v>
      </c>
      <c r="B1088" t="str">
        <f t="shared" si="33"/>
        <v>RX</v>
      </c>
      <c r="C1088" s="19" t="s">
        <v>104</v>
      </c>
      <c r="D1088" s="19" t="s">
        <v>4186</v>
      </c>
      <c r="E1088" s="19" t="s">
        <v>4187</v>
      </c>
      <c r="F1088" s="19" t="s">
        <v>670</v>
      </c>
      <c r="G1088" s="19" t="s">
        <v>21</v>
      </c>
      <c r="H1088" s="19" t="s">
        <v>4188</v>
      </c>
      <c r="I1088" s="19" t="s">
        <v>22</v>
      </c>
      <c r="J1088" s="19" t="s">
        <v>87</v>
      </c>
    </row>
    <row r="1089" spans="1:10">
      <c r="A1089" s="6">
        <f t="shared" si="32"/>
        <v>1</v>
      </c>
      <c r="B1089" t="str">
        <f t="shared" si="33"/>
        <v>RX</v>
      </c>
      <c r="C1089" s="19" t="s">
        <v>76</v>
      </c>
      <c r="D1089" s="19" t="s">
        <v>4189</v>
      </c>
      <c r="E1089" s="19" t="s">
        <v>4190</v>
      </c>
      <c r="F1089" s="19" t="s">
        <v>471</v>
      </c>
      <c r="G1089" s="19" t="s">
        <v>21</v>
      </c>
      <c r="H1089" s="19" t="s">
        <v>4191</v>
      </c>
      <c r="I1089" s="19" t="s">
        <v>22</v>
      </c>
      <c r="J1089" s="19" t="s">
        <v>87</v>
      </c>
    </row>
    <row r="1090" spans="1:10">
      <c r="A1090" s="6">
        <f t="shared" si="32"/>
        <v>1</v>
      </c>
      <c r="B1090" t="str">
        <f t="shared" si="33"/>
        <v>RM</v>
      </c>
      <c r="C1090" s="76" t="s">
        <v>121</v>
      </c>
      <c r="D1090" s="76" t="s">
        <v>4192</v>
      </c>
      <c r="E1090" s="76" t="s">
        <v>4193</v>
      </c>
      <c r="F1090" s="76" t="s">
        <v>649</v>
      </c>
      <c r="G1090" s="76" t="s">
        <v>46</v>
      </c>
      <c r="H1090" s="76" t="s">
        <v>4194</v>
      </c>
      <c r="I1090" s="76" t="s">
        <v>370</v>
      </c>
      <c r="J1090" s="76" t="s">
        <v>89</v>
      </c>
    </row>
    <row r="1091" spans="1:10">
      <c r="A1091" s="6">
        <f t="shared" si="32"/>
        <v>1</v>
      </c>
      <c r="B1091" t="str">
        <f t="shared" si="33"/>
        <v>RM</v>
      </c>
      <c r="C1091" s="76" t="s">
        <v>62</v>
      </c>
      <c r="D1091" s="76" t="s">
        <v>4195</v>
      </c>
      <c r="E1091" s="76" t="s">
        <v>4196</v>
      </c>
      <c r="F1091" s="76" t="s">
        <v>2080</v>
      </c>
      <c r="G1091" s="76" t="s">
        <v>46</v>
      </c>
      <c r="H1091" s="76" t="s">
        <v>4197</v>
      </c>
      <c r="I1091" s="76" t="s">
        <v>49</v>
      </c>
      <c r="J1091" s="76" t="s">
        <v>89</v>
      </c>
    </row>
    <row r="1092" spans="1:10">
      <c r="A1092" s="6">
        <f t="shared" si="32"/>
        <v>1</v>
      </c>
      <c r="B1092" t="str">
        <f t="shared" si="33"/>
        <v>UR</v>
      </c>
      <c r="C1092" s="75" t="s">
        <v>42</v>
      </c>
      <c r="D1092" s="75" t="s">
        <v>4198</v>
      </c>
      <c r="E1092" s="75" t="s">
        <v>4199</v>
      </c>
      <c r="F1092" s="75" t="s">
        <v>464</v>
      </c>
      <c r="G1092" s="75" t="s">
        <v>27</v>
      </c>
      <c r="H1092" s="75" t="s">
        <v>4200</v>
      </c>
      <c r="I1092" s="75" t="s">
        <v>370</v>
      </c>
      <c r="J1092" s="75" t="s">
        <v>88</v>
      </c>
    </row>
    <row r="1093" spans="1:10">
      <c r="A1093" s="6">
        <f t="shared" si="32"/>
        <v>1</v>
      </c>
      <c r="B1093" t="str">
        <f t="shared" si="33"/>
        <v>UR</v>
      </c>
      <c r="C1093" s="75" t="s">
        <v>26</v>
      </c>
      <c r="D1093" s="75" t="s">
        <v>4201</v>
      </c>
      <c r="E1093" s="75" t="s">
        <v>4202</v>
      </c>
      <c r="F1093" s="75" t="s">
        <v>352</v>
      </c>
      <c r="G1093" s="75" t="s">
        <v>27</v>
      </c>
      <c r="H1093" s="75" t="s">
        <v>4203</v>
      </c>
      <c r="I1093" s="75" t="s">
        <v>370</v>
      </c>
      <c r="J1093" s="75" t="s">
        <v>88</v>
      </c>
    </row>
    <row r="1094" spans="1:10">
      <c r="A1094" s="6">
        <f t="shared" si="32"/>
        <v>1</v>
      </c>
      <c r="B1094" t="str">
        <f t="shared" si="33"/>
        <v>UR</v>
      </c>
      <c r="C1094" s="75" t="s">
        <v>20</v>
      </c>
      <c r="D1094" s="75" t="s">
        <v>4201</v>
      </c>
      <c r="E1094" s="75" t="s">
        <v>4204</v>
      </c>
      <c r="F1094" s="75" t="s">
        <v>330</v>
      </c>
      <c r="G1094" s="75" t="s">
        <v>27</v>
      </c>
      <c r="H1094" s="75" t="s">
        <v>4203</v>
      </c>
      <c r="I1094" s="75" t="s">
        <v>370</v>
      </c>
      <c r="J1094" s="75" t="s">
        <v>88</v>
      </c>
    </row>
    <row r="1095" spans="1:10">
      <c r="A1095" s="6">
        <f t="shared" si="32"/>
        <v>1</v>
      </c>
      <c r="B1095" t="str">
        <f t="shared" si="33"/>
        <v>UR</v>
      </c>
      <c r="C1095" s="75" t="s">
        <v>26</v>
      </c>
      <c r="D1095" s="75" t="s">
        <v>4205</v>
      </c>
      <c r="E1095" s="75" t="s">
        <v>4206</v>
      </c>
      <c r="F1095" s="75" t="s">
        <v>344</v>
      </c>
      <c r="G1095" s="75" t="s">
        <v>27</v>
      </c>
      <c r="H1095" s="75" t="s">
        <v>4207</v>
      </c>
      <c r="I1095" s="75" t="s">
        <v>370</v>
      </c>
      <c r="J1095" s="75" t="s">
        <v>88</v>
      </c>
    </row>
    <row r="1096" spans="1:10">
      <c r="A1096" s="6">
        <f t="shared" si="32"/>
        <v>1</v>
      </c>
      <c r="B1096" t="str">
        <f t="shared" si="33"/>
        <v>UR</v>
      </c>
      <c r="C1096" s="75" t="s">
        <v>20</v>
      </c>
      <c r="D1096" s="75" t="s">
        <v>4205</v>
      </c>
      <c r="E1096" s="75" t="s">
        <v>4208</v>
      </c>
      <c r="F1096" s="75" t="s">
        <v>154</v>
      </c>
      <c r="G1096" s="75" t="s">
        <v>27</v>
      </c>
      <c r="H1096" s="75" t="s">
        <v>4207</v>
      </c>
      <c r="I1096" s="75" t="s">
        <v>370</v>
      </c>
      <c r="J1096" s="75" t="s">
        <v>88</v>
      </c>
    </row>
    <row r="1097" spans="1:10">
      <c r="A1097" s="6">
        <f t="shared" si="32"/>
        <v>1</v>
      </c>
      <c r="B1097" t="str">
        <f t="shared" si="33"/>
        <v>RX</v>
      </c>
      <c r="C1097" s="76" t="s">
        <v>79</v>
      </c>
      <c r="D1097" s="76" t="s">
        <v>4209</v>
      </c>
      <c r="E1097" s="76" t="s">
        <v>4210</v>
      </c>
      <c r="F1097" s="76" t="s">
        <v>574</v>
      </c>
      <c r="G1097" s="76" t="s">
        <v>122</v>
      </c>
      <c r="H1097" s="76" t="s">
        <v>4211</v>
      </c>
      <c r="I1097" s="76" t="s">
        <v>22</v>
      </c>
      <c r="J1097" s="76" t="s">
        <v>89</v>
      </c>
    </row>
    <row r="1098" spans="1:10">
      <c r="A1098" s="6">
        <f t="shared" ref="A1098:A1161" si="34">IF(C1098="RM - MAMA (unilateral)",2,IF(C1098="RM - MAMAS (bilateral)",2,IF(C1098="RX-FRONTO Y MENTONASOPLACA",2,IF(C1098="RM-ABDOMEN Y PELVIS",2,IF(C1098="RM - CRÂNIO COM ESPECTROSCOPIA",2,IF(C1098="RM - CRÂNIO COM ESPECTROSCOPIA + PERFUSÃO",3,IF(C1098="TAC. ABDOMEN Y PELVIS",1,IF(C1098="ANGIOTOMOGRAFIA AORTA TOTAL (Torácica + Abdominal)",2,IF(C1098="ANGIOTOMOGRAFIA DE TODO O MEMBRO INFERIOR (Bilateral)",3,IF(C1098="ANGIO - RM MEMBRO INFERIOR ARTERIAL (Bilateral)",3,IF(C1098="TC-ABDOMEN Y PELVIS",1,IF(C1098="RX - PANORÂMICA DA COLUNA VERTEBRAL AP/PERFIL",3,IF(C1098="RM - CORAÇÃO MORFOLÓGICO E FUNCIONAL",3.2,IF(C1098="RM - CORAÇÃO MORFOLÓGICO E FUNCIONAL + PERFUSÃO + ESTRESSE",3.2,IF(B1098="Não Ok",0,1)))))))))))))))</f>
        <v>1</v>
      </c>
      <c r="B1098" t="str">
        <f t="shared" ref="B1098:B1161" si="35">IF(J1098="URGENTE","UR",IF(ISNUMBER(FIND("ESPECTROSCOPIA",C1098)),"AC",IF(ISNUMBER(FIND("RM-MAMA",C1098)),"AC",IF(ISNUMBER(FIND("RM",C1098)),"RM",IF(ISNUMBER(FIND("DENTALSCAN",C1098)),"AC",IF(ISNUMBER(FIND("TC",C1098)),"TC",IF(ISNUMBER(FIND("PET",C1098)),"PET",IF(ISNUMBER(FIND("MAMOGRAFÍA",C1098)),"MG",IF(ISNUMBER(FIND("DENSITOMETRIA",C1098)),"DO",IF(ISNUMBER(FIND("MG-OTRAS...",C1098)),"MG",IF(ISNUMBER(FIND("RX - CONTRASTADO",C1098)),"RX-C",IF(ISNUMBER(FIND("TAC",C1098)),"TC",IF(ISNUMBER(FIND("RX",C1098)),"RX","Não OK")))))))))))))</f>
        <v>RX</v>
      </c>
      <c r="C1098" s="76" t="s">
        <v>99</v>
      </c>
      <c r="D1098" s="76" t="s">
        <v>4209</v>
      </c>
      <c r="E1098" s="76" t="s">
        <v>4212</v>
      </c>
      <c r="F1098" s="76" t="s">
        <v>757</v>
      </c>
      <c r="G1098" s="76" t="s">
        <v>122</v>
      </c>
      <c r="H1098" s="76" t="s">
        <v>4211</v>
      </c>
      <c r="I1098" s="76" t="s">
        <v>22</v>
      </c>
      <c r="J1098" s="76" t="s">
        <v>89</v>
      </c>
    </row>
    <row r="1099" spans="1:10">
      <c r="A1099" s="6">
        <f t="shared" si="34"/>
        <v>1</v>
      </c>
      <c r="B1099" t="str">
        <f t="shared" si="35"/>
        <v>RX</v>
      </c>
      <c r="C1099" s="76" t="s">
        <v>99</v>
      </c>
      <c r="D1099" s="76" t="s">
        <v>4209</v>
      </c>
      <c r="E1099" s="76" t="s">
        <v>4213</v>
      </c>
      <c r="F1099" s="76" t="s">
        <v>674</v>
      </c>
      <c r="G1099" s="76" t="s">
        <v>122</v>
      </c>
      <c r="H1099" s="76" t="s">
        <v>4211</v>
      </c>
      <c r="I1099" s="76" t="s">
        <v>22</v>
      </c>
      <c r="J1099" s="76" t="s">
        <v>89</v>
      </c>
    </row>
    <row r="1100" spans="1:10">
      <c r="A1100" s="6">
        <f t="shared" si="34"/>
        <v>1</v>
      </c>
      <c r="B1100" t="str">
        <f t="shared" si="35"/>
        <v>RX</v>
      </c>
      <c r="C1100" s="76" t="s">
        <v>118</v>
      </c>
      <c r="D1100" s="76" t="s">
        <v>4209</v>
      </c>
      <c r="E1100" s="76" t="s">
        <v>4214</v>
      </c>
      <c r="F1100" s="76" t="s">
        <v>358</v>
      </c>
      <c r="G1100" s="76" t="s">
        <v>122</v>
      </c>
      <c r="H1100" s="76" t="s">
        <v>4211</v>
      </c>
      <c r="I1100" s="76" t="s">
        <v>22</v>
      </c>
      <c r="J1100" s="76" t="s">
        <v>89</v>
      </c>
    </row>
    <row r="1101" spans="1:10">
      <c r="A1101" s="6">
        <f t="shared" si="34"/>
        <v>1</v>
      </c>
      <c r="B1101" t="str">
        <f t="shared" si="35"/>
        <v>RX</v>
      </c>
      <c r="C1101" s="76" t="s">
        <v>69</v>
      </c>
      <c r="D1101" s="76" t="s">
        <v>4209</v>
      </c>
      <c r="E1101" s="76" t="s">
        <v>4215</v>
      </c>
      <c r="F1101" s="76" t="s">
        <v>478</v>
      </c>
      <c r="G1101" s="76" t="s">
        <v>122</v>
      </c>
      <c r="H1101" s="76" t="s">
        <v>4211</v>
      </c>
      <c r="I1101" s="76" t="s">
        <v>22</v>
      </c>
      <c r="J1101" s="76" t="s">
        <v>89</v>
      </c>
    </row>
    <row r="1102" spans="1:10">
      <c r="A1102" s="6">
        <f t="shared" si="34"/>
        <v>1</v>
      </c>
      <c r="B1102" t="str">
        <f t="shared" si="35"/>
        <v>RX</v>
      </c>
      <c r="C1102" s="76" t="s">
        <v>113</v>
      </c>
      <c r="D1102" s="76" t="s">
        <v>4216</v>
      </c>
      <c r="E1102" s="76" t="s">
        <v>4217</v>
      </c>
      <c r="F1102" s="76" t="s">
        <v>4218</v>
      </c>
      <c r="G1102" s="76" t="s">
        <v>40</v>
      </c>
      <c r="H1102" s="76" t="s">
        <v>4219</v>
      </c>
      <c r="I1102" s="76" t="s">
        <v>22</v>
      </c>
      <c r="J1102" s="76" t="s">
        <v>89</v>
      </c>
    </row>
    <row r="1103" spans="1:10">
      <c r="A1103" s="6">
        <f t="shared" si="34"/>
        <v>1</v>
      </c>
      <c r="B1103" t="str">
        <f t="shared" si="35"/>
        <v>RX</v>
      </c>
      <c r="C1103" s="76" t="s">
        <v>96</v>
      </c>
      <c r="D1103" s="76" t="s">
        <v>4216</v>
      </c>
      <c r="E1103" s="76" t="s">
        <v>4220</v>
      </c>
      <c r="F1103" s="76" t="s">
        <v>4221</v>
      </c>
      <c r="G1103" s="76" t="s">
        <v>40</v>
      </c>
      <c r="H1103" s="76" t="s">
        <v>4219</v>
      </c>
      <c r="I1103" s="76" t="s">
        <v>22</v>
      </c>
      <c r="J1103" s="76" t="s">
        <v>89</v>
      </c>
    </row>
    <row r="1104" spans="1:10">
      <c r="A1104" s="6">
        <f t="shared" si="34"/>
        <v>1</v>
      </c>
      <c r="B1104" t="str">
        <f t="shared" si="35"/>
        <v>RX</v>
      </c>
      <c r="C1104" s="76" t="s">
        <v>35</v>
      </c>
      <c r="D1104" s="76" t="s">
        <v>4216</v>
      </c>
      <c r="E1104" s="76" t="s">
        <v>4222</v>
      </c>
      <c r="F1104" s="76" t="s">
        <v>4223</v>
      </c>
      <c r="G1104" s="76" t="s">
        <v>40</v>
      </c>
      <c r="H1104" s="76" t="s">
        <v>4219</v>
      </c>
      <c r="I1104" s="76" t="s">
        <v>22</v>
      </c>
      <c r="J1104" s="76" t="s">
        <v>89</v>
      </c>
    </row>
    <row r="1105" spans="1:10">
      <c r="A1105" s="6">
        <f t="shared" si="34"/>
        <v>1</v>
      </c>
      <c r="B1105" t="str">
        <f t="shared" si="35"/>
        <v>RX</v>
      </c>
      <c r="C1105" s="76" t="s">
        <v>181</v>
      </c>
      <c r="D1105" s="76" t="s">
        <v>4216</v>
      </c>
      <c r="E1105" s="76" t="s">
        <v>4224</v>
      </c>
      <c r="F1105" s="76" t="s">
        <v>844</v>
      </c>
      <c r="G1105" s="76" t="s">
        <v>40</v>
      </c>
      <c r="H1105" s="76" t="s">
        <v>4219</v>
      </c>
      <c r="I1105" s="76" t="s">
        <v>22</v>
      </c>
      <c r="J1105" s="76" t="s">
        <v>89</v>
      </c>
    </row>
    <row r="1106" spans="1:10">
      <c r="A1106" s="6">
        <f t="shared" si="34"/>
        <v>1</v>
      </c>
      <c r="B1106" t="str">
        <f t="shared" si="35"/>
        <v>RX</v>
      </c>
      <c r="C1106" s="76" t="s">
        <v>51</v>
      </c>
      <c r="D1106" s="76" t="s">
        <v>4216</v>
      </c>
      <c r="E1106" s="76" t="s">
        <v>4225</v>
      </c>
      <c r="F1106" s="76" t="s">
        <v>702</v>
      </c>
      <c r="G1106" s="76" t="s">
        <v>40</v>
      </c>
      <c r="H1106" s="76" t="s">
        <v>4219</v>
      </c>
      <c r="I1106" s="76" t="s">
        <v>22</v>
      </c>
      <c r="J1106" s="76" t="s">
        <v>89</v>
      </c>
    </row>
    <row r="1107" spans="1:10">
      <c r="A1107" s="6">
        <f t="shared" si="34"/>
        <v>1</v>
      </c>
      <c r="B1107" t="str">
        <f t="shared" si="35"/>
        <v>RX</v>
      </c>
      <c r="C1107" s="19" t="s">
        <v>29</v>
      </c>
      <c r="D1107" s="19" t="s">
        <v>4226</v>
      </c>
      <c r="E1107" s="19" t="s">
        <v>4227</v>
      </c>
      <c r="F1107" s="19" t="s">
        <v>4228</v>
      </c>
      <c r="G1107" s="19" t="s">
        <v>179</v>
      </c>
      <c r="H1107" s="19" t="s">
        <v>4229</v>
      </c>
      <c r="I1107" s="19" t="s">
        <v>22</v>
      </c>
      <c r="J1107" s="19" t="s">
        <v>87</v>
      </c>
    </row>
    <row r="1108" spans="1:10">
      <c r="A1108" s="6">
        <f t="shared" si="34"/>
        <v>1</v>
      </c>
      <c r="B1108" t="str">
        <f t="shared" si="35"/>
        <v>RX</v>
      </c>
      <c r="C1108" s="19" t="s">
        <v>113</v>
      </c>
      <c r="D1108" s="19" t="s">
        <v>4230</v>
      </c>
      <c r="E1108" s="19" t="s">
        <v>4231</v>
      </c>
      <c r="F1108" s="19" t="s">
        <v>531</v>
      </c>
      <c r="G1108" s="19" t="s">
        <v>179</v>
      </c>
      <c r="H1108" s="19" t="s">
        <v>4232</v>
      </c>
      <c r="I1108" s="19" t="s">
        <v>22</v>
      </c>
      <c r="J1108" s="19" t="s">
        <v>87</v>
      </c>
    </row>
    <row r="1109" spans="1:10">
      <c r="A1109" s="6">
        <f t="shared" si="34"/>
        <v>1</v>
      </c>
      <c r="B1109" t="str">
        <f t="shared" si="35"/>
        <v>RX</v>
      </c>
      <c r="C1109" s="19" t="s">
        <v>96</v>
      </c>
      <c r="D1109" s="19" t="s">
        <v>4230</v>
      </c>
      <c r="E1109" s="19" t="s">
        <v>4233</v>
      </c>
      <c r="F1109" s="19" t="s">
        <v>776</v>
      </c>
      <c r="G1109" s="19" t="s">
        <v>179</v>
      </c>
      <c r="H1109" s="19" t="s">
        <v>4232</v>
      </c>
      <c r="I1109" s="19" t="s">
        <v>22</v>
      </c>
      <c r="J1109" s="19" t="s">
        <v>87</v>
      </c>
    </row>
    <row r="1110" spans="1:10">
      <c r="A1110" s="6">
        <f t="shared" si="34"/>
        <v>1</v>
      </c>
      <c r="B1110" t="str">
        <f t="shared" si="35"/>
        <v>RX</v>
      </c>
      <c r="C1110" s="19" t="s">
        <v>104</v>
      </c>
      <c r="D1110" s="19" t="s">
        <v>4230</v>
      </c>
      <c r="E1110" s="19" t="s">
        <v>4234</v>
      </c>
      <c r="F1110" s="19" t="s">
        <v>531</v>
      </c>
      <c r="G1110" s="19" t="s">
        <v>179</v>
      </c>
      <c r="H1110" s="19" t="s">
        <v>4232</v>
      </c>
      <c r="I1110" s="19" t="s">
        <v>22</v>
      </c>
      <c r="J1110" s="19" t="s">
        <v>87</v>
      </c>
    </row>
    <row r="1111" spans="1:10">
      <c r="A1111" s="6">
        <f t="shared" si="34"/>
        <v>1</v>
      </c>
      <c r="B1111" t="str">
        <f t="shared" si="35"/>
        <v>RX</v>
      </c>
      <c r="C1111" s="19" t="s">
        <v>29</v>
      </c>
      <c r="D1111" s="19" t="s">
        <v>4235</v>
      </c>
      <c r="E1111" s="19" t="s">
        <v>4236</v>
      </c>
      <c r="F1111" s="19" t="s">
        <v>686</v>
      </c>
      <c r="G1111" s="19" t="s">
        <v>179</v>
      </c>
      <c r="H1111" s="19" t="s">
        <v>4237</v>
      </c>
      <c r="I1111" s="19" t="s">
        <v>22</v>
      </c>
      <c r="J1111" s="19" t="s">
        <v>87</v>
      </c>
    </row>
    <row r="1112" spans="1:10">
      <c r="A1112" s="6">
        <f t="shared" si="34"/>
        <v>1</v>
      </c>
      <c r="B1112" t="str">
        <f t="shared" si="35"/>
        <v>RX</v>
      </c>
      <c r="C1112" s="19" t="s">
        <v>29</v>
      </c>
      <c r="D1112" s="19" t="s">
        <v>4238</v>
      </c>
      <c r="E1112" s="19" t="s">
        <v>4239</v>
      </c>
      <c r="F1112" s="19" t="s">
        <v>458</v>
      </c>
      <c r="G1112" s="19" t="s">
        <v>342</v>
      </c>
      <c r="H1112" s="19" t="s">
        <v>4240</v>
      </c>
      <c r="I1112" s="19" t="s">
        <v>22</v>
      </c>
      <c r="J1112" s="19" t="s">
        <v>87</v>
      </c>
    </row>
    <row r="1113" spans="1:10">
      <c r="A1113" s="6">
        <f t="shared" si="34"/>
        <v>1</v>
      </c>
      <c r="B1113" t="str">
        <f t="shared" si="35"/>
        <v>RX</v>
      </c>
      <c r="C1113" s="19" t="s">
        <v>1084</v>
      </c>
      <c r="D1113" s="19" t="s">
        <v>4241</v>
      </c>
      <c r="E1113" s="19" t="s">
        <v>4242</v>
      </c>
      <c r="F1113" s="19" t="s">
        <v>487</v>
      </c>
      <c r="G1113" s="19" t="s">
        <v>40</v>
      </c>
      <c r="H1113" s="19" t="s">
        <v>4243</v>
      </c>
      <c r="I1113" s="19" t="s">
        <v>22</v>
      </c>
      <c r="J1113" s="19" t="s">
        <v>87</v>
      </c>
    </row>
    <row r="1114" spans="1:10">
      <c r="A1114" s="6">
        <f t="shared" si="34"/>
        <v>1</v>
      </c>
      <c r="B1114" t="str">
        <f t="shared" si="35"/>
        <v>RM</v>
      </c>
      <c r="C1114" s="19" t="s">
        <v>44</v>
      </c>
      <c r="D1114" s="19" t="s">
        <v>4244</v>
      </c>
      <c r="E1114" s="19" t="s">
        <v>4245</v>
      </c>
      <c r="F1114" s="19" t="s">
        <v>359</v>
      </c>
      <c r="G1114" s="19" t="s">
        <v>342</v>
      </c>
      <c r="H1114" s="19" t="s">
        <v>4246</v>
      </c>
      <c r="I1114" s="19" t="s">
        <v>22</v>
      </c>
      <c r="J1114" s="19" t="s">
        <v>87</v>
      </c>
    </row>
    <row r="1115" spans="1:10">
      <c r="A1115" s="6">
        <f t="shared" si="34"/>
        <v>1</v>
      </c>
      <c r="B1115" t="str">
        <f t="shared" si="35"/>
        <v>UR</v>
      </c>
      <c r="C1115" s="75" t="s">
        <v>94</v>
      </c>
      <c r="D1115" s="75" t="s">
        <v>4247</v>
      </c>
      <c r="E1115" s="75" t="s">
        <v>4248</v>
      </c>
      <c r="F1115" s="75" t="s">
        <v>2226</v>
      </c>
      <c r="G1115" s="75" t="s">
        <v>27</v>
      </c>
      <c r="H1115" s="75" t="s">
        <v>4249</v>
      </c>
      <c r="I1115" s="75" t="s">
        <v>370</v>
      </c>
      <c r="J1115" s="75" t="s">
        <v>88</v>
      </c>
    </row>
    <row r="1116" spans="1:10">
      <c r="A1116" s="6">
        <f t="shared" si="34"/>
        <v>1</v>
      </c>
      <c r="B1116" t="str">
        <f t="shared" si="35"/>
        <v>UR</v>
      </c>
      <c r="C1116" s="75" t="s">
        <v>30</v>
      </c>
      <c r="D1116" s="75" t="s">
        <v>4250</v>
      </c>
      <c r="E1116" s="75" t="s">
        <v>4251</v>
      </c>
      <c r="F1116" s="75" t="s">
        <v>371</v>
      </c>
      <c r="G1116" s="75" t="s">
        <v>27</v>
      </c>
      <c r="H1116" s="75" t="s">
        <v>4252</v>
      </c>
      <c r="I1116" s="75" t="s">
        <v>370</v>
      </c>
      <c r="J1116" s="75" t="s">
        <v>88</v>
      </c>
    </row>
    <row r="1117" spans="1:10">
      <c r="A1117" s="6">
        <f t="shared" si="34"/>
        <v>1</v>
      </c>
      <c r="B1117" t="str">
        <f t="shared" si="35"/>
        <v>TC</v>
      </c>
      <c r="C1117" s="19" t="s">
        <v>26</v>
      </c>
      <c r="D1117" s="19" t="s">
        <v>4253</v>
      </c>
      <c r="E1117" s="19" t="s">
        <v>4254</v>
      </c>
      <c r="F1117" s="19" t="s">
        <v>589</v>
      </c>
      <c r="G1117" s="19" t="s">
        <v>40</v>
      </c>
      <c r="H1117" s="19" t="s">
        <v>4255</v>
      </c>
      <c r="I1117" s="19" t="s">
        <v>39</v>
      </c>
      <c r="J1117" s="19" t="s">
        <v>87</v>
      </c>
    </row>
    <row r="1118" spans="1:10">
      <c r="A1118" s="6">
        <f t="shared" si="34"/>
        <v>1</v>
      </c>
      <c r="B1118" t="str">
        <f t="shared" si="35"/>
        <v>TC</v>
      </c>
      <c r="C1118" s="19" t="s">
        <v>20</v>
      </c>
      <c r="D1118" s="19" t="s">
        <v>4253</v>
      </c>
      <c r="E1118" s="19" t="s">
        <v>4256</v>
      </c>
      <c r="F1118" s="19" t="s">
        <v>4257</v>
      </c>
      <c r="G1118" s="19" t="s">
        <v>40</v>
      </c>
      <c r="H1118" s="19" t="s">
        <v>4255</v>
      </c>
      <c r="I1118" s="19" t="s">
        <v>39</v>
      </c>
      <c r="J1118" s="19" t="s">
        <v>87</v>
      </c>
    </row>
    <row r="1119" spans="1:10">
      <c r="A1119" s="6">
        <f t="shared" si="34"/>
        <v>1</v>
      </c>
      <c r="B1119" t="str">
        <f t="shared" si="35"/>
        <v>TC</v>
      </c>
      <c r="C1119" s="76" t="s">
        <v>26</v>
      </c>
      <c r="D1119" s="76" t="s">
        <v>4258</v>
      </c>
      <c r="E1119" s="76" t="s">
        <v>4259</v>
      </c>
      <c r="F1119" s="76" t="s">
        <v>878</v>
      </c>
      <c r="G1119" s="76" t="s">
        <v>122</v>
      </c>
      <c r="H1119" s="76" t="s">
        <v>4260</v>
      </c>
      <c r="I1119" s="76" t="s">
        <v>370</v>
      </c>
      <c r="J1119" s="76" t="s">
        <v>89</v>
      </c>
    </row>
    <row r="1120" spans="1:10">
      <c r="A1120" s="6">
        <f t="shared" si="34"/>
        <v>1</v>
      </c>
      <c r="B1120" t="str">
        <f t="shared" si="35"/>
        <v>RM</v>
      </c>
      <c r="C1120" s="19" t="s">
        <v>32</v>
      </c>
      <c r="D1120" s="19" t="s">
        <v>4261</v>
      </c>
      <c r="E1120" s="19" t="s">
        <v>4262</v>
      </c>
      <c r="F1120" s="19" t="s">
        <v>4263</v>
      </c>
      <c r="G1120" s="19" t="s">
        <v>122</v>
      </c>
      <c r="H1120" s="19" t="s">
        <v>4264</v>
      </c>
      <c r="I1120" s="19" t="s">
        <v>49</v>
      </c>
      <c r="J1120" s="19" t="s">
        <v>87</v>
      </c>
    </row>
    <row r="1121" spans="1:10">
      <c r="A1121" s="6">
        <f t="shared" si="34"/>
        <v>1</v>
      </c>
      <c r="B1121" t="str">
        <f t="shared" si="35"/>
        <v>TC</v>
      </c>
      <c r="C1121" s="76" t="s">
        <v>26</v>
      </c>
      <c r="D1121" s="76" t="s">
        <v>4265</v>
      </c>
      <c r="E1121" s="76" t="s">
        <v>4266</v>
      </c>
      <c r="F1121" s="76" t="s">
        <v>4267</v>
      </c>
      <c r="G1121" s="76" t="s">
        <v>122</v>
      </c>
      <c r="H1121" s="76" t="s">
        <v>4268</v>
      </c>
      <c r="I1121" s="76" t="s">
        <v>370</v>
      </c>
      <c r="J1121" s="76" t="s">
        <v>89</v>
      </c>
    </row>
    <row r="1122" spans="1:10">
      <c r="A1122" s="6">
        <f t="shared" si="34"/>
        <v>1</v>
      </c>
      <c r="B1122" t="str">
        <f t="shared" si="35"/>
        <v>TC</v>
      </c>
      <c r="C1122" s="76" t="s">
        <v>20</v>
      </c>
      <c r="D1122" s="76" t="s">
        <v>4269</v>
      </c>
      <c r="E1122" s="76" t="s">
        <v>4270</v>
      </c>
      <c r="F1122" s="76" t="s">
        <v>3595</v>
      </c>
      <c r="G1122" s="76" t="s">
        <v>426</v>
      </c>
      <c r="H1122" s="76" t="s">
        <v>4271</v>
      </c>
      <c r="I1122" s="76" t="s">
        <v>28</v>
      </c>
      <c r="J1122" s="76" t="s">
        <v>89</v>
      </c>
    </row>
    <row r="1123" spans="1:10">
      <c r="A1123" s="6">
        <f t="shared" si="34"/>
        <v>1</v>
      </c>
      <c r="B1123" t="str">
        <f t="shared" si="35"/>
        <v>TC</v>
      </c>
      <c r="C1123" s="76" t="s">
        <v>107</v>
      </c>
      <c r="D1123" s="76" t="s">
        <v>4272</v>
      </c>
      <c r="E1123" s="76" t="s">
        <v>4273</v>
      </c>
      <c r="F1123" s="76" t="s">
        <v>1360</v>
      </c>
      <c r="G1123" s="76" t="s">
        <v>40</v>
      </c>
      <c r="H1123" s="76" t="s">
        <v>4274</v>
      </c>
      <c r="I1123" s="76" t="s">
        <v>28</v>
      </c>
      <c r="J1123" s="76" t="s">
        <v>89</v>
      </c>
    </row>
    <row r="1124" spans="1:10">
      <c r="A1124" s="6">
        <f t="shared" si="34"/>
        <v>1</v>
      </c>
      <c r="B1124" t="str">
        <f t="shared" si="35"/>
        <v>TC</v>
      </c>
      <c r="C1124" s="76" t="s">
        <v>65</v>
      </c>
      <c r="D1124" s="76" t="s">
        <v>4272</v>
      </c>
      <c r="E1124" s="76" t="s">
        <v>4275</v>
      </c>
      <c r="F1124" s="76" t="s">
        <v>4276</v>
      </c>
      <c r="G1124" s="76" t="s">
        <v>40</v>
      </c>
      <c r="H1124" s="76" t="s">
        <v>4274</v>
      </c>
      <c r="I1124" s="76" t="s">
        <v>28</v>
      </c>
      <c r="J1124" s="76" t="s">
        <v>89</v>
      </c>
    </row>
    <row r="1125" spans="1:10">
      <c r="A1125" s="6">
        <f t="shared" si="34"/>
        <v>1</v>
      </c>
      <c r="B1125" t="str">
        <f t="shared" si="35"/>
        <v>UR</v>
      </c>
      <c r="C1125" s="75" t="s">
        <v>123</v>
      </c>
      <c r="D1125" s="75" t="s">
        <v>4277</v>
      </c>
      <c r="E1125" s="75" t="s">
        <v>4278</v>
      </c>
      <c r="F1125" s="75" t="s">
        <v>527</v>
      </c>
      <c r="G1125" s="75" t="s">
        <v>46</v>
      </c>
      <c r="H1125" s="75" t="s">
        <v>4279</v>
      </c>
      <c r="I1125" s="75" t="s">
        <v>370</v>
      </c>
      <c r="J1125" s="75" t="s">
        <v>88</v>
      </c>
    </row>
    <row r="1126" spans="1:10">
      <c r="A1126" s="6">
        <f t="shared" si="34"/>
        <v>1</v>
      </c>
      <c r="B1126" t="str">
        <f t="shared" si="35"/>
        <v>RM</v>
      </c>
      <c r="C1126" s="19" t="s">
        <v>30</v>
      </c>
      <c r="D1126" s="19" t="s">
        <v>4280</v>
      </c>
      <c r="E1126" s="19" t="s">
        <v>4281</v>
      </c>
      <c r="F1126" s="19" t="s">
        <v>4282</v>
      </c>
      <c r="G1126" s="19" t="s">
        <v>122</v>
      </c>
      <c r="H1126" s="19" t="s">
        <v>4283</v>
      </c>
      <c r="I1126" s="19" t="s">
        <v>49</v>
      </c>
      <c r="J1126" s="19" t="s">
        <v>87</v>
      </c>
    </row>
    <row r="1127" spans="1:10">
      <c r="A1127" s="6">
        <f t="shared" si="34"/>
        <v>1</v>
      </c>
      <c r="B1127" t="str">
        <f t="shared" si="35"/>
        <v>RM</v>
      </c>
      <c r="C1127" s="19" t="s">
        <v>33</v>
      </c>
      <c r="D1127" s="19" t="s">
        <v>4284</v>
      </c>
      <c r="E1127" s="19" t="s">
        <v>4285</v>
      </c>
      <c r="F1127" s="19" t="s">
        <v>4286</v>
      </c>
      <c r="G1127" s="19" t="s">
        <v>328</v>
      </c>
      <c r="H1127" s="19" t="s">
        <v>4287</v>
      </c>
      <c r="I1127" s="19" t="s">
        <v>49</v>
      </c>
      <c r="J1127" s="19" t="s">
        <v>87</v>
      </c>
    </row>
    <row r="1128" spans="1:10">
      <c r="A1128" s="6">
        <f t="shared" si="34"/>
        <v>1</v>
      </c>
      <c r="B1128" t="str">
        <f t="shared" si="35"/>
        <v>UR</v>
      </c>
      <c r="C1128" s="75" t="s">
        <v>30</v>
      </c>
      <c r="D1128" s="75" t="s">
        <v>4288</v>
      </c>
      <c r="E1128" s="75" t="s">
        <v>4289</v>
      </c>
      <c r="F1128" s="75" t="s">
        <v>340</v>
      </c>
      <c r="G1128" s="75" t="s">
        <v>426</v>
      </c>
      <c r="H1128" s="75" t="s">
        <v>4290</v>
      </c>
      <c r="I1128" s="75" t="s">
        <v>370</v>
      </c>
      <c r="J1128" s="75" t="s">
        <v>88</v>
      </c>
    </row>
    <row r="1129" spans="1:10">
      <c r="A1129" s="6">
        <f t="shared" si="34"/>
        <v>1</v>
      </c>
      <c r="B1129" t="str">
        <f t="shared" si="35"/>
        <v>UR</v>
      </c>
      <c r="C1129" s="75" t="s">
        <v>32</v>
      </c>
      <c r="D1129" s="75" t="s">
        <v>4291</v>
      </c>
      <c r="E1129" s="75" t="s">
        <v>4292</v>
      </c>
      <c r="F1129" s="75" t="s">
        <v>185</v>
      </c>
      <c r="G1129" s="75" t="s">
        <v>426</v>
      </c>
      <c r="H1129" s="75" t="s">
        <v>4293</v>
      </c>
      <c r="I1129" s="75" t="s">
        <v>370</v>
      </c>
      <c r="J1129" s="75" t="s">
        <v>88</v>
      </c>
    </row>
    <row r="1130" spans="1:10">
      <c r="A1130" s="6">
        <f t="shared" si="34"/>
        <v>1</v>
      </c>
      <c r="B1130" t="str">
        <f t="shared" si="35"/>
        <v>TC</v>
      </c>
      <c r="C1130" s="76" t="s">
        <v>42</v>
      </c>
      <c r="D1130" s="76" t="s">
        <v>4294</v>
      </c>
      <c r="E1130" s="76" t="s">
        <v>4295</v>
      </c>
      <c r="F1130" s="76" t="s">
        <v>4296</v>
      </c>
      <c r="G1130" s="76" t="s">
        <v>328</v>
      </c>
      <c r="H1130" s="76" t="s">
        <v>4297</v>
      </c>
      <c r="I1130" s="76" t="s">
        <v>370</v>
      </c>
      <c r="J1130" s="76" t="s">
        <v>89</v>
      </c>
    </row>
    <row r="1131" spans="1:10">
      <c r="A1131" s="6">
        <f t="shared" si="34"/>
        <v>1</v>
      </c>
      <c r="B1131" t="str">
        <f t="shared" si="35"/>
        <v>TC</v>
      </c>
      <c r="C1131" s="76" t="s">
        <v>42</v>
      </c>
      <c r="D1131" s="76" t="s">
        <v>4298</v>
      </c>
      <c r="E1131" s="76" t="s">
        <v>4299</v>
      </c>
      <c r="F1131" s="76" t="s">
        <v>4300</v>
      </c>
      <c r="G1131" s="76" t="s">
        <v>328</v>
      </c>
      <c r="H1131" s="76" t="s">
        <v>4301</v>
      </c>
      <c r="I1131" s="76" t="s">
        <v>370</v>
      </c>
      <c r="J1131" s="76" t="s">
        <v>89</v>
      </c>
    </row>
    <row r="1132" spans="1:10">
      <c r="A1132" s="6">
        <f t="shared" si="34"/>
        <v>1</v>
      </c>
      <c r="B1132" t="str">
        <f t="shared" si="35"/>
        <v>TC</v>
      </c>
      <c r="C1132" s="76" t="s">
        <v>26</v>
      </c>
      <c r="D1132" s="76" t="s">
        <v>4302</v>
      </c>
      <c r="E1132" s="76" t="s">
        <v>4303</v>
      </c>
      <c r="F1132" s="76" t="s">
        <v>4304</v>
      </c>
      <c r="G1132" s="76" t="s">
        <v>426</v>
      </c>
      <c r="H1132" s="76" t="s">
        <v>4305</v>
      </c>
      <c r="I1132" s="76" t="s">
        <v>370</v>
      </c>
      <c r="J1132" s="76" t="s">
        <v>89</v>
      </c>
    </row>
    <row r="1133" spans="1:10">
      <c r="A1133" s="6">
        <f t="shared" si="34"/>
        <v>1</v>
      </c>
      <c r="B1133" t="str">
        <f t="shared" si="35"/>
        <v>TC</v>
      </c>
      <c r="C1133" s="76" t="s">
        <v>26</v>
      </c>
      <c r="D1133" s="76" t="s">
        <v>4306</v>
      </c>
      <c r="E1133" s="76" t="s">
        <v>4307</v>
      </c>
      <c r="F1133" s="76" t="s">
        <v>399</v>
      </c>
      <c r="G1133" s="76" t="s">
        <v>426</v>
      </c>
      <c r="H1133" s="76" t="s">
        <v>4308</v>
      </c>
      <c r="I1133" s="76" t="s">
        <v>370</v>
      </c>
      <c r="J1133" s="76" t="s">
        <v>89</v>
      </c>
    </row>
    <row r="1134" spans="1:10">
      <c r="A1134" s="6">
        <f t="shared" si="34"/>
        <v>1</v>
      </c>
      <c r="B1134" t="str">
        <f t="shared" si="35"/>
        <v>TC</v>
      </c>
      <c r="C1134" s="76" t="s">
        <v>42</v>
      </c>
      <c r="D1134" s="76" t="s">
        <v>4309</v>
      </c>
      <c r="E1134" s="76" t="s">
        <v>4310</v>
      </c>
      <c r="F1134" s="76" t="s">
        <v>876</v>
      </c>
      <c r="G1134" s="76" t="s">
        <v>328</v>
      </c>
      <c r="H1134" s="76" t="s">
        <v>4311</v>
      </c>
      <c r="I1134" s="76" t="s">
        <v>370</v>
      </c>
      <c r="J1134" s="76" t="s">
        <v>89</v>
      </c>
    </row>
    <row r="1135" spans="1:10">
      <c r="A1135" s="6">
        <f t="shared" si="34"/>
        <v>1</v>
      </c>
      <c r="B1135" t="str">
        <f t="shared" si="35"/>
        <v>RM</v>
      </c>
      <c r="C1135" s="19" t="s">
        <v>45</v>
      </c>
      <c r="D1135" s="19" t="s">
        <v>4312</v>
      </c>
      <c r="E1135" s="19" t="s">
        <v>4313</v>
      </c>
      <c r="F1135" s="19" t="s">
        <v>4314</v>
      </c>
      <c r="G1135" s="19" t="s">
        <v>400</v>
      </c>
      <c r="H1135" s="19" t="s">
        <v>4315</v>
      </c>
      <c r="I1135" s="19" t="s">
        <v>39</v>
      </c>
      <c r="J1135" s="19" t="s">
        <v>87</v>
      </c>
    </row>
    <row r="1136" spans="1:10">
      <c r="A1136" s="6">
        <f t="shared" si="34"/>
        <v>1</v>
      </c>
      <c r="B1136" t="str">
        <f t="shared" si="35"/>
        <v>RM</v>
      </c>
      <c r="C1136" s="19" t="s">
        <v>30</v>
      </c>
      <c r="D1136" s="19" t="s">
        <v>4316</v>
      </c>
      <c r="E1136" s="19" t="s">
        <v>4317</v>
      </c>
      <c r="F1136" s="19" t="s">
        <v>790</v>
      </c>
      <c r="G1136" s="19" t="s">
        <v>179</v>
      </c>
      <c r="H1136" s="19" t="s">
        <v>4318</v>
      </c>
      <c r="I1136" s="19" t="s">
        <v>39</v>
      </c>
      <c r="J1136" s="19" t="s">
        <v>87</v>
      </c>
    </row>
    <row r="1137" spans="1:10">
      <c r="A1137" s="6">
        <f t="shared" si="34"/>
        <v>1</v>
      </c>
      <c r="B1137" t="str">
        <f t="shared" si="35"/>
        <v>RM</v>
      </c>
      <c r="C1137" s="19" t="s">
        <v>72</v>
      </c>
      <c r="D1137" s="19" t="s">
        <v>4319</v>
      </c>
      <c r="E1137" s="19" t="s">
        <v>4320</v>
      </c>
      <c r="F1137" s="19" t="s">
        <v>4321</v>
      </c>
      <c r="G1137" s="19" t="s">
        <v>179</v>
      </c>
      <c r="H1137" s="19" t="s">
        <v>4322</v>
      </c>
      <c r="I1137" s="19" t="s">
        <v>39</v>
      </c>
      <c r="J1137" s="19" t="s">
        <v>87</v>
      </c>
    </row>
    <row r="1138" spans="1:10">
      <c r="A1138" s="6">
        <f t="shared" si="34"/>
        <v>1</v>
      </c>
      <c r="B1138" t="str">
        <f t="shared" si="35"/>
        <v>RM</v>
      </c>
      <c r="C1138" s="19" t="s">
        <v>30</v>
      </c>
      <c r="D1138" s="19" t="s">
        <v>4319</v>
      </c>
      <c r="E1138" s="19" t="s">
        <v>4323</v>
      </c>
      <c r="F1138" s="19" t="s">
        <v>4324</v>
      </c>
      <c r="G1138" s="19" t="s">
        <v>179</v>
      </c>
      <c r="H1138" s="19" t="s">
        <v>4322</v>
      </c>
      <c r="I1138" s="19" t="s">
        <v>39</v>
      </c>
      <c r="J1138" s="19" t="s">
        <v>87</v>
      </c>
    </row>
    <row r="1139" spans="1:10">
      <c r="A1139" s="6">
        <f t="shared" si="34"/>
        <v>1</v>
      </c>
      <c r="B1139" t="str">
        <f t="shared" si="35"/>
        <v>RM</v>
      </c>
      <c r="C1139" s="19" t="s">
        <v>30</v>
      </c>
      <c r="D1139" s="19" t="s">
        <v>4325</v>
      </c>
      <c r="E1139" s="19" t="s">
        <v>4326</v>
      </c>
      <c r="F1139" s="19" t="s">
        <v>744</v>
      </c>
      <c r="G1139" s="19" t="s">
        <v>179</v>
      </c>
      <c r="H1139" s="19" t="s">
        <v>4327</v>
      </c>
      <c r="I1139" s="19" t="s">
        <v>39</v>
      </c>
      <c r="J1139" s="19" t="s">
        <v>87</v>
      </c>
    </row>
    <row r="1140" spans="1:10">
      <c r="A1140" s="6">
        <f t="shared" si="34"/>
        <v>1</v>
      </c>
      <c r="B1140" t="str">
        <f t="shared" si="35"/>
        <v>RM</v>
      </c>
      <c r="C1140" s="19" t="s">
        <v>50</v>
      </c>
      <c r="D1140" s="19" t="s">
        <v>4328</v>
      </c>
      <c r="E1140" s="19" t="s">
        <v>4329</v>
      </c>
      <c r="F1140" s="19" t="s">
        <v>706</v>
      </c>
      <c r="G1140" s="19" t="s">
        <v>400</v>
      </c>
      <c r="H1140" s="19" t="s">
        <v>4330</v>
      </c>
      <c r="I1140" s="19" t="s">
        <v>39</v>
      </c>
      <c r="J1140" s="19" t="s">
        <v>87</v>
      </c>
    </row>
    <row r="1141" spans="1:10">
      <c r="A1141" s="6">
        <f t="shared" si="34"/>
        <v>1</v>
      </c>
      <c r="B1141" t="str">
        <f t="shared" si="35"/>
        <v>RM</v>
      </c>
      <c r="C1141" s="19" t="s">
        <v>50</v>
      </c>
      <c r="D1141" s="19" t="s">
        <v>633</v>
      </c>
      <c r="E1141" s="19" t="s">
        <v>4331</v>
      </c>
      <c r="F1141" s="19" t="s">
        <v>4332</v>
      </c>
      <c r="G1141" s="19" t="s">
        <v>179</v>
      </c>
      <c r="H1141" s="19" t="s">
        <v>634</v>
      </c>
      <c r="I1141" s="19" t="s">
        <v>22</v>
      </c>
      <c r="J1141" s="19" t="s">
        <v>87</v>
      </c>
    </row>
    <row r="1142" spans="1:10">
      <c r="A1142" s="6">
        <f t="shared" si="34"/>
        <v>1</v>
      </c>
      <c r="B1142" t="str">
        <f t="shared" si="35"/>
        <v>RM</v>
      </c>
      <c r="C1142" s="19" t="s">
        <v>30</v>
      </c>
      <c r="D1142" s="19" t="s">
        <v>4333</v>
      </c>
      <c r="E1142" s="19" t="s">
        <v>4334</v>
      </c>
      <c r="F1142" s="19" t="s">
        <v>4335</v>
      </c>
      <c r="G1142" s="19" t="s">
        <v>126</v>
      </c>
      <c r="H1142" s="19" t="s">
        <v>4336</v>
      </c>
      <c r="I1142" s="19" t="s">
        <v>22</v>
      </c>
      <c r="J1142" s="19" t="s">
        <v>87</v>
      </c>
    </row>
    <row r="1143" spans="1:10">
      <c r="A1143" s="6">
        <f t="shared" si="34"/>
        <v>1</v>
      </c>
      <c r="B1143" t="str">
        <f t="shared" si="35"/>
        <v>RX</v>
      </c>
      <c r="C1143" s="19" t="s">
        <v>79</v>
      </c>
      <c r="D1143" s="19" t="s">
        <v>4012</v>
      </c>
      <c r="E1143" s="19" t="s">
        <v>4337</v>
      </c>
      <c r="F1143" s="19" t="s">
        <v>521</v>
      </c>
      <c r="G1143" s="19" t="s">
        <v>342</v>
      </c>
      <c r="H1143" s="19" t="s">
        <v>4015</v>
      </c>
      <c r="I1143" s="19" t="s">
        <v>22</v>
      </c>
      <c r="J1143" s="19" t="s">
        <v>87</v>
      </c>
    </row>
    <row r="1144" spans="1:10">
      <c r="A1144" s="6">
        <f t="shared" si="34"/>
        <v>1</v>
      </c>
      <c r="B1144" t="str">
        <f t="shared" si="35"/>
        <v>RX</v>
      </c>
      <c r="C1144" s="19" t="s">
        <v>104</v>
      </c>
      <c r="D1144" s="19" t="s">
        <v>4338</v>
      </c>
      <c r="E1144" s="19" t="s">
        <v>4339</v>
      </c>
      <c r="F1144" s="19" t="s">
        <v>415</v>
      </c>
      <c r="G1144" s="19" t="s">
        <v>342</v>
      </c>
      <c r="H1144" s="19" t="s">
        <v>4340</v>
      </c>
      <c r="I1144" s="19" t="s">
        <v>22</v>
      </c>
      <c r="J1144" s="19" t="s">
        <v>87</v>
      </c>
    </row>
    <row r="1145" spans="1:10">
      <c r="A1145" s="6">
        <f t="shared" si="34"/>
        <v>1</v>
      </c>
      <c r="B1145" t="str">
        <f t="shared" si="35"/>
        <v>RX</v>
      </c>
      <c r="C1145" s="19" t="s">
        <v>79</v>
      </c>
      <c r="D1145" s="19" t="s">
        <v>4341</v>
      </c>
      <c r="E1145" s="19" t="s">
        <v>4342</v>
      </c>
      <c r="F1145" s="19" t="s">
        <v>504</v>
      </c>
      <c r="G1145" s="19" t="s">
        <v>342</v>
      </c>
      <c r="H1145" s="19" t="s">
        <v>4343</v>
      </c>
      <c r="I1145" s="19" t="s">
        <v>22</v>
      </c>
      <c r="J1145" s="19" t="s">
        <v>87</v>
      </c>
    </row>
    <row r="1146" spans="1:10">
      <c r="A1146" s="6">
        <f t="shared" si="34"/>
        <v>1</v>
      </c>
      <c r="B1146" t="str">
        <f t="shared" si="35"/>
        <v>RX</v>
      </c>
      <c r="C1146" s="19" t="s">
        <v>34</v>
      </c>
      <c r="D1146" s="19" t="s">
        <v>4341</v>
      </c>
      <c r="E1146" s="19" t="s">
        <v>4344</v>
      </c>
      <c r="F1146" s="19" t="s">
        <v>4345</v>
      </c>
      <c r="G1146" s="19" t="s">
        <v>342</v>
      </c>
      <c r="H1146" s="19" t="s">
        <v>4343</v>
      </c>
      <c r="I1146" s="19" t="s">
        <v>22</v>
      </c>
      <c r="J1146" s="19" t="s">
        <v>87</v>
      </c>
    </row>
    <row r="1147" spans="1:10">
      <c r="A1147" s="6">
        <f t="shared" si="34"/>
        <v>1</v>
      </c>
      <c r="B1147" t="str">
        <f t="shared" si="35"/>
        <v>RX</v>
      </c>
      <c r="C1147" s="19" t="s">
        <v>29</v>
      </c>
      <c r="D1147" s="19" t="s">
        <v>4346</v>
      </c>
      <c r="E1147" s="19" t="s">
        <v>4347</v>
      </c>
      <c r="F1147" s="19" t="s">
        <v>4348</v>
      </c>
      <c r="G1147" s="19" t="s">
        <v>342</v>
      </c>
      <c r="H1147" s="19" t="s">
        <v>4349</v>
      </c>
      <c r="I1147" s="19" t="s">
        <v>22</v>
      </c>
      <c r="J1147" s="19" t="s">
        <v>87</v>
      </c>
    </row>
    <row r="1148" spans="1:10">
      <c r="A1148" s="6">
        <f t="shared" si="34"/>
        <v>1</v>
      </c>
      <c r="B1148" t="str">
        <f t="shared" si="35"/>
        <v>RX</v>
      </c>
      <c r="C1148" s="76" t="s">
        <v>35</v>
      </c>
      <c r="D1148" s="76" t="s">
        <v>4216</v>
      </c>
      <c r="E1148" s="76" t="s">
        <v>4350</v>
      </c>
      <c r="F1148" s="76" t="s">
        <v>1778</v>
      </c>
      <c r="G1148" s="76" t="s">
        <v>40</v>
      </c>
      <c r="H1148" s="76" t="s">
        <v>4219</v>
      </c>
      <c r="I1148" s="76" t="s">
        <v>22</v>
      </c>
      <c r="J1148" s="76" t="s">
        <v>89</v>
      </c>
    </row>
    <row r="1149" spans="1:10">
      <c r="A1149" s="6">
        <f t="shared" si="34"/>
        <v>1</v>
      </c>
      <c r="B1149" t="str">
        <f t="shared" si="35"/>
        <v>RX</v>
      </c>
      <c r="C1149" s="19" t="s">
        <v>69</v>
      </c>
      <c r="D1149" s="19" t="s">
        <v>4167</v>
      </c>
      <c r="E1149" s="19" t="s">
        <v>4351</v>
      </c>
      <c r="F1149" s="19" t="s">
        <v>407</v>
      </c>
      <c r="G1149" s="19" t="s">
        <v>342</v>
      </c>
      <c r="H1149" s="19" t="s">
        <v>4169</v>
      </c>
      <c r="I1149" s="19" t="s">
        <v>22</v>
      </c>
      <c r="J1149" s="19" t="s">
        <v>87</v>
      </c>
    </row>
    <row r="1150" spans="1:10">
      <c r="A1150" s="6">
        <f t="shared" si="34"/>
        <v>1</v>
      </c>
      <c r="B1150" t="str">
        <f t="shared" si="35"/>
        <v>RX</v>
      </c>
      <c r="C1150" s="19" t="s">
        <v>97</v>
      </c>
      <c r="D1150" s="19" t="s">
        <v>1699</v>
      </c>
      <c r="E1150" s="19" t="s">
        <v>4352</v>
      </c>
      <c r="F1150" s="19" t="s">
        <v>4353</v>
      </c>
      <c r="G1150" s="19" t="s">
        <v>400</v>
      </c>
      <c r="H1150" s="19" t="s">
        <v>1701</v>
      </c>
      <c r="I1150" s="19" t="s">
        <v>22</v>
      </c>
      <c r="J1150" s="19" t="s">
        <v>87</v>
      </c>
    </row>
    <row r="1151" spans="1:10">
      <c r="A1151" s="6">
        <f t="shared" si="34"/>
        <v>1</v>
      </c>
      <c r="B1151" t="str">
        <f t="shared" si="35"/>
        <v>RX</v>
      </c>
      <c r="C1151" s="19" t="s">
        <v>96</v>
      </c>
      <c r="D1151" s="19" t="s">
        <v>4354</v>
      </c>
      <c r="E1151" s="19" t="s">
        <v>4355</v>
      </c>
      <c r="F1151" s="19" t="s">
        <v>4356</v>
      </c>
      <c r="G1151" s="19" t="s">
        <v>400</v>
      </c>
      <c r="H1151" s="19" t="s">
        <v>4357</v>
      </c>
      <c r="I1151" s="19" t="s">
        <v>22</v>
      </c>
      <c r="J1151" s="19" t="s">
        <v>87</v>
      </c>
    </row>
    <row r="1152" spans="1:10">
      <c r="A1152" s="6">
        <f t="shared" si="34"/>
        <v>1</v>
      </c>
      <c r="B1152" t="str">
        <f t="shared" si="35"/>
        <v>RX</v>
      </c>
      <c r="C1152" s="19" t="s">
        <v>29</v>
      </c>
      <c r="D1152" s="19" t="s">
        <v>4358</v>
      </c>
      <c r="E1152" s="19" t="s">
        <v>4359</v>
      </c>
      <c r="F1152" s="19" t="s">
        <v>873</v>
      </c>
      <c r="G1152" s="19" t="s">
        <v>342</v>
      </c>
      <c r="H1152" s="19" t="s">
        <v>4360</v>
      </c>
      <c r="I1152" s="19" t="s">
        <v>22</v>
      </c>
      <c r="J1152" s="19" t="s">
        <v>87</v>
      </c>
    </row>
    <row r="1153" spans="1:10">
      <c r="A1153" s="6">
        <f t="shared" si="34"/>
        <v>1</v>
      </c>
      <c r="B1153" t="str">
        <f t="shared" si="35"/>
        <v>RX</v>
      </c>
      <c r="C1153" s="19" t="s">
        <v>104</v>
      </c>
      <c r="D1153" s="19" t="s">
        <v>4361</v>
      </c>
      <c r="E1153" s="19" t="s">
        <v>4362</v>
      </c>
      <c r="F1153" s="19" t="s">
        <v>4363</v>
      </c>
      <c r="G1153" s="19" t="s">
        <v>126</v>
      </c>
      <c r="H1153" s="19" t="s">
        <v>4364</v>
      </c>
      <c r="I1153" s="19" t="s">
        <v>22</v>
      </c>
      <c r="J1153" s="19" t="s">
        <v>87</v>
      </c>
    </row>
    <row r="1154" spans="1:10">
      <c r="A1154" s="6">
        <f t="shared" si="34"/>
        <v>1</v>
      </c>
      <c r="B1154" t="str">
        <f t="shared" si="35"/>
        <v>RX</v>
      </c>
      <c r="C1154" s="19" t="s">
        <v>113</v>
      </c>
      <c r="D1154" s="19" t="s">
        <v>4079</v>
      </c>
      <c r="E1154" s="19" t="s">
        <v>4365</v>
      </c>
      <c r="F1154" s="19" t="s">
        <v>408</v>
      </c>
      <c r="G1154" s="19" t="s">
        <v>400</v>
      </c>
      <c r="H1154" s="19" t="s">
        <v>4082</v>
      </c>
      <c r="I1154" s="19" t="s">
        <v>22</v>
      </c>
      <c r="J1154" s="19" t="s">
        <v>87</v>
      </c>
    </row>
    <row r="1155" spans="1:10">
      <c r="A1155" s="6">
        <f t="shared" si="34"/>
        <v>1</v>
      </c>
      <c r="B1155" t="str">
        <f t="shared" si="35"/>
        <v>RX</v>
      </c>
      <c r="C1155" s="19" t="s">
        <v>103</v>
      </c>
      <c r="D1155" s="19" t="s">
        <v>4366</v>
      </c>
      <c r="E1155" s="19" t="s">
        <v>4367</v>
      </c>
      <c r="F1155" s="19" t="s">
        <v>511</v>
      </c>
      <c r="G1155" s="19" t="s">
        <v>400</v>
      </c>
      <c r="H1155" s="19" t="s">
        <v>4368</v>
      </c>
      <c r="I1155" s="19" t="s">
        <v>22</v>
      </c>
      <c r="J1155" s="19" t="s">
        <v>87</v>
      </c>
    </row>
    <row r="1156" spans="1:10">
      <c r="A1156" s="6">
        <f t="shared" si="34"/>
        <v>1</v>
      </c>
      <c r="B1156" t="str">
        <f t="shared" si="35"/>
        <v>RX</v>
      </c>
      <c r="C1156" s="19" t="s">
        <v>101</v>
      </c>
      <c r="D1156" s="19" t="s">
        <v>4366</v>
      </c>
      <c r="E1156" s="19" t="s">
        <v>4369</v>
      </c>
      <c r="F1156" s="19" t="s">
        <v>511</v>
      </c>
      <c r="G1156" s="19" t="s">
        <v>400</v>
      </c>
      <c r="H1156" s="19" t="s">
        <v>4368</v>
      </c>
      <c r="I1156" s="19" t="s">
        <v>22</v>
      </c>
      <c r="J1156" s="19" t="s">
        <v>87</v>
      </c>
    </row>
    <row r="1157" spans="1:10">
      <c r="A1157" s="6">
        <f t="shared" si="34"/>
        <v>1</v>
      </c>
      <c r="B1157" t="str">
        <f t="shared" si="35"/>
        <v>RX</v>
      </c>
      <c r="C1157" s="19" t="s">
        <v>96</v>
      </c>
      <c r="D1157" s="19" t="s">
        <v>4370</v>
      </c>
      <c r="E1157" s="19" t="s">
        <v>4371</v>
      </c>
      <c r="F1157" s="19" t="s">
        <v>574</v>
      </c>
      <c r="G1157" s="19" t="s">
        <v>400</v>
      </c>
      <c r="H1157" s="19" t="s">
        <v>4372</v>
      </c>
      <c r="I1157" s="19" t="s">
        <v>22</v>
      </c>
      <c r="J1157" s="19" t="s">
        <v>87</v>
      </c>
    </row>
    <row r="1158" spans="1:10">
      <c r="A1158" s="6">
        <f t="shared" si="34"/>
        <v>1</v>
      </c>
      <c r="B1158" t="str">
        <f t="shared" si="35"/>
        <v>RX</v>
      </c>
      <c r="C1158" s="19" t="s">
        <v>79</v>
      </c>
      <c r="D1158" s="19" t="s">
        <v>4373</v>
      </c>
      <c r="E1158" s="19" t="s">
        <v>4374</v>
      </c>
      <c r="F1158" s="19" t="s">
        <v>4004</v>
      </c>
      <c r="G1158" s="19" t="s">
        <v>126</v>
      </c>
      <c r="H1158" s="19" t="s">
        <v>4375</v>
      </c>
      <c r="I1158" s="19" t="s">
        <v>22</v>
      </c>
      <c r="J1158" s="19" t="s">
        <v>87</v>
      </c>
    </row>
    <row r="1159" spans="1:10">
      <c r="A1159" s="6">
        <f t="shared" si="34"/>
        <v>1</v>
      </c>
      <c r="B1159" t="str">
        <f t="shared" si="35"/>
        <v>RX</v>
      </c>
      <c r="C1159" s="19" t="s">
        <v>104</v>
      </c>
      <c r="D1159" s="19" t="s">
        <v>4376</v>
      </c>
      <c r="E1159" s="19" t="s">
        <v>4377</v>
      </c>
      <c r="F1159" s="19" t="s">
        <v>4378</v>
      </c>
      <c r="G1159" s="19" t="s">
        <v>126</v>
      </c>
      <c r="H1159" s="19" t="s">
        <v>4379</v>
      </c>
      <c r="I1159" s="19" t="s">
        <v>22</v>
      </c>
      <c r="J1159" s="19" t="s">
        <v>87</v>
      </c>
    </row>
    <row r="1160" spans="1:10">
      <c r="A1160" s="6">
        <f t="shared" si="34"/>
        <v>1</v>
      </c>
      <c r="B1160" t="str">
        <f t="shared" si="35"/>
        <v>RX</v>
      </c>
      <c r="C1160" s="19" t="s">
        <v>104</v>
      </c>
      <c r="D1160" s="19" t="s">
        <v>4380</v>
      </c>
      <c r="E1160" s="19" t="s">
        <v>4381</v>
      </c>
      <c r="F1160" s="19" t="s">
        <v>4382</v>
      </c>
      <c r="G1160" s="19" t="s">
        <v>126</v>
      </c>
      <c r="H1160" s="19" t="s">
        <v>4383</v>
      </c>
      <c r="I1160" s="19" t="s">
        <v>22</v>
      </c>
      <c r="J1160" s="19" t="s">
        <v>87</v>
      </c>
    </row>
    <row r="1161" spans="1:10">
      <c r="A1161" s="6">
        <f t="shared" si="34"/>
        <v>1</v>
      </c>
      <c r="B1161" t="str">
        <f t="shared" si="35"/>
        <v>RX</v>
      </c>
      <c r="C1161" s="19" t="s">
        <v>29</v>
      </c>
      <c r="D1161" s="19" t="s">
        <v>4384</v>
      </c>
      <c r="E1161" s="19" t="s">
        <v>4385</v>
      </c>
      <c r="F1161" s="19" t="s">
        <v>4386</v>
      </c>
      <c r="G1161" s="19" t="s">
        <v>126</v>
      </c>
      <c r="H1161" s="19" t="s">
        <v>4387</v>
      </c>
      <c r="I1161" s="19" t="s">
        <v>22</v>
      </c>
      <c r="J1161" s="19" t="s">
        <v>87</v>
      </c>
    </row>
    <row r="1162" spans="1:10">
      <c r="A1162" s="6">
        <f t="shared" ref="A1162:A1225" si="36">IF(C1162="RM - MAMA (unilateral)",2,IF(C1162="RM - MAMAS (bilateral)",2,IF(C1162="RX-FRONTO Y MENTONASOPLACA",2,IF(C1162="RM-ABDOMEN Y PELVIS",2,IF(C1162="RM - CRÂNIO COM ESPECTROSCOPIA",2,IF(C1162="RM - CRÂNIO COM ESPECTROSCOPIA + PERFUSÃO",3,IF(C1162="TAC. ABDOMEN Y PELVIS",1,IF(C1162="ANGIOTOMOGRAFIA AORTA TOTAL (Torácica + Abdominal)",2,IF(C1162="ANGIOTOMOGRAFIA DE TODO O MEMBRO INFERIOR (Bilateral)",3,IF(C1162="ANGIO - RM MEMBRO INFERIOR ARTERIAL (Bilateral)",3,IF(C1162="TC-ABDOMEN Y PELVIS",1,IF(C1162="RX - PANORÂMICA DA COLUNA VERTEBRAL AP/PERFIL",3,IF(C1162="RM - CORAÇÃO MORFOLÓGICO E FUNCIONAL",3.2,IF(C1162="RM - CORAÇÃO MORFOLÓGICO E FUNCIONAL + PERFUSÃO + ESTRESSE",3.2,IF(B1162="Não Ok",0,1)))))))))))))))</f>
        <v>1</v>
      </c>
      <c r="B1162" t="str">
        <f t="shared" ref="B1162:B1225" si="37">IF(J1162="URGENTE","UR",IF(ISNUMBER(FIND("ESPECTROSCOPIA",C1162)),"AC",IF(ISNUMBER(FIND("RM-MAMA",C1162)),"AC",IF(ISNUMBER(FIND("RM",C1162)),"RM",IF(ISNUMBER(FIND("DENTALSCAN",C1162)),"AC",IF(ISNUMBER(FIND("TC",C1162)),"TC",IF(ISNUMBER(FIND("PET",C1162)),"PET",IF(ISNUMBER(FIND("MAMOGRAFÍA",C1162)),"MG",IF(ISNUMBER(FIND("DENSITOMETRIA",C1162)),"DO",IF(ISNUMBER(FIND("MG-OTRAS...",C1162)),"MG",IF(ISNUMBER(FIND("RX - CONTRASTADO",C1162)),"RX-C",IF(ISNUMBER(FIND("TAC",C1162)),"TC",IF(ISNUMBER(FIND("RX",C1162)),"RX","Não OK")))))))))))))</f>
        <v>RX</v>
      </c>
      <c r="C1162" s="19" t="s">
        <v>113</v>
      </c>
      <c r="D1162" s="19" t="s">
        <v>4388</v>
      </c>
      <c r="E1162" s="19" t="s">
        <v>4389</v>
      </c>
      <c r="F1162" s="19" t="s">
        <v>511</v>
      </c>
      <c r="G1162" s="19" t="s">
        <v>400</v>
      </c>
      <c r="H1162" s="19" t="s">
        <v>4390</v>
      </c>
      <c r="I1162" s="19" t="s">
        <v>22</v>
      </c>
      <c r="J1162" s="19" t="s">
        <v>87</v>
      </c>
    </row>
    <row r="1163" spans="1:10">
      <c r="A1163" s="6">
        <f t="shared" si="36"/>
        <v>1</v>
      </c>
      <c r="B1163" t="str">
        <f t="shared" si="37"/>
        <v>RX</v>
      </c>
      <c r="C1163" s="19" t="s">
        <v>96</v>
      </c>
      <c r="D1163" s="19" t="s">
        <v>4388</v>
      </c>
      <c r="E1163" s="19" t="s">
        <v>4391</v>
      </c>
      <c r="F1163" s="19" t="s">
        <v>408</v>
      </c>
      <c r="G1163" s="19" t="s">
        <v>400</v>
      </c>
      <c r="H1163" s="19" t="s">
        <v>4390</v>
      </c>
      <c r="I1163" s="19" t="s">
        <v>22</v>
      </c>
      <c r="J1163" s="19" t="s">
        <v>87</v>
      </c>
    </row>
    <row r="1164" spans="1:10">
      <c r="A1164" s="6">
        <f t="shared" si="36"/>
        <v>1</v>
      </c>
      <c r="B1164" t="str">
        <f t="shared" si="37"/>
        <v>RX</v>
      </c>
      <c r="C1164" s="19" t="s">
        <v>69</v>
      </c>
      <c r="D1164" s="19" t="s">
        <v>4392</v>
      </c>
      <c r="E1164" s="19" t="s">
        <v>4393</v>
      </c>
      <c r="F1164" s="19" t="s">
        <v>4394</v>
      </c>
      <c r="G1164" s="19" t="s">
        <v>126</v>
      </c>
      <c r="H1164" s="19" t="s">
        <v>4395</v>
      </c>
      <c r="I1164" s="19" t="s">
        <v>22</v>
      </c>
      <c r="J1164" s="19" t="s">
        <v>87</v>
      </c>
    </row>
    <row r="1165" spans="1:10">
      <c r="A1165" s="6">
        <f t="shared" si="36"/>
        <v>1</v>
      </c>
      <c r="B1165" t="str">
        <f t="shared" si="37"/>
        <v>RX</v>
      </c>
      <c r="C1165" s="19" t="s">
        <v>71</v>
      </c>
      <c r="D1165" s="19" t="s">
        <v>4396</v>
      </c>
      <c r="E1165" s="19" t="s">
        <v>4397</v>
      </c>
      <c r="F1165" s="19" t="s">
        <v>4398</v>
      </c>
      <c r="G1165" s="19" t="s">
        <v>40</v>
      </c>
      <c r="H1165" s="19" t="s">
        <v>4399</v>
      </c>
      <c r="I1165" s="19" t="s">
        <v>22</v>
      </c>
      <c r="J1165" s="19" t="s">
        <v>87</v>
      </c>
    </row>
    <row r="1166" spans="1:10">
      <c r="A1166" s="6">
        <f t="shared" si="36"/>
        <v>1</v>
      </c>
      <c r="B1166" t="str">
        <f t="shared" si="37"/>
        <v>RX</v>
      </c>
      <c r="C1166" s="19" t="s">
        <v>116</v>
      </c>
      <c r="D1166" s="19" t="s">
        <v>4396</v>
      </c>
      <c r="E1166" s="19" t="s">
        <v>4400</v>
      </c>
      <c r="F1166" s="19" t="s">
        <v>575</v>
      </c>
      <c r="G1166" s="19" t="s">
        <v>40</v>
      </c>
      <c r="H1166" s="19" t="s">
        <v>4399</v>
      </c>
      <c r="I1166" s="19" t="s">
        <v>22</v>
      </c>
      <c r="J1166" s="19" t="s">
        <v>87</v>
      </c>
    </row>
    <row r="1167" spans="1:10">
      <c r="A1167" s="6">
        <f t="shared" si="36"/>
        <v>1</v>
      </c>
      <c r="B1167" t="str">
        <f t="shared" si="37"/>
        <v>RX</v>
      </c>
      <c r="C1167" s="19" t="s">
        <v>93</v>
      </c>
      <c r="D1167" s="19" t="s">
        <v>4396</v>
      </c>
      <c r="E1167" s="19" t="s">
        <v>4401</v>
      </c>
      <c r="F1167" s="19" t="s">
        <v>667</v>
      </c>
      <c r="G1167" s="19" t="s">
        <v>40</v>
      </c>
      <c r="H1167" s="19" t="s">
        <v>4399</v>
      </c>
      <c r="I1167" s="19" t="s">
        <v>22</v>
      </c>
      <c r="J1167" s="19" t="s">
        <v>87</v>
      </c>
    </row>
    <row r="1168" spans="1:10">
      <c r="A1168" s="6">
        <f t="shared" si="36"/>
        <v>1</v>
      </c>
      <c r="B1168" t="str">
        <f t="shared" si="37"/>
        <v>RX</v>
      </c>
      <c r="C1168" s="19" t="s">
        <v>93</v>
      </c>
      <c r="D1168" s="19" t="s">
        <v>4396</v>
      </c>
      <c r="E1168" s="19" t="s">
        <v>4402</v>
      </c>
      <c r="F1168" s="19" t="s">
        <v>4228</v>
      </c>
      <c r="G1168" s="19" t="s">
        <v>40</v>
      </c>
      <c r="H1168" s="19" t="s">
        <v>4399</v>
      </c>
      <c r="I1168" s="19" t="s">
        <v>22</v>
      </c>
      <c r="J1168" s="19" t="s">
        <v>87</v>
      </c>
    </row>
    <row r="1169" spans="1:10">
      <c r="A1169" s="6">
        <f t="shared" si="36"/>
        <v>1</v>
      </c>
      <c r="B1169" t="str">
        <f t="shared" si="37"/>
        <v>RX</v>
      </c>
      <c r="C1169" s="19" t="s">
        <v>104</v>
      </c>
      <c r="D1169" s="19" t="s">
        <v>4403</v>
      </c>
      <c r="E1169" s="19" t="s">
        <v>4404</v>
      </c>
      <c r="F1169" s="19" t="s">
        <v>4405</v>
      </c>
      <c r="G1169" s="19" t="s">
        <v>40</v>
      </c>
      <c r="H1169" s="19" t="s">
        <v>4406</v>
      </c>
      <c r="I1169" s="19" t="s">
        <v>22</v>
      </c>
      <c r="J1169" s="19" t="s">
        <v>87</v>
      </c>
    </row>
    <row r="1170" spans="1:10">
      <c r="A1170" s="6">
        <f t="shared" si="36"/>
        <v>1</v>
      </c>
      <c r="B1170" t="str">
        <f t="shared" si="37"/>
        <v>RX</v>
      </c>
      <c r="C1170" s="19" t="s">
        <v>34</v>
      </c>
      <c r="D1170" s="19" t="s">
        <v>4407</v>
      </c>
      <c r="E1170" s="19" t="s">
        <v>4408</v>
      </c>
      <c r="F1170" s="19" t="s">
        <v>4409</v>
      </c>
      <c r="G1170" s="19" t="s">
        <v>122</v>
      </c>
      <c r="H1170" s="19" t="s">
        <v>4410</v>
      </c>
      <c r="I1170" s="19" t="s">
        <v>22</v>
      </c>
      <c r="J1170" s="19" t="s">
        <v>87</v>
      </c>
    </row>
    <row r="1171" spans="1:10">
      <c r="A1171" s="6">
        <f t="shared" si="36"/>
        <v>1</v>
      </c>
      <c r="B1171" t="str">
        <f t="shared" si="37"/>
        <v>RX</v>
      </c>
      <c r="C1171" s="19" t="s">
        <v>97</v>
      </c>
      <c r="D1171" s="19" t="s">
        <v>4411</v>
      </c>
      <c r="E1171" s="19" t="s">
        <v>4412</v>
      </c>
      <c r="F1171" s="19" t="s">
        <v>4413</v>
      </c>
      <c r="G1171" s="19" t="s">
        <v>122</v>
      </c>
      <c r="H1171" s="19" t="s">
        <v>4414</v>
      </c>
      <c r="I1171" s="19" t="s">
        <v>22</v>
      </c>
      <c r="J1171" s="19" t="s">
        <v>87</v>
      </c>
    </row>
    <row r="1172" spans="1:10">
      <c r="A1172" s="6">
        <f t="shared" si="36"/>
        <v>1</v>
      </c>
      <c r="B1172" t="str">
        <f t="shared" si="37"/>
        <v>RX</v>
      </c>
      <c r="C1172" s="19" t="s">
        <v>145</v>
      </c>
      <c r="D1172" s="19" t="s">
        <v>4415</v>
      </c>
      <c r="E1172" s="19" t="s">
        <v>4416</v>
      </c>
      <c r="F1172" s="19" t="s">
        <v>4417</v>
      </c>
      <c r="G1172" s="19" t="s">
        <v>122</v>
      </c>
      <c r="H1172" s="19" t="s">
        <v>4418</v>
      </c>
      <c r="I1172" s="19" t="s">
        <v>22</v>
      </c>
      <c r="J1172" s="19" t="s">
        <v>87</v>
      </c>
    </row>
    <row r="1173" spans="1:10">
      <c r="A1173" s="6">
        <f t="shared" si="36"/>
        <v>1</v>
      </c>
      <c r="B1173" t="str">
        <f t="shared" si="37"/>
        <v>RX</v>
      </c>
      <c r="C1173" s="19" t="s">
        <v>93</v>
      </c>
      <c r="D1173" s="19" t="s">
        <v>4419</v>
      </c>
      <c r="E1173" s="19" t="s">
        <v>4420</v>
      </c>
      <c r="F1173" s="19" t="s">
        <v>4421</v>
      </c>
      <c r="G1173" s="19" t="s">
        <v>122</v>
      </c>
      <c r="H1173" s="19" t="s">
        <v>4422</v>
      </c>
      <c r="I1173" s="19" t="s">
        <v>22</v>
      </c>
      <c r="J1173" s="19" t="s">
        <v>87</v>
      </c>
    </row>
    <row r="1174" spans="1:10">
      <c r="A1174" s="6">
        <f t="shared" si="36"/>
        <v>1</v>
      </c>
      <c r="B1174" t="str">
        <f t="shared" si="37"/>
        <v>RX</v>
      </c>
      <c r="C1174" s="19" t="s">
        <v>96</v>
      </c>
      <c r="D1174" s="19" t="s">
        <v>4419</v>
      </c>
      <c r="E1174" s="19" t="s">
        <v>4423</v>
      </c>
      <c r="F1174" s="19" t="s">
        <v>4424</v>
      </c>
      <c r="G1174" s="19" t="s">
        <v>122</v>
      </c>
      <c r="H1174" s="19" t="s">
        <v>4422</v>
      </c>
      <c r="I1174" s="19" t="s">
        <v>22</v>
      </c>
      <c r="J1174" s="19" t="s">
        <v>87</v>
      </c>
    </row>
    <row r="1175" spans="1:10">
      <c r="A1175" s="6">
        <f t="shared" si="36"/>
        <v>1</v>
      </c>
      <c r="B1175" t="str">
        <f t="shared" si="37"/>
        <v>RX</v>
      </c>
      <c r="C1175" s="19" t="s">
        <v>118</v>
      </c>
      <c r="D1175" s="19" t="s">
        <v>4419</v>
      </c>
      <c r="E1175" s="19" t="s">
        <v>4425</v>
      </c>
      <c r="F1175" s="19" t="s">
        <v>692</v>
      </c>
      <c r="G1175" s="19" t="s">
        <v>122</v>
      </c>
      <c r="H1175" s="19" t="s">
        <v>4422</v>
      </c>
      <c r="I1175" s="19" t="s">
        <v>22</v>
      </c>
      <c r="J1175" s="19" t="s">
        <v>87</v>
      </c>
    </row>
    <row r="1176" spans="1:10">
      <c r="A1176" s="6">
        <f t="shared" si="36"/>
        <v>1</v>
      </c>
      <c r="B1176" t="str">
        <f t="shared" si="37"/>
        <v>RX</v>
      </c>
      <c r="C1176" s="19" t="s">
        <v>163</v>
      </c>
      <c r="D1176" s="19" t="s">
        <v>4426</v>
      </c>
      <c r="E1176" s="19" t="s">
        <v>4427</v>
      </c>
      <c r="F1176" s="19" t="s">
        <v>376</v>
      </c>
      <c r="G1176" s="19" t="s">
        <v>21</v>
      </c>
      <c r="H1176" s="19" t="s">
        <v>4428</v>
      </c>
      <c r="I1176" s="19" t="s">
        <v>22</v>
      </c>
      <c r="J1176" s="19" t="s">
        <v>87</v>
      </c>
    </row>
    <row r="1177" spans="1:10">
      <c r="A1177" s="6">
        <f t="shared" si="36"/>
        <v>1</v>
      </c>
      <c r="B1177" t="str">
        <f t="shared" si="37"/>
        <v>RX</v>
      </c>
      <c r="C1177" s="19" t="s">
        <v>79</v>
      </c>
      <c r="D1177" s="19" t="s">
        <v>4429</v>
      </c>
      <c r="E1177" s="19" t="s">
        <v>4430</v>
      </c>
      <c r="F1177" s="19" t="s">
        <v>695</v>
      </c>
      <c r="G1177" s="19" t="s">
        <v>21</v>
      </c>
      <c r="H1177" s="19" t="s">
        <v>4431</v>
      </c>
      <c r="I1177" s="19" t="s">
        <v>22</v>
      </c>
      <c r="J1177" s="19" t="s">
        <v>87</v>
      </c>
    </row>
    <row r="1178" spans="1:10">
      <c r="A1178" s="6">
        <f t="shared" si="36"/>
        <v>1</v>
      </c>
      <c r="B1178" t="str">
        <f t="shared" si="37"/>
        <v>UR</v>
      </c>
      <c r="C1178" s="75" t="s">
        <v>20</v>
      </c>
      <c r="D1178" s="75" t="s">
        <v>4432</v>
      </c>
      <c r="E1178" s="75" t="s">
        <v>4433</v>
      </c>
      <c r="F1178" s="75" t="s">
        <v>851</v>
      </c>
      <c r="G1178" s="75" t="s">
        <v>46</v>
      </c>
      <c r="H1178" s="75" t="s">
        <v>4434</v>
      </c>
      <c r="I1178" s="75" t="s">
        <v>370</v>
      </c>
      <c r="J1178" s="75" t="s">
        <v>88</v>
      </c>
    </row>
    <row r="1179" spans="1:10">
      <c r="A1179" s="6">
        <f t="shared" si="36"/>
        <v>1</v>
      </c>
      <c r="B1179" t="str">
        <f t="shared" si="37"/>
        <v>RX</v>
      </c>
      <c r="C1179" s="19" t="s">
        <v>103</v>
      </c>
      <c r="D1179" s="19" t="s">
        <v>4435</v>
      </c>
      <c r="E1179" s="19" t="s">
        <v>4436</v>
      </c>
      <c r="F1179" s="19" t="s">
        <v>3096</v>
      </c>
      <c r="G1179" s="19" t="s">
        <v>21</v>
      </c>
      <c r="H1179" s="19" t="s">
        <v>4437</v>
      </c>
      <c r="I1179" s="19" t="s">
        <v>22</v>
      </c>
      <c r="J1179" s="19" t="s">
        <v>87</v>
      </c>
    </row>
    <row r="1180" spans="1:10">
      <c r="A1180" s="6">
        <f t="shared" si="36"/>
        <v>1</v>
      </c>
      <c r="B1180" t="str">
        <f t="shared" si="37"/>
        <v>RX</v>
      </c>
      <c r="C1180" s="19" t="s">
        <v>101</v>
      </c>
      <c r="D1180" s="19" t="s">
        <v>4435</v>
      </c>
      <c r="E1180" s="19" t="s">
        <v>4438</v>
      </c>
      <c r="F1180" s="19" t="s">
        <v>3096</v>
      </c>
      <c r="G1180" s="19" t="s">
        <v>21</v>
      </c>
      <c r="H1180" s="19" t="s">
        <v>4437</v>
      </c>
      <c r="I1180" s="19" t="s">
        <v>22</v>
      </c>
      <c r="J1180" s="19" t="s">
        <v>87</v>
      </c>
    </row>
    <row r="1181" spans="1:10">
      <c r="A1181" s="6">
        <f t="shared" si="36"/>
        <v>1</v>
      </c>
      <c r="B1181" t="str">
        <f t="shared" si="37"/>
        <v>RX</v>
      </c>
      <c r="C1181" s="19" t="s">
        <v>47</v>
      </c>
      <c r="D1181" s="19" t="s">
        <v>4435</v>
      </c>
      <c r="E1181" s="19" t="s">
        <v>4439</v>
      </c>
      <c r="F1181" s="19" t="s">
        <v>4440</v>
      </c>
      <c r="G1181" s="19" t="s">
        <v>21</v>
      </c>
      <c r="H1181" s="19" t="s">
        <v>4437</v>
      </c>
      <c r="I1181" s="19" t="s">
        <v>22</v>
      </c>
      <c r="J1181" s="19" t="s">
        <v>87</v>
      </c>
    </row>
    <row r="1182" spans="1:10">
      <c r="A1182" s="6">
        <f t="shared" si="36"/>
        <v>1</v>
      </c>
      <c r="B1182" t="str">
        <f t="shared" si="37"/>
        <v>RX</v>
      </c>
      <c r="C1182" s="19" t="s">
        <v>104</v>
      </c>
      <c r="D1182" s="19" t="s">
        <v>4441</v>
      </c>
      <c r="E1182" s="19" t="s">
        <v>4442</v>
      </c>
      <c r="F1182" s="19" t="s">
        <v>3096</v>
      </c>
      <c r="G1182" s="19" t="s">
        <v>21</v>
      </c>
      <c r="H1182" s="19" t="s">
        <v>4443</v>
      </c>
      <c r="I1182" s="19" t="s">
        <v>22</v>
      </c>
      <c r="J1182" s="19" t="s">
        <v>87</v>
      </c>
    </row>
    <row r="1183" spans="1:10">
      <c r="A1183" s="6">
        <f t="shared" si="36"/>
        <v>1</v>
      </c>
      <c r="B1183" t="str">
        <f t="shared" si="37"/>
        <v>RX</v>
      </c>
      <c r="C1183" s="19" t="s">
        <v>34</v>
      </c>
      <c r="D1183" s="19" t="s">
        <v>4444</v>
      </c>
      <c r="E1183" s="19" t="s">
        <v>4445</v>
      </c>
      <c r="F1183" s="19" t="s">
        <v>4446</v>
      </c>
      <c r="G1183" s="19" t="s">
        <v>21</v>
      </c>
      <c r="H1183" s="19" t="s">
        <v>4447</v>
      </c>
      <c r="I1183" s="19" t="s">
        <v>22</v>
      </c>
      <c r="J1183" s="19" t="s">
        <v>87</v>
      </c>
    </row>
    <row r="1184" spans="1:10">
      <c r="A1184" s="6">
        <f t="shared" si="36"/>
        <v>1</v>
      </c>
      <c r="B1184" t="str">
        <f t="shared" si="37"/>
        <v>RX</v>
      </c>
      <c r="C1184" s="19" t="s">
        <v>29</v>
      </c>
      <c r="D1184" s="19" t="s">
        <v>4448</v>
      </c>
      <c r="E1184" s="19" t="s">
        <v>4449</v>
      </c>
      <c r="F1184" s="19" t="s">
        <v>543</v>
      </c>
      <c r="G1184" s="19" t="s">
        <v>21</v>
      </c>
      <c r="H1184" s="19" t="s">
        <v>4450</v>
      </c>
      <c r="I1184" s="19" t="s">
        <v>22</v>
      </c>
      <c r="J1184" s="19" t="s">
        <v>87</v>
      </c>
    </row>
    <row r="1185" spans="1:10">
      <c r="A1185" s="6">
        <f t="shared" si="36"/>
        <v>1</v>
      </c>
      <c r="B1185" t="str">
        <f t="shared" si="37"/>
        <v>RX</v>
      </c>
      <c r="C1185" s="19" t="s">
        <v>59</v>
      </c>
      <c r="D1185" s="19" t="s">
        <v>4451</v>
      </c>
      <c r="E1185" s="19" t="s">
        <v>4452</v>
      </c>
      <c r="F1185" s="19" t="s">
        <v>476</v>
      </c>
      <c r="G1185" s="19" t="s">
        <v>21</v>
      </c>
      <c r="H1185" s="19" t="s">
        <v>4453</v>
      </c>
      <c r="I1185" s="19" t="s">
        <v>22</v>
      </c>
      <c r="J1185" s="19" t="s">
        <v>87</v>
      </c>
    </row>
    <row r="1186" spans="1:10">
      <c r="A1186" s="6">
        <f t="shared" si="36"/>
        <v>1</v>
      </c>
      <c r="B1186" t="str">
        <f t="shared" si="37"/>
        <v>RX</v>
      </c>
      <c r="C1186" s="19" t="s">
        <v>59</v>
      </c>
      <c r="D1186" s="19" t="s">
        <v>4454</v>
      </c>
      <c r="E1186" s="19" t="s">
        <v>4455</v>
      </c>
      <c r="F1186" s="19" t="s">
        <v>838</v>
      </c>
      <c r="G1186" s="19" t="s">
        <v>21</v>
      </c>
      <c r="H1186" s="19" t="s">
        <v>4456</v>
      </c>
      <c r="I1186" s="19" t="s">
        <v>22</v>
      </c>
      <c r="J1186" s="19" t="s">
        <v>87</v>
      </c>
    </row>
    <row r="1187" spans="1:10">
      <c r="A1187" s="6">
        <f t="shared" si="36"/>
        <v>1</v>
      </c>
      <c r="B1187" t="str">
        <f t="shared" si="37"/>
        <v>RX</v>
      </c>
      <c r="C1187" s="76" t="s">
        <v>113</v>
      </c>
      <c r="D1187" s="76" t="s">
        <v>4457</v>
      </c>
      <c r="E1187" s="76" t="s">
        <v>4458</v>
      </c>
      <c r="F1187" s="76" t="s">
        <v>4459</v>
      </c>
      <c r="G1187" s="76" t="s">
        <v>21</v>
      </c>
      <c r="H1187" s="76" t="s">
        <v>4460</v>
      </c>
      <c r="I1187" s="76" t="s">
        <v>22</v>
      </c>
      <c r="J1187" s="76" t="s">
        <v>89</v>
      </c>
    </row>
    <row r="1188" spans="1:10">
      <c r="A1188" s="6">
        <f t="shared" si="36"/>
        <v>1</v>
      </c>
      <c r="B1188" t="str">
        <f t="shared" si="37"/>
        <v>RX</v>
      </c>
      <c r="C1188" s="76" t="s">
        <v>96</v>
      </c>
      <c r="D1188" s="76" t="s">
        <v>4457</v>
      </c>
      <c r="E1188" s="76" t="s">
        <v>4461</v>
      </c>
      <c r="F1188" s="76" t="s">
        <v>4462</v>
      </c>
      <c r="G1188" s="76" t="s">
        <v>21</v>
      </c>
      <c r="H1188" s="76" t="s">
        <v>4460</v>
      </c>
      <c r="I1188" s="76" t="s">
        <v>22</v>
      </c>
      <c r="J1188" s="76" t="s">
        <v>89</v>
      </c>
    </row>
    <row r="1189" spans="1:10">
      <c r="A1189" s="6">
        <f t="shared" si="36"/>
        <v>1</v>
      </c>
      <c r="B1189" t="str">
        <f t="shared" si="37"/>
        <v>RX</v>
      </c>
      <c r="C1189" s="19" t="s">
        <v>108</v>
      </c>
      <c r="D1189" s="19" t="s">
        <v>3342</v>
      </c>
      <c r="E1189" s="19" t="s">
        <v>4463</v>
      </c>
      <c r="F1189" s="19" t="s">
        <v>3096</v>
      </c>
      <c r="G1189" s="19" t="s">
        <v>21</v>
      </c>
      <c r="H1189" s="19" t="s">
        <v>3344</v>
      </c>
      <c r="I1189" s="19" t="s">
        <v>431</v>
      </c>
      <c r="J1189" s="19" t="s">
        <v>87</v>
      </c>
    </row>
    <row r="1190" spans="1:10">
      <c r="A1190" s="6">
        <f t="shared" si="36"/>
        <v>1</v>
      </c>
      <c r="B1190" t="str">
        <f t="shared" si="37"/>
        <v>RX</v>
      </c>
      <c r="C1190" s="19" t="s">
        <v>99</v>
      </c>
      <c r="D1190" s="19" t="s">
        <v>4464</v>
      </c>
      <c r="E1190" s="19" t="s">
        <v>4465</v>
      </c>
      <c r="F1190" s="19" t="s">
        <v>496</v>
      </c>
      <c r="G1190" s="19" t="s">
        <v>21</v>
      </c>
      <c r="H1190" s="19" t="s">
        <v>4466</v>
      </c>
      <c r="I1190" s="19" t="s">
        <v>22</v>
      </c>
      <c r="J1190" s="19" t="s">
        <v>87</v>
      </c>
    </row>
    <row r="1191" spans="1:10">
      <c r="A1191" s="6">
        <f t="shared" si="36"/>
        <v>1</v>
      </c>
      <c r="B1191" t="str">
        <f t="shared" si="37"/>
        <v>TC</v>
      </c>
      <c r="C1191" s="19" t="s">
        <v>20</v>
      </c>
      <c r="D1191" s="19" t="s">
        <v>4467</v>
      </c>
      <c r="E1191" s="19" t="s">
        <v>4468</v>
      </c>
      <c r="F1191" s="19" t="s">
        <v>3088</v>
      </c>
      <c r="G1191" s="19" t="s">
        <v>426</v>
      </c>
      <c r="H1191" s="19" t="s">
        <v>4469</v>
      </c>
      <c r="I1191" s="19" t="s">
        <v>28</v>
      </c>
      <c r="J1191" s="19" t="s">
        <v>87</v>
      </c>
    </row>
    <row r="1192" spans="1:10">
      <c r="A1192" s="6">
        <f t="shared" si="36"/>
        <v>1</v>
      </c>
      <c r="B1192" t="str">
        <f t="shared" si="37"/>
        <v>TC</v>
      </c>
      <c r="C1192" s="76" t="s">
        <v>26</v>
      </c>
      <c r="D1192" s="76" t="s">
        <v>4470</v>
      </c>
      <c r="E1192" s="76" t="s">
        <v>4471</v>
      </c>
      <c r="F1192" s="76" t="s">
        <v>4472</v>
      </c>
      <c r="G1192" s="76" t="s">
        <v>122</v>
      </c>
      <c r="H1192" s="76" t="s">
        <v>4473</v>
      </c>
      <c r="I1192" s="76" t="s">
        <v>28</v>
      </c>
      <c r="J1192" s="76" t="s">
        <v>89</v>
      </c>
    </row>
    <row r="1193" spans="1:10">
      <c r="A1193" s="6">
        <f t="shared" si="36"/>
        <v>1</v>
      </c>
      <c r="B1193" t="str">
        <f t="shared" si="37"/>
        <v>TC</v>
      </c>
      <c r="C1193" s="76" t="s">
        <v>20</v>
      </c>
      <c r="D1193" s="76" t="s">
        <v>4470</v>
      </c>
      <c r="E1193" s="76" t="s">
        <v>4474</v>
      </c>
      <c r="F1193" s="76" t="s">
        <v>4143</v>
      </c>
      <c r="G1193" s="76" t="s">
        <v>122</v>
      </c>
      <c r="H1193" s="76" t="s">
        <v>4473</v>
      </c>
      <c r="I1193" s="76" t="s">
        <v>28</v>
      </c>
      <c r="J1193" s="76" t="s">
        <v>89</v>
      </c>
    </row>
    <row r="1194" spans="1:10">
      <c r="A1194" s="6">
        <f t="shared" si="36"/>
        <v>1</v>
      </c>
      <c r="B1194" t="str">
        <f t="shared" si="37"/>
        <v>UR</v>
      </c>
      <c r="C1194" s="75" t="s">
        <v>26</v>
      </c>
      <c r="D1194" s="75" t="s">
        <v>4475</v>
      </c>
      <c r="E1194" s="75" t="s">
        <v>4476</v>
      </c>
      <c r="F1194" s="75" t="s">
        <v>851</v>
      </c>
      <c r="G1194" s="75" t="s">
        <v>46</v>
      </c>
      <c r="H1194" s="75" t="s">
        <v>4477</v>
      </c>
      <c r="I1194" s="75" t="s">
        <v>370</v>
      </c>
      <c r="J1194" s="75" t="s">
        <v>88</v>
      </c>
    </row>
    <row r="1195" spans="1:10">
      <c r="A1195" s="6">
        <f t="shared" si="36"/>
        <v>1</v>
      </c>
      <c r="B1195" t="str">
        <f t="shared" si="37"/>
        <v>UR</v>
      </c>
      <c r="C1195" s="75" t="s">
        <v>61</v>
      </c>
      <c r="D1195" s="75" t="s">
        <v>4478</v>
      </c>
      <c r="E1195" s="75" t="s">
        <v>4479</v>
      </c>
      <c r="F1195" s="75" t="s">
        <v>158</v>
      </c>
      <c r="G1195" s="75" t="s">
        <v>46</v>
      </c>
      <c r="H1195" s="75" t="s">
        <v>4480</v>
      </c>
      <c r="I1195" s="75" t="s">
        <v>370</v>
      </c>
      <c r="J1195" s="75" t="s">
        <v>88</v>
      </c>
    </row>
    <row r="1196" spans="1:10">
      <c r="A1196" s="6">
        <f t="shared" si="36"/>
        <v>1</v>
      </c>
      <c r="B1196" t="str">
        <f t="shared" si="37"/>
        <v>RM</v>
      </c>
      <c r="C1196" s="19" t="s">
        <v>57</v>
      </c>
      <c r="D1196" s="19" t="s">
        <v>3342</v>
      </c>
      <c r="E1196" s="19" t="s">
        <v>4481</v>
      </c>
      <c r="F1196" s="19" t="s">
        <v>588</v>
      </c>
      <c r="G1196" s="19" t="s">
        <v>342</v>
      </c>
      <c r="H1196" s="19" t="s">
        <v>3344</v>
      </c>
      <c r="I1196" s="19" t="s">
        <v>431</v>
      </c>
      <c r="J1196" s="19" t="s">
        <v>87</v>
      </c>
    </row>
    <row r="1197" spans="1:10">
      <c r="A1197" s="6">
        <f t="shared" si="36"/>
        <v>1</v>
      </c>
      <c r="B1197" t="str">
        <f t="shared" si="37"/>
        <v>TC</v>
      </c>
      <c r="C1197" s="19" t="s">
        <v>20</v>
      </c>
      <c r="D1197" s="19" t="s">
        <v>4482</v>
      </c>
      <c r="E1197" s="19" t="s">
        <v>4483</v>
      </c>
      <c r="F1197" s="19" t="s">
        <v>4484</v>
      </c>
      <c r="G1197" s="19" t="s">
        <v>179</v>
      </c>
      <c r="H1197" s="19" t="s">
        <v>4485</v>
      </c>
      <c r="I1197" s="19" t="s">
        <v>141</v>
      </c>
      <c r="J1197" s="19" t="s">
        <v>87</v>
      </c>
    </row>
    <row r="1198" spans="1:10">
      <c r="A1198" s="6">
        <f t="shared" si="36"/>
        <v>1</v>
      </c>
      <c r="B1198" t="str">
        <f t="shared" si="37"/>
        <v>TC</v>
      </c>
      <c r="C1198" s="19" t="s">
        <v>26</v>
      </c>
      <c r="D1198" s="19" t="s">
        <v>4486</v>
      </c>
      <c r="E1198" s="19" t="s">
        <v>4487</v>
      </c>
      <c r="F1198" s="19" t="s">
        <v>547</v>
      </c>
      <c r="G1198" s="19" t="s">
        <v>179</v>
      </c>
      <c r="H1198" s="19" t="s">
        <v>4488</v>
      </c>
      <c r="I1198" s="19" t="s">
        <v>141</v>
      </c>
      <c r="J1198" s="19" t="s">
        <v>87</v>
      </c>
    </row>
    <row r="1199" spans="1:10">
      <c r="A1199" s="6">
        <f t="shared" si="36"/>
        <v>1</v>
      </c>
      <c r="B1199" t="str">
        <f t="shared" si="37"/>
        <v>TC</v>
      </c>
      <c r="C1199" s="76" t="s">
        <v>26</v>
      </c>
      <c r="D1199" s="76" t="s">
        <v>4489</v>
      </c>
      <c r="E1199" s="76" t="s">
        <v>4490</v>
      </c>
      <c r="F1199" s="76" t="s">
        <v>647</v>
      </c>
      <c r="G1199" s="76" t="s">
        <v>122</v>
      </c>
      <c r="H1199" s="76" t="s">
        <v>4491</v>
      </c>
      <c r="I1199" s="76" t="s">
        <v>141</v>
      </c>
      <c r="J1199" s="76" t="s">
        <v>89</v>
      </c>
    </row>
    <row r="1200" spans="1:10">
      <c r="A1200" s="6">
        <f t="shared" si="36"/>
        <v>1</v>
      </c>
      <c r="B1200" t="str">
        <f t="shared" si="37"/>
        <v>TC</v>
      </c>
      <c r="C1200" s="19" t="s">
        <v>20</v>
      </c>
      <c r="D1200" s="19" t="s">
        <v>4489</v>
      </c>
      <c r="E1200" s="19" t="s">
        <v>4492</v>
      </c>
      <c r="F1200" s="19" t="s">
        <v>4493</v>
      </c>
      <c r="G1200" s="19" t="s">
        <v>122</v>
      </c>
      <c r="H1200" s="19" t="s">
        <v>4494</v>
      </c>
      <c r="I1200" s="19" t="s">
        <v>141</v>
      </c>
      <c r="J1200" s="19" t="s">
        <v>87</v>
      </c>
    </row>
    <row r="1201" spans="1:10">
      <c r="A1201" s="6">
        <f t="shared" si="36"/>
        <v>1</v>
      </c>
      <c r="B1201" t="str">
        <f t="shared" si="37"/>
        <v>UR</v>
      </c>
      <c r="C1201" s="75" t="s">
        <v>42</v>
      </c>
      <c r="D1201" s="75" t="s">
        <v>4495</v>
      </c>
      <c r="E1201" s="75" t="s">
        <v>4496</v>
      </c>
      <c r="F1201" s="75" t="s">
        <v>409</v>
      </c>
      <c r="G1201" s="75" t="s">
        <v>46</v>
      </c>
      <c r="H1201" s="75" t="s">
        <v>4497</v>
      </c>
      <c r="I1201" s="75" t="s">
        <v>370</v>
      </c>
      <c r="J1201" s="75" t="s">
        <v>88</v>
      </c>
    </row>
    <row r="1202" spans="1:10">
      <c r="A1202" s="6">
        <f t="shared" si="36"/>
        <v>1</v>
      </c>
      <c r="B1202" t="str">
        <f t="shared" si="37"/>
        <v>RM</v>
      </c>
      <c r="C1202" s="19" t="s">
        <v>44</v>
      </c>
      <c r="D1202" s="19" t="s">
        <v>4498</v>
      </c>
      <c r="E1202" s="19" t="s">
        <v>4499</v>
      </c>
      <c r="F1202" s="19" t="s">
        <v>755</v>
      </c>
      <c r="G1202" s="19" t="s">
        <v>400</v>
      </c>
      <c r="H1202" s="19" t="s">
        <v>4500</v>
      </c>
      <c r="I1202" s="19" t="s">
        <v>49</v>
      </c>
      <c r="J1202" s="19" t="s">
        <v>87</v>
      </c>
    </row>
    <row r="1203" spans="1:10">
      <c r="A1203" s="6">
        <f t="shared" si="36"/>
        <v>1</v>
      </c>
      <c r="B1203" t="str">
        <f t="shared" si="37"/>
        <v>UR</v>
      </c>
      <c r="C1203" s="75" t="s">
        <v>42</v>
      </c>
      <c r="D1203" s="75" t="s">
        <v>1931</v>
      </c>
      <c r="E1203" s="75" t="s">
        <v>4501</v>
      </c>
      <c r="F1203" s="75" t="s">
        <v>378</v>
      </c>
      <c r="G1203" s="75" t="s">
        <v>46</v>
      </c>
      <c r="H1203" s="75" t="s">
        <v>4502</v>
      </c>
      <c r="I1203" s="75" t="s">
        <v>370</v>
      </c>
      <c r="J1203" s="75" t="s">
        <v>88</v>
      </c>
    </row>
    <row r="1204" spans="1:10">
      <c r="A1204" s="6">
        <f t="shared" si="36"/>
        <v>1</v>
      </c>
      <c r="B1204" t="str">
        <f t="shared" si="37"/>
        <v>RM</v>
      </c>
      <c r="C1204" s="19" t="s">
        <v>50</v>
      </c>
      <c r="D1204" s="19" t="s">
        <v>3342</v>
      </c>
      <c r="E1204" s="19" t="s">
        <v>4503</v>
      </c>
      <c r="F1204" s="19" t="s">
        <v>1549</v>
      </c>
      <c r="G1204" s="19" t="s">
        <v>342</v>
      </c>
      <c r="H1204" s="19" t="s">
        <v>3344</v>
      </c>
      <c r="I1204" s="19" t="s">
        <v>431</v>
      </c>
      <c r="J1204" s="19" t="s">
        <v>87</v>
      </c>
    </row>
    <row r="1205" spans="1:10">
      <c r="A1205" s="6">
        <f t="shared" si="36"/>
        <v>1</v>
      </c>
      <c r="B1205" t="str">
        <f t="shared" si="37"/>
        <v>RM</v>
      </c>
      <c r="C1205" s="19" t="s">
        <v>30</v>
      </c>
      <c r="D1205" s="19" t="s">
        <v>4504</v>
      </c>
      <c r="E1205" s="19" t="s">
        <v>4505</v>
      </c>
      <c r="F1205" s="19" t="s">
        <v>4506</v>
      </c>
      <c r="G1205" s="19" t="s">
        <v>122</v>
      </c>
      <c r="H1205" s="19" t="s">
        <v>4507</v>
      </c>
      <c r="I1205" s="19" t="s">
        <v>49</v>
      </c>
      <c r="J1205" s="19" t="s">
        <v>87</v>
      </c>
    </row>
    <row r="1206" spans="1:10">
      <c r="A1206" s="6">
        <f t="shared" si="36"/>
        <v>1</v>
      </c>
      <c r="B1206" t="str">
        <f t="shared" si="37"/>
        <v>RM</v>
      </c>
      <c r="C1206" s="19" t="s">
        <v>63</v>
      </c>
      <c r="D1206" s="19" t="s">
        <v>4508</v>
      </c>
      <c r="E1206" s="19" t="s">
        <v>4509</v>
      </c>
      <c r="F1206" s="19" t="s">
        <v>4510</v>
      </c>
      <c r="G1206" s="19" t="s">
        <v>400</v>
      </c>
      <c r="H1206" s="19" t="s">
        <v>4511</v>
      </c>
      <c r="I1206" s="19" t="s">
        <v>49</v>
      </c>
      <c r="J1206" s="19" t="s">
        <v>87</v>
      </c>
    </row>
    <row r="1207" spans="1:10">
      <c r="A1207" s="6">
        <f t="shared" si="36"/>
        <v>1</v>
      </c>
      <c r="B1207" t="str">
        <f t="shared" si="37"/>
        <v>UR</v>
      </c>
      <c r="C1207" s="75" t="s">
        <v>32</v>
      </c>
      <c r="D1207" s="75" t="s">
        <v>4512</v>
      </c>
      <c r="E1207" s="75" t="s">
        <v>4513</v>
      </c>
      <c r="F1207" s="75" t="s">
        <v>3603</v>
      </c>
      <c r="G1207" s="75" t="s">
        <v>46</v>
      </c>
      <c r="H1207" s="75" t="s">
        <v>4514</v>
      </c>
      <c r="I1207" s="75" t="s">
        <v>370</v>
      </c>
      <c r="J1207" s="75" t="s">
        <v>88</v>
      </c>
    </row>
    <row r="1208" spans="1:10">
      <c r="A1208" s="6">
        <f t="shared" si="36"/>
        <v>1</v>
      </c>
      <c r="B1208" t="str">
        <f t="shared" si="37"/>
        <v>RX</v>
      </c>
      <c r="C1208" s="19" t="s">
        <v>103</v>
      </c>
      <c r="D1208" s="19" t="s">
        <v>4515</v>
      </c>
      <c r="E1208" s="19" t="s">
        <v>4516</v>
      </c>
      <c r="F1208" s="19" t="s">
        <v>883</v>
      </c>
      <c r="G1208" s="19" t="s">
        <v>21</v>
      </c>
      <c r="H1208" s="19" t="s">
        <v>4517</v>
      </c>
      <c r="I1208" s="19" t="s">
        <v>22</v>
      </c>
      <c r="J1208" s="19" t="s">
        <v>87</v>
      </c>
    </row>
    <row r="1209" spans="1:10">
      <c r="A1209" s="6">
        <f t="shared" si="36"/>
        <v>1</v>
      </c>
      <c r="B1209" t="str">
        <f t="shared" si="37"/>
        <v>RX</v>
      </c>
      <c r="C1209" s="19" t="s">
        <v>101</v>
      </c>
      <c r="D1209" s="19" t="s">
        <v>4515</v>
      </c>
      <c r="E1209" s="19" t="s">
        <v>4518</v>
      </c>
      <c r="F1209" s="19" t="s">
        <v>883</v>
      </c>
      <c r="G1209" s="19" t="s">
        <v>21</v>
      </c>
      <c r="H1209" s="19" t="s">
        <v>4517</v>
      </c>
      <c r="I1209" s="19" t="s">
        <v>22</v>
      </c>
      <c r="J1209" s="19" t="s">
        <v>87</v>
      </c>
    </row>
    <row r="1210" spans="1:10">
      <c r="A1210" s="6">
        <f t="shared" si="36"/>
        <v>1</v>
      </c>
      <c r="B1210" t="str">
        <f t="shared" si="37"/>
        <v>RX</v>
      </c>
      <c r="C1210" s="19" t="s">
        <v>29</v>
      </c>
      <c r="D1210" s="19" t="s">
        <v>4519</v>
      </c>
      <c r="E1210" s="19" t="s">
        <v>4520</v>
      </c>
      <c r="F1210" s="19" t="s">
        <v>4521</v>
      </c>
      <c r="G1210" s="19" t="s">
        <v>21</v>
      </c>
      <c r="H1210" s="19" t="s">
        <v>4522</v>
      </c>
      <c r="I1210" s="19" t="s">
        <v>22</v>
      </c>
      <c r="J1210" s="19" t="s">
        <v>87</v>
      </c>
    </row>
    <row r="1211" spans="1:10">
      <c r="A1211" s="6">
        <f t="shared" si="36"/>
        <v>1</v>
      </c>
      <c r="B1211" t="str">
        <f t="shared" si="37"/>
        <v>RX</v>
      </c>
      <c r="C1211" s="19" t="s">
        <v>1084</v>
      </c>
      <c r="D1211" s="19" t="s">
        <v>4523</v>
      </c>
      <c r="E1211" s="19" t="s">
        <v>4524</v>
      </c>
      <c r="F1211" s="19" t="s">
        <v>1278</v>
      </c>
      <c r="G1211" s="19" t="s">
        <v>40</v>
      </c>
      <c r="H1211" s="19" t="s">
        <v>4525</v>
      </c>
      <c r="I1211" s="19" t="s">
        <v>22</v>
      </c>
      <c r="J1211" s="19" t="s">
        <v>87</v>
      </c>
    </row>
    <row r="1212" spans="1:10">
      <c r="A1212" s="6">
        <f t="shared" si="36"/>
        <v>1</v>
      </c>
      <c r="B1212" t="str">
        <f t="shared" si="37"/>
        <v>RX</v>
      </c>
      <c r="C1212" s="19" t="s">
        <v>104</v>
      </c>
      <c r="D1212" s="19" t="s">
        <v>4526</v>
      </c>
      <c r="E1212" s="19" t="s">
        <v>4527</v>
      </c>
      <c r="F1212" s="19" t="s">
        <v>4528</v>
      </c>
      <c r="G1212" s="19" t="s">
        <v>21</v>
      </c>
      <c r="H1212" s="19" t="s">
        <v>4529</v>
      </c>
      <c r="I1212" s="19" t="s">
        <v>22</v>
      </c>
      <c r="J1212" s="19" t="s">
        <v>87</v>
      </c>
    </row>
    <row r="1213" spans="1:10">
      <c r="A1213" s="6">
        <f t="shared" si="36"/>
        <v>1</v>
      </c>
      <c r="B1213" t="str">
        <f t="shared" si="37"/>
        <v>RX</v>
      </c>
      <c r="C1213" s="19" t="s">
        <v>35</v>
      </c>
      <c r="D1213" s="19" t="s">
        <v>4530</v>
      </c>
      <c r="E1213" s="19" t="s">
        <v>4531</v>
      </c>
      <c r="F1213" s="19" t="s">
        <v>1522</v>
      </c>
      <c r="G1213" s="19" t="s">
        <v>21</v>
      </c>
      <c r="H1213" s="19" t="s">
        <v>4532</v>
      </c>
      <c r="I1213" s="19" t="s">
        <v>22</v>
      </c>
      <c r="J1213" s="19" t="s">
        <v>87</v>
      </c>
    </row>
    <row r="1214" spans="1:10">
      <c r="A1214" s="6">
        <f t="shared" si="36"/>
        <v>1</v>
      </c>
      <c r="B1214" t="str">
        <f t="shared" si="37"/>
        <v>RM</v>
      </c>
      <c r="C1214" s="19" t="s">
        <v>33</v>
      </c>
      <c r="D1214" s="19" t="s">
        <v>4533</v>
      </c>
      <c r="E1214" s="19" t="s">
        <v>4534</v>
      </c>
      <c r="F1214" s="19" t="s">
        <v>4535</v>
      </c>
      <c r="G1214" s="19" t="s">
        <v>328</v>
      </c>
      <c r="H1214" s="19" t="s">
        <v>4536</v>
      </c>
      <c r="I1214" s="19" t="s">
        <v>22</v>
      </c>
      <c r="J1214" s="19" t="s">
        <v>87</v>
      </c>
    </row>
    <row r="1215" spans="1:10">
      <c r="A1215" s="6">
        <f t="shared" si="36"/>
        <v>1</v>
      </c>
      <c r="B1215" t="str">
        <f t="shared" si="37"/>
        <v>RM</v>
      </c>
      <c r="C1215" s="19" t="s">
        <v>41</v>
      </c>
      <c r="D1215" s="19" t="s">
        <v>4537</v>
      </c>
      <c r="E1215" s="19" t="s">
        <v>4538</v>
      </c>
      <c r="F1215" s="19" t="s">
        <v>4539</v>
      </c>
      <c r="G1215" s="19" t="s">
        <v>400</v>
      </c>
      <c r="H1215" s="19" t="s">
        <v>4540</v>
      </c>
      <c r="I1215" s="19" t="s">
        <v>49</v>
      </c>
      <c r="J1215" s="19" t="s">
        <v>87</v>
      </c>
    </row>
    <row r="1216" spans="1:10">
      <c r="A1216" s="6">
        <f t="shared" si="36"/>
        <v>1</v>
      </c>
      <c r="B1216" t="str">
        <f t="shared" si="37"/>
        <v>RM</v>
      </c>
      <c r="C1216" s="19" t="s">
        <v>74</v>
      </c>
      <c r="D1216" s="19" t="s">
        <v>4537</v>
      </c>
      <c r="E1216" s="19" t="s">
        <v>4541</v>
      </c>
      <c r="F1216" s="19" t="s">
        <v>433</v>
      </c>
      <c r="G1216" s="19" t="s">
        <v>400</v>
      </c>
      <c r="H1216" s="19" t="s">
        <v>4540</v>
      </c>
      <c r="I1216" s="19" t="s">
        <v>49</v>
      </c>
      <c r="J1216" s="19" t="s">
        <v>87</v>
      </c>
    </row>
    <row r="1217" spans="1:10">
      <c r="A1217" s="6">
        <f t="shared" si="36"/>
        <v>1</v>
      </c>
      <c r="B1217" t="str">
        <f t="shared" si="37"/>
        <v>RM</v>
      </c>
      <c r="C1217" s="19" t="s">
        <v>33</v>
      </c>
      <c r="D1217" s="19" t="s">
        <v>4542</v>
      </c>
      <c r="E1217" s="19" t="s">
        <v>4543</v>
      </c>
      <c r="F1217" s="19" t="s">
        <v>4544</v>
      </c>
      <c r="G1217" s="19" t="s">
        <v>328</v>
      </c>
      <c r="H1217" s="19" t="s">
        <v>4545</v>
      </c>
      <c r="I1217" s="19" t="s">
        <v>22</v>
      </c>
      <c r="J1217" s="19" t="s">
        <v>87</v>
      </c>
    </row>
    <row r="1218" spans="1:10">
      <c r="A1218" s="6">
        <f t="shared" si="36"/>
        <v>1</v>
      </c>
      <c r="B1218" t="str">
        <f t="shared" si="37"/>
        <v>RM</v>
      </c>
      <c r="C1218" s="19" t="s">
        <v>63</v>
      </c>
      <c r="D1218" s="19" t="s">
        <v>4537</v>
      </c>
      <c r="E1218" s="19" t="s">
        <v>4546</v>
      </c>
      <c r="F1218" s="19" t="s">
        <v>595</v>
      </c>
      <c r="G1218" s="19" t="s">
        <v>400</v>
      </c>
      <c r="H1218" s="19" t="s">
        <v>4540</v>
      </c>
      <c r="I1218" s="19" t="s">
        <v>49</v>
      </c>
      <c r="J1218" s="19" t="s">
        <v>87</v>
      </c>
    </row>
    <row r="1219" spans="1:10">
      <c r="A1219" s="6">
        <f t="shared" si="36"/>
        <v>1</v>
      </c>
      <c r="B1219" t="str">
        <f t="shared" si="37"/>
        <v>RM</v>
      </c>
      <c r="C1219" s="19" t="s">
        <v>32</v>
      </c>
      <c r="D1219" s="19" t="s">
        <v>4547</v>
      </c>
      <c r="E1219" s="19" t="s">
        <v>4548</v>
      </c>
      <c r="F1219" s="19" t="s">
        <v>621</v>
      </c>
      <c r="G1219" s="19" t="s">
        <v>342</v>
      </c>
      <c r="H1219" s="19" t="s">
        <v>4549</v>
      </c>
      <c r="I1219" s="19" t="s">
        <v>22</v>
      </c>
      <c r="J1219" s="19" t="s">
        <v>87</v>
      </c>
    </row>
    <row r="1220" spans="1:10">
      <c r="A1220" s="6">
        <f t="shared" si="36"/>
        <v>1</v>
      </c>
      <c r="B1220" t="str">
        <f t="shared" si="37"/>
        <v>UR</v>
      </c>
      <c r="C1220" s="75" t="s">
        <v>41</v>
      </c>
      <c r="D1220" s="75" t="s">
        <v>4550</v>
      </c>
      <c r="E1220" s="75" t="s">
        <v>4551</v>
      </c>
      <c r="F1220" s="75" t="s">
        <v>390</v>
      </c>
      <c r="G1220" s="75" t="s">
        <v>46</v>
      </c>
      <c r="H1220" s="75" t="s">
        <v>4552</v>
      </c>
      <c r="I1220" s="75" t="s">
        <v>370</v>
      </c>
      <c r="J1220" s="75" t="s">
        <v>88</v>
      </c>
    </row>
    <row r="1221" spans="1:10">
      <c r="A1221" s="6">
        <f t="shared" si="36"/>
        <v>1</v>
      </c>
      <c r="B1221" t="str">
        <f t="shared" si="37"/>
        <v>TC</v>
      </c>
      <c r="C1221" s="19" t="s">
        <v>65</v>
      </c>
      <c r="D1221" s="19" t="s">
        <v>4553</v>
      </c>
      <c r="E1221" s="19" t="s">
        <v>4554</v>
      </c>
      <c r="F1221" s="19" t="s">
        <v>2862</v>
      </c>
      <c r="G1221" s="19" t="s">
        <v>40</v>
      </c>
      <c r="H1221" s="19" t="s">
        <v>4555</v>
      </c>
      <c r="I1221" s="19" t="s">
        <v>28</v>
      </c>
      <c r="J1221" s="19" t="s">
        <v>87</v>
      </c>
    </row>
    <row r="1222" spans="1:10">
      <c r="A1222" s="6">
        <f t="shared" si="36"/>
        <v>1</v>
      </c>
      <c r="B1222" t="str">
        <f t="shared" si="37"/>
        <v>TC</v>
      </c>
      <c r="C1222" s="19" t="s">
        <v>156</v>
      </c>
      <c r="D1222" s="19" t="s">
        <v>4553</v>
      </c>
      <c r="E1222" s="19" t="s">
        <v>4556</v>
      </c>
      <c r="F1222" s="19" t="s">
        <v>4557</v>
      </c>
      <c r="G1222" s="19" t="s">
        <v>40</v>
      </c>
      <c r="H1222" s="19" t="s">
        <v>4555</v>
      </c>
      <c r="I1222" s="19" t="s">
        <v>28</v>
      </c>
      <c r="J1222" s="19" t="s">
        <v>87</v>
      </c>
    </row>
    <row r="1223" spans="1:10">
      <c r="A1223" s="6">
        <f t="shared" si="36"/>
        <v>1</v>
      </c>
      <c r="B1223" t="str">
        <f t="shared" si="37"/>
        <v>TC</v>
      </c>
      <c r="C1223" s="76" t="s">
        <v>26</v>
      </c>
      <c r="D1223" s="76" t="s">
        <v>4558</v>
      </c>
      <c r="E1223" s="76" t="s">
        <v>4559</v>
      </c>
      <c r="F1223" s="76" t="s">
        <v>570</v>
      </c>
      <c r="G1223" s="76" t="s">
        <v>40</v>
      </c>
      <c r="H1223" s="76" t="s">
        <v>4560</v>
      </c>
      <c r="I1223" s="76" t="s">
        <v>28</v>
      </c>
      <c r="J1223" s="76" t="s">
        <v>89</v>
      </c>
    </row>
    <row r="1224" spans="1:10">
      <c r="A1224" s="6">
        <f t="shared" si="36"/>
        <v>1</v>
      </c>
      <c r="B1224" t="str">
        <f t="shared" si="37"/>
        <v>TC</v>
      </c>
      <c r="C1224" s="19" t="s">
        <v>26</v>
      </c>
      <c r="D1224" s="19" t="s">
        <v>4561</v>
      </c>
      <c r="E1224" s="19" t="s">
        <v>4562</v>
      </c>
      <c r="F1224" s="19" t="s">
        <v>4563</v>
      </c>
      <c r="G1224" s="19" t="s">
        <v>40</v>
      </c>
      <c r="H1224" s="19" t="s">
        <v>4564</v>
      </c>
      <c r="I1224" s="19" t="s">
        <v>28</v>
      </c>
      <c r="J1224" s="19" t="s">
        <v>87</v>
      </c>
    </row>
    <row r="1225" spans="1:10">
      <c r="A1225" s="6">
        <f t="shared" si="36"/>
        <v>1</v>
      </c>
      <c r="B1225" t="str">
        <f t="shared" si="37"/>
        <v>TC</v>
      </c>
      <c r="C1225" s="19" t="s">
        <v>20</v>
      </c>
      <c r="D1225" s="19" t="s">
        <v>4565</v>
      </c>
      <c r="E1225" s="19" t="s">
        <v>4566</v>
      </c>
      <c r="F1225" s="19" t="s">
        <v>524</v>
      </c>
      <c r="G1225" s="19" t="s">
        <v>40</v>
      </c>
      <c r="H1225" s="19" t="s">
        <v>4567</v>
      </c>
      <c r="I1225" s="19" t="s">
        <v>28</v>
      </c>
      <c r="J1225" s="19" t="s">
        <v>87</v>
      </c>
    </row>
    <row r="1226" spans="1:10">
      <c r="A1226" s="6">
        <f t="shared" ref="A1226:A1289" si="38">IF(C1226="RM - MAMA (unilateral)",2,IF(C1226="RM - MAMAS (bilateral)",2,IF(C1226="RX-FRONTO Y MENTONASOPLACA",2,IF(C1226="RM-ABDOMEN Y PELVIS",2,IF(C1226="RM - CRÂNIO COM ESPECTROSCOPIA",2,IF(C1226="RM - CRÂNIO COM ESPECTROSCOPIA + PERFUSÃO",3,IF(C1226="TAC. ABDOMEN Y PELVIS",1,IF(C1226="ANGIOTOMOGRAFIA AORTA TOTAL (Torácica + Abdominal)",2,IF(C1226="ANGIOTOMOGRAFIA DE TODO O MEMBRO INFERIOR (Bilateral)",3,IF(C1226="ANGIO - RM MEMBRO INFERIOR ARTERIAL (Bilateral)",3,IF(C1226="TC-ABDOMEN Y PELVIS",1,IF(C1226="RX - PANORÂMICA DA COLUNA VERTEBRAL AP/PERFIL",3,IF(C1226="RM - CORAÇÃO MORFOLÓGICO E FUNCIONAL",3.2,IF(C1226="RM - CORAÇÃO MORFOLÓGICO E FUNCIONAL + PERFUSÃO + ESTRESSE",3.2,IF(B1226="Não Ok",0,1)))))))))))))))</f>
        <v>1</v>
      </c>
      <c r="B1226" t="str">
        <f t="shared" ref="B1226:B1289" si="39">IF(J1226="URGENTE","UR",IF(ISNUMBER(FIND("ESPECTROSCOPIA",C1226)),"AC",IF(ISNUMBER(FIND("RM-MAMA",C1226)),"AC",IF(ISNUMBER(FIND("RM",C1226)),"RM",IF(ISNUMBER(FIND("DENTALSCAN",C1226)),"AC",IF(ISNUMBER(FIND("TC",C1226)),"TC",IF(ISNUMBER(FIND("PET",C1226)),"PET",IF(ISNUMBER(FIND("MAMOGRAFÍA",C1226)),"MG",IF(ISNUMBER(FIND("DENSITOMETRIA",C1226)),"DO",IF(ISNUMBER(FIND("MG-OTRAS...",C1226)),"MG",IF(ISNUMBER(FIND("RX - CONTRASTADO",C1226)),"RX-C",IF(ISNUMBER(FIND("TAC",C1226)),"TC",IF(ISNUMBER(FIND("RX",C1226)),"RX","Não OK")))))))))))))</f>
        <v>TC</v>
      </c>
      <c r="C1226" s="19" t="s">
        <v>70</v>
      </c>
      <c r="D1226" s="19" t="s">
        <v>4568</v>
      </c>
      <c r="E1226" s="19" t="s">
        <v>4569</v>
      </c>
      <c r="F1226" s="19" t="s">
        <v>532</v>
      </c>
      <c r="G1226" s="19" t="s">
        <v>342</v>
      </c>
      <c r="H1226" s="19" t="s">
        <v>4570</v>
      </c>
      <c r="I1226" s="19" t="s">
        <v>28</v>
      </c>
      <c r="J1226" s="19" t="s">
        <v>87</v>
      </c>
    </row>
    <row r="1227" spans="1:10">
      <c r="A1227" s="6">
        <f t="shared" si="38"/>
        <v>1</v>
      </c>
      <c r="B1227" t="str">
        <f t="shared" si="39"/>
        <v>UR</v>
      </c>
      <c r="C1227" s="75" t="s">
        <v>26</v>
      </c>
      <c r="D1227" s="75" t="s">
        <v>4571</v>
      </c>
      <c r="E1227" s="75" t="s">
        <v>4572</v>
      </c>
      <c r="F1227" s="75" t="s">
        <v>4573</v>
      </c>
      <c r="G1227" s="75" t="s">
        <v>27</v>
      </c>
      <c r="H1227" s="75" t="s">
        <v>4574</v>
      </c>
      <c r="I1227" s="75" t="s">
        <v>141</v>
      </c>
      <c r="J1227" s="75" t="s">
        <v>88</v>
      </c>
    </row>
    <row r="1228" spans="1:10">
      <c r="A1228" s="6">
        <f t="shared" si="38"/>
        <v>1</v>
      </c>
      <c r="B1228" t="str">
        <f t="shared" si="39"/>
        <v>TC</v>
      </c>
      <c r="C1228" s="19" t="s">
        <v>20</v>
      </c>
      <c r="D1228" s="19" t="s">
        <v>4575</v>
      </c>
      <c r="E1228" s="19" t="s">
        <v>4576</v>
      </c>
      <c r="F1228" s="19" t="s">
        <v>680</v>
      </c>
      <c r="G1228" s="19" t="s">
        <v>426</v>
      </c>
      <c r="H1228" s="19" t="s">
        <v>4577</v>
      </c>
      <c r="I1228" s="19" t="s">
        <v>28</v>
      </c>
      <c r="J1228" s="19" t="s">
        <v>87</v>
      </c>
    </row>
    <row r="1229" spans="1:10">
      <c r="A1229" s="6">
        <f t="shared" si="38"/>
        <v>1</v>
      </c>
      <c r="B1229" t="str">
        <f t="shared" si="39"/>
        <v>TC</v>
      </c>
      <c r="C1229" s="19" t="s">
        <v>303</v>
      </c>
      <c r="D1229" s="19" t="s">
        <v>4578</v>
      </c>
      <c r="E1229" s="19" t="s">
        <v>4579</v>
      </c>
      <c r="F1229" s="19" t="s">
        <v>666</v>
      </c>
      <c r="G1229" s="19" t="s">
        <v>426</v>
      </c>
      <c r="H1229" s="19" t="s">
        <v>4580</v>
      </c>
      <c r="I1229" s="19" t="s">
        <v>28</v>
      </c>
      <c r="J1229" s="19" t="s">
        <v>87</v>
      </c>
    </row>
    <row r="1230" spans="1:10">
      <c r="A1230" s="6">
        <f t="shared" si="38"/>
        <v>1</v>
      </c>
      <c r="B1230" t="str">
        <f t="shared" si="39"/>
        <v>TC</v>
      </c>
      <c r="C1230" s="19" t="s">
        <v>65</v>
      </c>
      <c r="D1230" s="19" t="s">
        <v>4578</v>
      </c>
      <c r="E1230" s="19" t="s">
        <v>4581</v>
      </c>
      <c r="F1230" s="19" t="s">
        <v>796</v>
      </c>
      <c r="G1230" s="19" t="s">
        <v>426</v>
      </c>
      <c r="H1230" s="19" t="s">
        <v>4580</v>
      </c>
      <c r="I1230" s="19" t="s">
        <v>28</v>
      </c>
      <c r="J1230" s="19" t="s">
        <v>87</v>
      </c>
    </row>
    <row r="1231" spans="1:10">
      <c r="A1231" s="6">
        <f t="shared" si="38"/>
        <v>1</v>
      </c>
      <c r="B1231" t="str">
        <f t="shared" si="39"/>
        <v>TC</v>
      </c>
      <c r="C1231" s="19" t="s">
        <v>20</v>
      </c>
      <c r="D1231" s="19" t="s">
        <v>4582</v>
      </c>
      <c r="E1231" s="19" t="s">
        <v>4583</v>
      </c>
      <c r="F1231" s="19" t="s">
        <v>3141</v>
      </c>
      <c r="G1231" s="19" t="s">
        <v>122</v>
      </c>
      <c r="H1231" s="19" t="s">
        <v>4584</v>
      </c>
      <c r="I1231" s="19" t="s">
        <v>28</v>
      </c>
      <c r="J1231" s="19" t="s">
        <v>87</v>
      </c>
    </row>
    <row r="1232" spans="1:10">
      <c r="A1232" s="6">
        <f t="shared" si="38"/>
        <v>1</v>
      </c>
      <c r="B1232" t="str">
        <f t="shared" si="39"/>
        <v>TC</v>
      </c>
      <c r="C1232" s="19" t="s">
        <v>20</v>
      </c>
      <c r="D1232" s="19" t="s">
        <v>4585</v>
      </c>
      <c r="E1232" s="19" t="s">
        <v>4586</v>
      </c>
      <c r="F1232" s="19" t="s">
        <v>717</v>
      </c>
      <c r="G1232" s="19" t="s">
        <v>122</v>
      </c>
      <c r="H1232" s="19" t="s">
        <v>4587</v>
      </c>
      <c r="I1232" s="19" t="s">
        <v>28</v>
      </c>
      <c r="J1232" s="19" t="s">
        <v>87</v>
      </c>
    </row>
    <row r="1233" spans="1:10">
      <c r="A1233" s="6">
        <f t="shared" si="38"/>
        <v>1</v>
      </c>
      <c r="B1233" t="str">
        <f t="shared" si="39"/>
        <v>TC</v>
      </c>
      <c r="C1233" s="19" t="s">
        <v>26</v>
      </c>
      <c r="D1233" s="19" t="s">
        <v>4588</v>
      </c>
      <c r="E1233" s="19" t="s">
        <v>4589</v>
      </c>
      <c r="F1233" s="19" t="s">
        <v>705</v>
      </c>
      <c r="G1233" s="19" t="s">
        <v>126</v>
      </c>
      <c r="H1233" s="19" t="s">
        <v>4590</v>
      </c>
      <c r="I1233" s="19" t="s">
        <v>28</v>
      </c>
      <c r="J1233" s="19" t="s">
        <v>87</v>
      </c>
    </row>
    <row r="1234" spans="1:10">
      <c r="A1234" s="6">
        <f t="shared" si="38"/>
        <v>1</v>
      </c>
      <c r="B1234" t="str">
        <f t="shared" si="39"/>
        <v>TC</v>
      </c>
      <c r="C1234" s="19" t="s">
        <v>20</v>
      </c>
      <c r="D1234" s="19" t="s">
        <v>4588</v>
      </c>
      <c r="E1234" s="19" t="s">
        <v>4591</v>
      </c>
      <c r="F1234" s="19" t="s">
        <v>4592</v>
      </c>
      <c r="G1234" s="19" t="s">
        <v>126</v>
      </c>
      <c r="H1234" s="19" t="s">
        <v>4590</v>
      </c>
      <c r="I1234" s="19" t="s">
        <v>28</v>
      </c>
      <c r="J1234" s="19" t="s">
        <v>87</v>
      </c>
    </row>
    <row r="1235" spans="1:10">
      <c r="A1235" s="6">
        <f t="shared" si="38"/>
        <v>1</v>
      </c>
      <c r="B1235" t="str">
        <f t="shared" si="39"/>
        <v>TC</v>
      </c>
      <c r="C1235" s="19" t="s">
        <v>20</v>
      </c>
      <c r="D1235" s="19" t="s">
        <v>4593</v>
      </c>
      <c r="E1235" s="19" t="s">
        <v>4594</v>
      </c>
      <c r="F1235" s="19" t="s">
        <v>4595</v>
      </c>
      <c r="G1235" s="19" t="s">
        <v>126</v>
      </c>
      <c r="H1235" s="19" t="s">
        <v>4596</v>
      </c>
      <c r="I1235" s="19" t="s">
        <v>28</v>
      </c>
      <c r="J1235" s="19" t="s">
        <v>87</v>
      </c>
    </row>
    <row r="1236" spans="1:10">
      <c r="A1236" s="6">
        <f t="shared" si="38"/>
        <v>1</v>
      </c>
      <c r="B1236" t="str">
        <f t="shared" si="39"/>
        <v>TC</v>
      </c>
      <c r="C1236" s="19" t="s">
        <v>94</v>
      </c>
      <c r="D1236" s="19" t="s">
        <v>4593</v>
      </c>
      <c r="E1236" s="19" t="s">
        <v>4597</v>
      </c>
      <c r="F1236" s="19" t="s">
        <v>4598</v>
      </c>
      <c r="G1236" s="19" t="s">
        <v>126</v>
      </c>
      <c r="H1236" s="19" t="s">
        <v>4596</v>
      </c>
      <c r="I1236" s="19" t="s">
        <v>28</v>
      </c>
      <c r="J1236" s="19" t="s">
        <v>87</v>
      </c>
    </row>
    <row r="1237" spans="1:10">
      <c r="A1237" s="6">
        <f t="shared" si="38"/>
        <v>1</v>
      </c>
      <c r="B1237" t="str">
        <f t="shared" si="39"/>
        <v>TC</v>
      </c>
      <c r="C1237" s="19" t="s">
        <v>20</v>
      </c>
      <c r="D1237" s="19" t="s">
        <v>2257</v>
      </c>
      <c r="E1237" s="19" t="s">
        <v>4599</v>
      </c>
      <c r="F1237" s="19" t="s">
        <v>810</v>
      </c>
      <c r="G1237" s="19" t="s">
        <v>122</v>
      </c>
      <c r="H1237" s="19" t="s">
        <v>4600</v>
      </c>
      <c r="I1237" s="19" t="s">
        <v>28</v>
      </c>
      <c r="J1237" s="19" t="s">
        <v>87</v>
      </c>
    </row>
    <row r="1238" spans="1:10">
      <c r="A1238" s="6">
        <f t="shared" si="38"/>
        <v>1</v>
      </c>
      <c r="B1238" t="str">
        <f t="shared" si="39"/>
        <v>TC</v>
      </c>
      <c r="C1238" s="19" t="s">
        <v>153</v>
      </c>
      <c r="D1238" s="19" t="s">
        <v>4601</v>
      </c>
      <c r="E1238" s="19" t="s">
        <v>4602</v>
      </c>
      <c r="F1238" s="19" t="s">
        <v>4603</v>
      </c>
      <c r="G1238" s="19" t="s">
        <v>126</v>
      </c>
      <c r="H1238" s="19" t="s">
        <v>902</v>
      </c>
      <c r="I1238" s="19" t="s">
        <v>28</v>
      </c>
      <c r="J1238" s="19" t="s">
        <v>87</v>
      </c>
    </row>
    <row r="1239" spans="1:10">
      <c r="A1239" s="6">
        <f t="shared" si="38"/>
        <v>1</v>
      </c>
      <c r="B1239" t="str">
        <f t="shared" si="39"/>
        <v>TC</v>
      </c>
      <c r="C1239" s="19" t="s">
        <v>43</v>
      </c>
      <c r="D1239" s="19" t="s">
        <v>4604</v>
      </c>
      <c r="E1239" s="19" t="s">
        <v>4605</v>
      </c>
      <c r="F1239" s="19" t="s">
        <v>4592</v>
      </c>
      <c r="G1239" s="19" t="s">
        <v>126</v>
      </c>
      <c r="H1239" s="19" t="s">
        <v>4606</v>
      </c>
      <c r="I1239" s="19" t="s">
        <v>28</v>
      </c>
      <c r="J1239" s="19" t="s">
        <v>87</v>
      </c>
    </row>
    <row r="1240" spans="1:10">
      <c r="A1240" s="6">
        <f t="shared" si="38"/>
        <v>1</v>
      </c>
      <c r="B1240" t="str">
        <f t="shared" si="39"/>
        <v>TC</v>
      </c>
      <c r="C1240" s="19" t="s">
        <v>20</v>
      </c>
      <c r="D1240" s="19" t="s">
        <v>4607</v>
      </c>
      <c r="E1240" s="19" t="s">
        <v>4608</v>
      </c>
      <c r="F1240" s="19" t="s">
        <v>4595</v>
      </c>
      <c r="G1240" s="19" t="s">
        <v>126</v>
      </c>
      <c r="H1240" s="19" t="s">
        <v>4609</v>
      </c>
      <c r="I1240" s="19" t="s">
        <v>28</v>
      </c>
      <c r="J1240" s="19" t="s">
        <v>87</v>
      </c>
    </row>
    <row r="1241" spans="1:10">
      <c r="A1241" s="6">
        <f t="shared" si="38"/>
        <v>1</v>
      </c>
      <c r="B1241" t="str">
        <f t="shared" si="39"/>
        <v>TC</v>
      </c>
      <c r="C1241" s="19" t="s">
        <v>26</v>
      </c>
      <c r="D1241" s="19" t="s">
        <v>4610</v>
      </c>
      <c r="E1241" s="19" t="s">
        <v>4611</v>
      </c>
      <c r="F1241" s="19" t="s">
        <v>4612</v>
      </c>
      <c r="G1241" s="19" t="s">
        <v>426</v>
      </c>
      <c r="H1241" s="19" t="s">
        <v>4613</v>
      </c>
      <c r="I1241" s="19" t="s">
        <v>28</v>
      </c>
      <c r="J1241" s="19" t="s">
        <v>87</v>
      </c>
    </row>
    <row r="1242" spans="1:10">
      <c r="A1242" s="6">
        <f t="shared" si="38"/>
        <v>1</v>
      </c>
      <c r="B1242" t="str">
        <f t="shared" si="39"/>
        <v>TC</v>
      </c>
      <c r="C1242" s="19" t="s">
        <v>43</v>
      </c>
      <c r="D1242" s="19" t="s">
        <v>4614</v>
      </c>
      <c r="E1242" s="19" t="s">
        <v>4615</v>
      </c>
      <c r="F1242" s="19" t="s">
        <v>594</v>
      </c>
      <c r="G1242" s="19" t="s">
        <v>40</v>
      </c>
      <c r="H1242" s="19" t="s">
        <v>4616</v>
      </c>
      <c r="I1242" s="19" t="s">
        <v>28</v>
      </c>
      <c r="J1242" s="19" t="s">
        <v>87</v>
      </c>
    </row>
    <row r="1243" spans="1:10">
      <c r="A1243" s="6">
        <f t="shared" si="38"/>
        <v>1</v>
      </c>
      <c r="B1243" t="str">
        <f t="shared" si="39"/>
        <v>RM</v>
      </c>
      <c r="C1243" s="19" t="s">
        <v>23</v>
      </c>
      <c r="D1243" s="19" t="s">
        <v>4617</v>
      </c>
      <c r="E1243" s="19" t="s">
        <v>4618</v>
      </c>
      <c r="F1243" s="19" t="s">
        <v>766</v>
      </c>
      <c r="G1243" s="19" t="s">
        <v>342</v>
      </c>
      <c r="H1243" s="19" t="s">
        <v>4619</v>
      </c>
      <c r="I1243" s="19" t="s">
        <v>39</v>
      </c>
      <c r="J1243" s="19" t="s">
        <v>87</v>
      </c>
    </row>
    <row r="1244" spans="1:10">
      <c r="A1244" s="6">
        <f t="shared" si="38"/>
        <v>1</v>
      </c>
      <c r="B1244" t="str">
        <f t="shared" si="39"/>
        <v>UR</v>
      </c>
      <c r="C1244" s="75" t="s">
        <v>20</v>
      </c>
      <c r="D1244" s="75" t="s">
        <v>4571</v>
      </c>
      <c r="E1244" s="75" t="s">
        <v>4620</v>
      </c>
      <c r="F1244" s="75" t="s">
        <v>4621</v>
      </c>
      <c r="G1244" s="75" t="s">
        <v>27</v>
      </c>
      <c r="H1244" s="75" t="s">
        <v>4574</v>
      </c>
      <c r="I1244" s="75" t="s">
        <v>141</v>
      </c>
      <c r="J1244" s="75" t="s">
        <v>88</v>
      </c>
    </row>
    <row r="1245" spans="1:10">
      <c r="A1245" s="6">
        <f t="shared" si="38"/>
        <v>1</v>
      </c>
      <c r="B1245" t="str">
        <f t="shared" si="39"/>
        <v>UR</v>
      </c>
      <c r="C1245" s="75" t="s">
        <v>20</v>
      </c>
      <c r="D1245" s="75" t="s">
        <v>4622</v>
      </c>
      <c r="E1245" s="75" t="s">
        <v>4623</v>
      </c>
      <c r="F1245" s="75" t="s">
        <v>405</v>
      </c>
      <c r="G1245" s="75" t="s">
        <v>40</v>
      </c>
      <c r="H1245" s="75" t="s">
        <v>4624</v>
      </c>
      <c r="I1245" s="75" t="s">
        <v>141</v>
      </c>
      <c r="J1245" s="75" t="s">
        <v>88</v>
      </c>
    </row>
    <row r="1246" spans="1:10">
      <c r="A1246" s="6">
        <f t="shared" si="38"/>
        <v>1</v>
      </c>
      <c r="B1246" t="str">
        <f t="shared" si="39"/>
        <v>UR</v>
      </c>
      <c r="C1246" s="75" t="s">
        <v>26</v>
      </c>
      <c r="D1246" s="75" t="s">
        <v>4625</v>
      </c>
      <c r="E1246" s="75" t="s">
        <v>4626</v>
      </c>
      <c r="F1246" s="75" t="s">
        <v>371</v>
      </c>
      <c r="G1246" s="75" t="s">
        <v>40</v>
      </c>
      <c r="H1246" s="75" t="s">
        <v>4627</v>
      </c>
      <c r="I1246" s="75" t="s">
        <v>141</v>
      </c>
      <c r="J1246" s="75" t="s">
        <v>88</v>
      </c>
    </row>
    <row r="1247" spans="1:10">
      <c r="A1247" s="6">
        <f t="shared" si="38"/>
        <v>1</v>
      </c>
      <c r="B1247" t="str">
        <f t="shared" si="39"/>
        <v>UR</v>
      </c>
      <c r="C1247" s="75" t="s">
        <v>42</v>
      </c>
      <c r="D1247" s="75" t="s">
        <v>4628</v>
      </c>
      <c r="E1247" s="75" t="s">
        <v>4629</v>
      </c>
      <c r="F1247" s="75" t="s">
        <v>340</v>
      </c>
      <c r="G1247" s="75" t="s">
        <v>40</v>
      </c>
      <c r="H1247" s="75" t="s">
        <v>4630</v>
      </c>
      <c r="I1247" s="75" t="s">
        <v>370</v>
      </c>
      <c r="J1247" s="75" t="s">
        <v>88</v>
      </c>
    </row>
    <row r="1248" spans="1:10">
      <c r="A1248" s="6">
        <f t="shared" si="38"/>
        <v>1</v>
      </c>
      <c r="B1248" t="str">
        <f t="shared" si="39"/>
        <v>TC</v>
      </c>
      <c r="C1248" s="76" t="s">
        <v>26</v>
      </c>
      <c r="D1248" s="76" t="s">
        <v>4631</v>
      </c>
      <c r="E1248" s="76" t="s">
        <v>4632</v>
      </c>
      <c r="F1248" s="76" t="s">
        <v>1554</v>
      </c>
      <c r="G1248" s="76" t="s">
        <v>40</v>
      </c>
      <c r="H1248" s="76" t="s">
        <v>4633</v>
      </c>
      <c r="I1248" s="76" t="s">
        <v>28</v>
      </c>
      <c r="J1248" s="76" t="s">
        <v>89</v>
      </c>
    </row>
    <row r="1249" spans="1:10">
      <c r="A1249" s="6">
        <f t="shared" si="38"/>
        <v>1</v>
      </c>
      <c r="B1249" t="str">
        <f t="shared" si="39"/>
        <v>TC</v>
      </c>
      <c r="C1249" s="76" t="s">
        <v>20</v>
      </c>
      <c r="D1249" s="76" t="s">
        <v>4631</v>
      </c>
      <c r="E1249" s="76" t="s">
        <v>4634</v>
      </c>
      <c r="F1249" s="76" t="s">
        <v>4635</v>
      </c>
      <c r="G1249" s="76" t="s">
        <v>40</v>
      </c>
      <c r="H1249" s="76" t="s">
        <v>4633</v>
      </c>
      <c r="I1249" s="76" t="s">
        <v>28</v>
      </c>
      <c r="J1249" s="76" t="s">
        <v>89</v>
      </c>
    </row>
    <row r="1250" spans="1:10">
      <c r="A1250" s="6">
        <f t="shared" si="38"/>
        <v>1</v>
      </c>
      <c r="B1250" t="str">
        <f t="shared" si="39"/>
        <v>RX</v>
      </c>
      <c r="C1250" s="19" t="s">
        <v>127</v>
      </c>
      <c r="D1250" s="19" t="s">
        <v>4636</v>
      </c>
      <c r="E1250" s="19" t="s">
        <v>4637</v>
      </c>
      <c r="F1250" s="19" t="s">
        <v>4638</v>
      </c>
      <c r="G1250" s="19" t="s">
        <v>40</v>
      </c>
      <c r="H1250" s="19" t="s">
        <v>4639</v>
      </c>
      <c r="I1250" s="19" t="s">
        <v>431</v>
      </c>
      <c r="J1250" s="19" t="s">
        <v>87</v>
      </c>
    </row>
    <row r="1251" spans="1:10">
      <c r="A1251" s="6">
        <f t="shared" si="38"/>
        <v>1</v>
      </c>
      <c r="B1251" t="str">
        <f t="shared" si="39"/>
        <v>TC</v>
      </c>
      <c r="C1251" s="19" t="s">
        <v>20</v>
      </c>
      <c r="D1251" s="19" t="s">
        <v>1234</v>
      </c>
      <c r="E1251" s="19" t="s">
        <v>4640</v>
      </c>
      <c r="F1251" s="19" t="s">
        <v>784</v>
      </c>
      <c r="G1251" s="19" t="s">
        <v>40</v>
      </c>
      <c r="H1251" s="19" t="s">
        <v>4641</v>
      </c>
      <c r="I1251" s="19" t="s">
        <v>28</v>
      </c>
      <c r="J1251" s="19" t="s">
        <v>87</v>
      </c>
    </row>
    <row r="1252" spans="1:10">
      <c r="A1252" s="6">
        <f t="shared" si="38"/>
        <v>1</v>
      </c>
      <c r="B1252" t="str">
        <f t="shared" si="39"/>
        <v>TC</v>
      </c>
      <c r="C1252" s="19" t="s">
        <v>20</v>
      </c>
      <c r="D1252" s="19" t="s">
        <v>4642</v>
      </c>
      <c r="E1252" s="19" t="s">
        <v>4643</v>
      </c>
      <c r="F1252" s="19" t="s">
        <v>4644</v>
      </c>
      <c r="G1252" s="19" t="s">
        <v>426</v>
      </c>
      <c r="H1252" s="19" t="s">
        <v>4645</v>
      </c>
      <c r="I1252" s="19" t="s">
        <v>28</v>
      </c>
      <c r="J1252" s="19" t="s">
        <v>87</v>
      </c>
    </row>
    <row r="1253" spans="1:10">
      <c r="A1253" s="6">
        <f t="shared" si="38"/>
        <v>1</v>
      </c>
      <c r="B1253" t="str">
        <f t="shared" si="39"/>
        <v>TC</v>
      </c>
      <c r="C1253" s="19" t="s">
        <v>43</v>
      </c>
      <c r="D1253" s="19" t="s">
        <v>4646</v>
      </c>
      <c r="E1253" s="19" t="s">
        <v>4647</v>
      </c>
      <c r="F1253" s="19" t="s">
        <v>4644</v>
      </c>
      <c r="G1253" s="19" t="s">
        <v>426</v>
      </c>
      <c r="H1253" s="19" t="s">
        <v>4648</v>
      </c>
      <c r="I1253" s="19" t="s">
        <v>28</v>
      </c>
      <c r="J1253" s="19" t="s">
        <v>87</v>
      </c>
    </row>
    <row r="1254" spans="1:10">
      <c r="A1254" s="6">
        <f t="shared" si="38"/>
        <v>1</v>
      </c>
      <c r="B1254" t="str">
        <f t="shared" si="39"/>
        <v>TC</v>
      </c>
      <c r="C1254" s="19" t="s">
        <v>107</v>
      </c>
      <c r="D1254" s="19" t="s">
        <v>4649</v>
      </c>
      <c r="E1254" s="19" t="s">
        <v>4650</v>
      </c>
      <c r="F1254" s="19" t="s">
        <v>776</v>
      </c>
      <c r="G1254" s="19" t="s">
        <v>426</v>
      </c>
      <c r="H1254" s="19" t="s">
        <v>4651</v>
      </c>
      <c r="I1254" s="19" t="s">
        <v>28</v>
      </c>
      <c r="J1254" s="19" t="s">
        <v>87</v>
      </c>
    </row>
    <row r="1255" spans="1:10">
      <c r="A1255" s="6">
        <f t="shared" si="38"/>
        <v>1</v>
      </c>
      <c r="B1255" t="str">
        <f t="shared" si="39"/>
        <v>TC</v>
      </c>
      <c r="C1255" s="19" t="s">
        <v>65</v>
      </c>
      <c r="D1255" s="19" t="s">
        <v>4649</v>
      </c>
      <c r="E1255" s="19" t="s">
        <v>4652</v>
      </c>
      <c r="F1255" s="19" t="s">
        <v>2924</v>
      </c>
      <c r="G1255" s="19" t="s">
        <v>426</v>
      </c>
      <c r="H1255" s="19" t="s">
        <v>4651</v>
      </c>
      <c r="I1255" s="19" t="s">
        <v>28</v>
      </c>
      <c r="J1255" s="19" t="s">
        <v>87</v>
      </c>
    </row>
    <row r="1256" spans="1:10">
      <c r="A1256" s="6">
        <f t="shared" si="38"/>
        <v>1</v>
      </c>
      <c r="B1256" t="str">
        <f t="shared" si="39"/>
        <v>TC</v>
      </c>
      <c r="C1256" s="19" t="s">
        <v>20</v>
      </c>
      <c r="D1256" s="19" t="s">
        <v>4653</v>
      </c>
      <c r="E1256" s="19" t="s">
        <v>4654</v>
      </c>
      <c r="F1256" s="19" t="s">
        <v>4655</v>
      </c>
      <c r="G1256" s="19" t="s">
        <v>426</v>
      </c>
      <c r="H1256" s="19" t="s">
        <v>4656</v>
      </c>
      <c r="I1256" s="19" t="s">
        <v>28</v>
      </c>
      <c r="J1256" s="19" t="s">
        <v>87</v>
      </c>
    </row>
    <row r="1257" spans="1:10">
      <c r="A1257" s="6">
        <f t="shared" si="38"/>
        <v>1</v>
      </c>
      <c r="B1257" t="str">
        <f t="shared" si="39"/>
        <v>TC</v>
      </c>
      <c r="C1257" s="19" t="s">
        <v>65</v>
      </c>
      <c r="D1257" s="19" t="s">
        <v>4657</v>
      </c>
      <c r="E1257" s="19" t="s">
        <v>4658</v>
      </c>
      <c r="F1257" s="19" t="s">
        <v>4659</v>
      </c>
      <c r="G1257" s="19" t="s">
        <v>122</v>
      </c>
      <c r="H1257" s="19" t="s">
        <v>4660</v>
      </c>
      <c r="I1257" s="19" t="s">
        <v>28</v>
      </c>
      <c r="J1257" s="19" t="s">
        <v>87</v>
      </c>
    </row>
    <row r="1258" spans="1:10">
      <c r="A1258" s="6">
        <f t="shared" si="38"/>
        <v>1</v>
      </c>
      <c r="B1258" t="str">
        <f t="shared" si="39"/>
        <v>TC</v>
      </c>
      <c r="C1258" s="19" t="s">
        <v>156</v>
      </c>
      <c r="D1258" s="19" t="s">
        <v>4657</v>
      </c>
      <c r="E1258" s="19" t="s">
        <v>4661</v>
      </c>
      <c r="F1258" s="19" t="s">
        <v>4662</v>
      </c>
      <c r="G1258" s="19" t="s">
        <v>122</v>
      </c>
      <c r="H1258" s="19" t="s">
        <v>4660</v>
      </c>
      <c r="I1258" s="19" t="s">
        <v>28</v>
      </c>
      <c r="J1258" s="19" t="s">
        <v>87</v>
      </c>
    </row>
    <row r="1259" spans="1:10">
      <c r="A1259" s="6">
        <f t="shared" si="38"/>
        <v>1</v>
      </c>
      <c r="B1259" t="str">
        <f t="shared" si="39"/>
        <v>TC</v>
      </c>
      <c r="C1259" s="76" t="s">
        <v>26</v>
      </c>
      <c r="D1259" s="76" t="s">
        <v>4663</v>
      </c>
      <c r="E1259" s="76" t="s">
        <v>4664</v>
      </c>
      <c r="F1259" s="76" t="s">
        <v>665</v>
      </c>
      <c r="G1259" s="76" t="s">
        <v>122</v>
      </c>
      <c r="H1259" s="76" t="s">
        <v>4665</v>
      </c>
      <c r="I1259" s="76" t="s">
        <v>370</v>
      </c>
      <c r="J1259" s="76" t="s">
        <v>89</v>
      </c>
    </row>
    <row r="1260" spans="1:10">
      <c r="A1260" s="6">
        <f t="shared" si="38"/>
        <v>1</v>
      </c>
      <c r="B1260" t="str">
        <f t="shared" si="39"/>
        <v>UR</v>
      </c>
      <c r="C1260" s="75" t="s">
        <v>42</v>
      </c>
      <c r="D1260" s="75" t="s">
        <v>4666</v>
      </c>
      <c r="E1260" s="75" t="s">
        <v>4667</v>
      </c>
      <c r="F1260" s="75" t="s">
        <v>3621</v>
      </c>
      <c r="G1260" s="75" t="s">
        <v>40</v>
      </c>
      <c r="H1260" s="75" t="s">
        <v>4668</v>
      </c>
      <c r="I1260" s="75" t="s">
        <v>370</v>
      </c>
      <c r="J1260" s="75" t="s">
        <v>88</v>
      </c>
    </row>
    <row r="1261" spans="1:10">
      <c r="A1261" s="6">
        <f t="shared" si="38"/>
        <v>1</v>
      </c>
      <c r="B1261" t="str">
        <f t="shared" si="39"/>
        <v>TC</v>
      </c>
      <c r="C1261" s="76" t="s">
        <v>94</v>
      </c>
      <c r="D1261" s="76" t="s">
        <v>4669</v>
      </c>
      <c r="E1261" s="76" t="s">
        <v>4670</v>
      </c>
      <c r="F1261" s="76" t="s">
        <v>673</v>
      </c>
      <c r="G1261" s="76" t="s">
        <v>122</v>
      </c>
      <c r="H1261" s="76" t="s">
        <v>4671</v>
      </c>
      <c r="I1261" s="76" t="s">
        <v>370</v>
      </c>
      <c r="J1261" s="76" t="s">
        <v>89</v>
      </c>
    </row>
    <row r="1262" spans="1:10">
      <c r="A1262" s="6">
        <f t="shared" si="38"/>
        <v>1</v>
      </c>
      <c r="B1262" t="str">
        <f t="shared" si="39"/>
        <v>UR</v>
      </c>
      <c r="C1262" s="75" t="s">
        <v>26</v>
      </c>
      <c r="D1262" s="75" t="s">
        <v>4672</v>
      </c>
      <c r="E1262" s="75" t="s">
        <v>4673</v>
      </c>
      <c r="F1262" s="75" t="s">
        <v>4674</v>
      </c>
      <c r="G1262" s="75" t="s">
        <v>40</v>
      </c>
      <c r="H1262" s="75" t="s">
        <v>4675</v>
      </c>
      <c r="I1262" s="75" t="s">
        <v>370</v>
      </c>
      <c r="J1262" s="75" t="s">
        <v>88</v>
      </c>
    </row>
    <row r="1263" spans="1:10">
      <c r="A1263" s="6">
        <f t="shared" si="38"/>
        <v>1</v>
      </c>
      <c r="B1263" t="str">
        <f t="shared" si="39"/>
        <v>TC</v>
      </c>
      <c r="C1263" s="76" t="s">
        <v>48</v>
      </c>
      <c r="D1263" s="76" t="s">
        <v>4676</v>
      </c>
      <c r="E1263" s="76" t="s">
        <v>4677</v>
      </c>
      <c r="F1263" s="76" t="s">
        <v>936</v>
      </c>
      <c r="G1263" s="76" t="s">
        <v>27</v>
      </c>
      <c r="H1263" s="76" t="s">
        <v>4678</v>
      </c>
      <c r="I1263" s="76" t="s">
        <v>380</v>
      </c>
      <c r="J1263" s="76" t="s">
        <v>89</v>
      </c>
    </row>
    <row r="1264" spans="1:10">
      <c r="A1264" s="6">
        <f t="shared" si="38"/>
        <v>1</v>
      </c>
      <c r="B1264" t="str">
        <f t="shared" si="39"/>
        <v>RM</v>
      </c>
      <c r="C1264" s="19" t="s">
        <v>41</v>
      </c>
      <c r="D1264" s="19" t="s">
        <v>4679</v>
      </c>
      <c r="E1264" s="19" t="s">
        <v>4680</v>
      </c>
      <c r="F1264" s="19" t="s">
        <v>4681</v>
      </c>
      <c r="G1264" s="19" t="s">
        <v>179</v>
      </c>
      <c r="H1264" s="19" t="s">
        <v>4682</v>
      </c>
      <c r="I1264" s="19" t="s">
        <v>39</v>
      </c>
      <c r="J1264" s="19" t="s">
        <v>87</v>
      </c>
    </row>
    <row r="1265" spans="1:10">
      <c r="A1265" s="6">
        <f t="shared" si="38"/>
        <v>1</v>
      </c>
      <c r="B1265" t="str">
        <f t="shared" si="39"/>
        <v>RM</v>
      </c>
      <c r="C1265" s="19" t="s">
        <v>30</v>
      </c>
      <c r="D1265" s="19" t="s">
        <v>4683</v>
      </c>
      <c r="E1265" s="19" t="s">
        <v>4684</v>
      </c>
      <c r="F1265" s="19" t="s">
        <v>4685</v>
      </c>
      <c r="G1265" s="19" t="s">
        <v>179</v>
      </c>
      <c r="H1265" s="19" t="s">
        <v>4686</v>
      </c>
      <c r="I1265" s="19" t="s">
        <v>39</v>
      </c>
      <c r="J1265" s="19" t="s">
        <v>87</v>
      </c>
    </row>
    <row r="1266" spans="1:10">
      <c r="A1266" s="6">
        <f t="shared" si="38"/>
        <v>1</v>
      </c>
      <c r="B1266" t="str">
        <f t="shared" si="39"/>
        <v>RM</v>
      </c>
      <c r="C1266" s="19" t="s">
        <v>112</v>
      </c>
      <c r="D1266" s="19" t="s">
        <v>4687</v>
      </c>
      <c r="E1266" s="19" t="s">
        <v>4688</v>
      </c>
      <c r="F1266" s="19" t="s">
        <v>4689</v>
      </c>
      <c r="G1266" s="19" t="s">
        <v>122</v>
      </c>
      <c r="H1266" s="19" t="s">
        <v>4690</v>
      </c>
      <c r="I1266" s="19" t="s">
        <v>431</v>
      </c>
      <c r="J1266" s="19" t="s">
        <v>87</v>
      </c>
    </row>
    <row r="1267" spans="1:10">
      <c r="A1267" s="6">
        <f t="shared" si="38"/>
        <v>1</v>
      </c>
      <c r="B1267" t="str">
        <f t="shared" si="39"/>
        <v>RM</v>
      </c>
      <c r="C1267" s="19" t="s">
        <v>37</v>
      </c>
      <c r="D1267" s="19" t="s">
        <v>4687</v>
      </c>
      <c r="E1267" s="19" t="s">
        <v>4691</v>
      </c>
      <c r="F1267" s="19" t="s">
        <v>4692</v>
      </c>
      <c r="G1267" s="19" t="s">
        <v>122</v>
      </c>
      <c r="H1267" s="19" t="s">
        <v>4690</v>
      </c>
      <c r="I1267" s="19" t="s">
        <v>431</v>
      </c>
      <c r="J1267" s="19" t="s">
        <v>87</v>
      </c>
    </row>
    <row r="1268" spans="1:10">
      <c r="A1268" s="6">
        <f t="shared" si="38"/>
        <v>1</v>
      </c>
      <c r="B1268" t="str">
        <f t="shared" si="39"/>
        <v>RX</v>
      </c>
      <c r="C1268" s="19" t="s">
        <v>96</v>
      </c>
      <c r="D1268" s="19" t="s">
        <v>4693</v>
      </c>
      <c r="E1268" s="19" t="s">
        <v>4694</v>
      </c>
      <c r="F1268" s="19" t="s">
        <v>4695</v>
      </c>
      <c r="G1268" s="19" t="s">
        <v>21</v>
      </c>
      <c r="H1268" s="19" t="s">
        <v>4696</v>
      </c>
      <c r="I1268" s="19" t="s">
        <v>22</v>
      </c>
      <c r="J1268" s="19" t="s">
        <v>87</v>
      </c>
    </row>
    <row r="1269" spans="1:10">
      <c r="A1269" s="6">
        <f t="shared" si="38"/>
        <v>1</v>
      </c>
      <c r="B1269" t="str">
        <f t="shared" si="39"/>
        <v>RM</v>
      </c>
      <c r="C1269" s="19" t="s">
        <v>44</v>
      </c>
      <c r="D1269" s="19" t="s">
        <v>4697</v>
      </c>
      <c r="E1269" s="19" t="s">
        <v>4698</v>
      </c>
      <c r="F1269" s="19" t="s">
        <v>4699</v>
      </c>
      <c r="G1269" s="19" t="s">
        <v>342</v>
      </c>
      <c r="H1269" s="19" t="s">
        <v>4700</v>
      </c>
      <c r="I1269" s="19" t="s">
        <v>431</v>
      </c>
      <c r="J1269" s="19" t="s">
        <v>87</v>
      </c>
    </row>
    <row r="1270" spans="1:10">
      <c r="A1270" s="6">
        <f t="shared" si="38"/>
        <v>1</v>
      </c>
      <c r="B1270" t="str">
        <f t="shared" si="39"/>
        <v>TC</v>
      </c>
      <c r="C1270" s="19" t="s">
        <v>26</v>
      </c>
      <c r="D1270" s="19" t="s">
        <v>4701</v>
      </c>
      <c r="E1270" s="19" t="s">
        <v>4702</v>
      </c>
      <c r="F1270" s="19" t="s">
        <v>617</v>
      </c>
      <c r="G1270" s="19" t="s">
        <v>40</v>
      </c>
      <c r="H1270" s="19" t="s">
        <v>4703</v>
      </c>
      <c r="I1270" s="19" t="s">
        <v>370</v>
      </c>
      <c r="J1270" s="19" t="s">
        <v>87</v>
      </c>
    </row>
    <row r="1271" spans="1:10">
      <c r="A1271" s="6">
        <f t="shared" si="38"/>
        <v>1</v>
      </c>
      <c r="B1271" t="str">
        <f t="shared" si="39"/>
        <v>TC</v>
      </c>
      <c r="C1271" s="19" t="s">
        <v>26</v>
      </c>
      <c r="D1271" s="19" t="s">
        <v>4704</v>
      </c>
      <c r="E1271" s="19" t="s">
        <v>4705</v>
      </c>
      <c r="F1271" s="19" t="s">
        <v>4706</v>
      </c>
      <c r="G1271" s="19" t="s">
        <v>426</v>
      </c>
      <c r="H1271" s="19" t="s">
        <v>4707</v>
      </c>
      <c r="I1271" s="19" t="s">
        <v>370</v>
      </c>
      <c r="J1271" s="19" t="s">
        <v>87</v>
      </c>
    </row>
    <row r="1272" spans="1:10">
      <c r="A1272" s="6">
        <f t="shared" si="38"/>
        <v>1</v>
      </c>
      <c r="B1272" t="str">
        <f t="shared" si="39"/>
        <v>TC</v>
      </c>
      <c r="C1272" s="19" t="s">
        <v>26</v>
      </c>
      <c r="D1272" s="19" t="s">
        <v>4704</v>
      </c>
      <c r="E1272" s="19" t="s">
        <v>4708</v>
      </c>
      <c r="F1272" s="19" t="s">
        <v>4709</v>
      </c>
      <c r="G1272" s="19" t="s">
        <v>426</v>
      </c>
      <c r="H1272" s="19" t="s">
        <v>4707</v>
      </c>
      <c r="I1272" s="19" t="s">
        <v>370</v>
      </c>
      <c r="J1272" s="19" t="s">
        <v>87</v>
      </c>
    </row>
    <row r="1273" spans="1:10">
      <c r="A1273" s="6">
        <f t="shared" si="38"/>
        <v>1</v>
      </c>
      <c r="B1273" t="str">
        <f t="shared" si="39"/>
        <v>UR</v>
      </c>
      <c r="C1273" s="75" t="s">
        <v>48</v>
      </c>
      <c r="D1273" s="75" t="s">
        <v>4710</v>
      </c>
      <c r="E1273" s="75" t="s">
        <v>4711</v>
      </c>
      <c r="F1273" s="75" t="s">
        <v>4712</v>
      </c>
      <c r="G1273" s="75" t="s">
        <v>400</v>
      </c>
      <c r="H1273" s="75" t="s">
        <v>4713</v>
      </c>
      <c r="I1273" s="75" t="s">
        <v>370</v>
      </c>
      <c r="J1273" s="75" t="s">
        <v>88</v>
      </c>
    </row>
    <row r="1274" spans="1:10">
      <c r="A1274" s="6">
        <f t="shared" si="38"/>
        <v>1</v>
      </c>
      <c r="B1274" t="str">
        <f t="shared" si="39"/>
        <v>UR</v>
      </c>
      <c r="C1274" s="75" t="s">
        <v>20</v>
      </c>
      <c r="D1274" s="75" t="s">
        <v>4710</v>
      </c>
      <c r="E1274" s="75" t="s">
        <v>4714</v>
      </c>
      <c r="F1274" s="75" t="s">
        <v>4715</v>
      </c>
      <c r="G1274" s="75" t="s">
        <v>400</v>
      </c>
      <c r="H1274" s="75" t="s">
        <v>4713</v>
      </c>
      <c r="I1274" s="75" t="s">
        <v>370</v>
      </c>
      <c r="J1274" s="75" t="s">
        <v>88</v>
      </c>
    </row>
    <row r="1275" spans="1:10">
      <c r="A1275" s="6">
        <f t="shared" si="38"/>
        <v>2</v>
      </c>
      <c r="B1275" t="str">
        <f t="shared" si="39"/>
        <v>RX</v>
      </c>
      <c r="C1275" s="19" t="s">
        <v>92</v>
      </c>
      <c r="D1275" s="19" t="s">
        <v>4716</v>
      </c>
      <c r="E1275" s="19" t="s">
        <v>4717</v>
      </c>
      <c r="F1275" s="19" t="s">
        <v>432</v>
      </c>
      <c r="G1275" s="19" t="s">
        <v>126</v>
      </c>
      <c r="H1275" s="19" t="s">
        <v>4718</v>
      </c>
      <c r="I1275" s="19" t="s">
        <v>22</v>
      </c>
      <c r="J1275" s="19" t="s">
        <v>87</v>
      </c>
    </row>
    <row r="1276" spans="1:10">
      <c r="A1276" s="6">
        <f t="shared" si="38"/>
        <v>1</v>
      </c>
      <c r="B1276" t="str">
        <f t="shared" si="39"/>
        <v>RX</v>
      </c>
      <c r="C1276" s="19" t="s">
        <v>115</v>
      </c>
      <c r="D1276" s="19" t="s">
        <v>4719</v>
      </c>
      <c r="E1276" s="19" t="s">
        <v>4720</v>
      </c>
      <c r="F1276" s="19" t="s">
        <v>4721</v>
      </c>
      <c r="G1276" s="19" t="s">
        <v>40</v>
      </c>
      <c r="H1276" s="19" t="s">
        <v>4722</v>
      </c>
      <c r="I1276" s="19" t="s">
        <v>22</v>
      </c>
      <c r="J1276" s="19" t="s">
        <v>87</v>
      </c>
    </row>
    <row r="1277" spans="1:10">
      <c r="A1277" s="6">
        <f t="shared" si="38"/>
        <v>1</v>
      </c>
      <c r="B1277" t="str">
        <f t="shared" si="39"/>
        <v>RX</v>
      </c>
      <c r="C1277" s="19" t="s">
        <v>34</v>
      </c>
      <c r="D1277" s="19" t="s">
        <v>4723</v>
      </c>
      <c r="E1277" s="19" t="s">
        <v>4724</v>
      </c>
      <c r="F1277" s="19" t="s">
        <v>489</v>
      </c>
      <c r="G1277" s="19" t="s">
        <v>126</v>
      </c>
      <c r="H1277" s="19" t="s">
        <v>4725</v>
      </c>
      <c r="I1277" s="19" t="s">
        <v>22</v>
      </c>
      <c r="J1277" s="19" t="s">
        <v>87</v>
      </c>
    </row>
    <row r="1278" spans="1:10">
      <c r="A1278" s="6">
        <f t="shared" si="38"/>
        <v>1</v>
      </c>
      <c r="B1278" t="str">
        <f t="shared" si="39"/>
        <v>RX</v>
      </c>
      <c r="C1278" s="19" t="s">
        <v>103</v>
      </c>
      <c r="D1278" s="19" t="s">
        <v>4726</v>
      </c>
      <c r="E1278" s="19" t="s">
        <v>4727</v>
      </c>
      <c r="F1278" s="19" t="s">
        <v>519</v>
      </c>
      <c r="G1278" s="19" t="s">
        <v>40</v>
      </c>
      <c r="H1278" s="19" t="s">
        <v>4728</v>
      </c>
      <c r="I1278" s="19" t="s">
        <v>22</v>
      </c>
      <c r="J1278" s="19" t="s">
        <v>87</v>
      </c>
    </row>
    <row r="1279" spans="1:10">
      <c r="A1279" s="6">
        <f t="shared" si="38"/>
        <v>1</v>
      </c>
      <c r="B1279" t="str">
        <f t="shared" si="39"/>
        <v>RX</v>
      </c>
      <c r="C1279" s="19" t="s">
        <v>101</v>
      </c>
      <c r="D1279" s="19" t="s">
        <v>4726</v>
      </c>
      <c r="E1279" s="19" t="s">
        <v>4729</v>
      </c>
      <c r="F1279" s="19" t="s">
        <v>4730</v>
      </c>
      <c r="G1279" s="19" t="s">
        <v>40</v>
      </c>
      <c r="H1279" s="19" t="s">
        <v>4728</v>
      </c>
      <c r="I1279" s="19" t="s">
        <v>22</v>
      </c>
      <c r="J1279" s="19" t="s">
        <v>87</v>
      </c>
    </row>
    <row r="1280" spans="1:10">
      <c r="A1280" s="6">
        <f t="shared" si="38"/>
        <v>1</v>
      </c>
      <c r="B1280" t="str">
        <f t="shared" si="39"/>
        <v>RX</v>
      </c>
      <c r="C1280" s="19" t="s">
        <v>79</v>
      </c>
      <c r="D1280" s="19" t="s">
        <v>4731</v>
      </c>
      <c r="E1280" s="19" t="s">
        <v>4732</v>
      </c>
      <c r="F1280" s="19" t="s">
        <v>4733</v>
      </c>
      <c r="G1280" s="19" t="s">
        <v>40</v>
      </c>
      <c r="H1280" s="19" t="s">
        <v>4734</v>
      </c>
      <c r="I1280" s="19" t="s">
        <v>22</v>
      </c>
      <c r="J1280" s="19" t="s">
        <v>87</v>
      </c>
    </row>
    <row r="1281" spans="1:10">
      <c r="A1281" s="6">
        <f t="shared" si="38"/>
        <v>1</v>
      </c>
      <c r="B1281" t="str">
        <f t="shared" si="39"/>
        <v>RX</v>
      </c>
      <c r="C1281" s="19" t="s">
        <v>103</v>
      </c>
      <c r="D1281" s="19" t="s">
        <v>4731</v>
      </c>
      <c r="E1281" s="19" t="s">
        <v>4735</v>
      </c>
      <c r="F1281" s="19" t="s">
        <v>4736</v>
      </c>
      <c r="G1281" s="19" t="s">
        <v>40</v>
      </c>
      <c r="H1281" s="19" t="s">
        <v>4734</v>
      </c>
      <c r="I1281" s="19" t="s">
        <v>22</v>
      </c>
      <c r="J1281" s="19" t="s">
        <v>87</v>
      </c>
    </row>
    <row r="1282" spans="1:10">
      <c r="A1282" s="6">
        <f t="shared" si="38"/>
        <v>1</v>
      </c>
      <c r="B1282" t="str">
        <f t="shared" si="39"/>
        <v>RX</v>
      </c>
      <c r="C1282" s="19" t="s">
        <v>101</v>
      </c>
      <c r="D1282" s="19" t="s">
        <v>4731</v>
      </c>
      <c r="E1282" s="19" t="s">
        <v>4737</v>
      </c>
      <c r="F1282" s="19" t="s">
        <v>4738</v>
      </c>
      <c r="G1282" s="19" t="s">
        <v>40</v>
      </c>
      <c r="H1282" s="19" t="s">
        <v>4734</v>
      </c>
      <c r="I1282" s="19" t="s">
        <v>22</v>
      </c>
      <c r="J1282" s="19" t="s">
        <v>87</v>
      </c>
    </row>
    <row r="1283" spans="1:10">
      <c r="A1283" s="6">
        <f t="shared" si="38"/>
        <v>1</v>
      </c>
      <c r="B1283" t="str">
        <f t="shared" si="39"/>
        <v>RX</v>
      </c>
      <c r="C1283" s="19" t="s">
        <v>98</v>
      </c>
      <c r="D1283" s="19" t="s">
        <v>4739</v>
      </c>
      <c r="E1283" s="19" t="s">
        <v>4740</v>
      </c>
      <c r="F1283" s="19" t="s">
        <v>1974</v>
      </c>
      <c r="G1283" s="19" t="s">
        <v>40</v>
      </c>
      <c r="H1283" s="19" t="s">
        <v>4741</v>
      </c>
      <c r="I1283" s="19" t="s">
        <v>22</v>
      </c>
      <c r="J1283" s="19" t="s">
        <v>87</v>
      </c>
    </row>
    <row r="1284" spans="1:10">
      <c r="A1284" s="6">
        <f t="shared" si="38"/>
        <v>1</v>
      </c>
      <c r="B1284" t="str">
        <f t="shared" si="39"/>
        <v>UR</v>
      </c>
      <c r="C1284" s="75" t="s">
        <v>26</v>
      </c>
      <c r="D1284" s="75" t="s">
        <v>4742</v>
      </c>
      <c r="E1284" s="75" t="s">
        <v>4743</v>
      </c>
      <c r="F1284" s="75" t="s">
        <v>3524</v>
      </c>
      <c r="G1284" s="75" t="s">
        <v>400</v>
      </c>
      <c r="H1284" s="75" t="s">
        <v>4744</v>
      </c>
      <c r="I1284" s="75" t="s">
        <v>141</v>
      </c>
      <c r="J1284" s="75" t="s">
        <v>88</v>
      </c>
    </row>
    <row r="1285" spans="1:10">
      <c r="A1285" s="6">
        <f t="shared" si="38"/>
        <v>1</v>
      </c>
      <c r="B1285" t="str">
        <f t="shared" si="39"/>
        <v>RX</v>
      </c>
      <c r="C1285" s="19" t="s">
        <v>99</v>
      </c>
      <c r="D1285" s="19" t="s">
        <v>4745</v>
      </c>
      <c r="E1285" s="19" t="s">
        <v>4746</v>
      </c>
      <c r="F1285" s="19" t="s">
        <v>4747</v>
      </c>
      <c r="G1285" s="19" t="s">
        <v>21</v>
      </c>
      <c r="H1285" s="19" t="s">
        <v>4748</v>
      </c>
      <c r="I1285" s="19" t="s">
        <v>22</v>
      </c>
      <c r="J1285" s="19" t="s">
        <v>87</v>
      </c>
    </row>
    <row r="1286" spans="1:10">
      <c r="A1286" s="6">
        <f t="shared" si="38"/>
        <v>1</v>
      </c>
      <c r="B1286" t="str">
        <f t="shared" si="39"/>
        <v>RX</v>
      </c>
      <c r="C1286" s="19" t="s">
        <v>119</v>
      </c>
      <c r="D1286" s="19" t="s">
        <v>4749</v>
      </c>
      <c r="E1286" s="19" t="s">
        <v>4750</v>
      </c>
      <c r="F1286" s="19" t="s">
        <v>4751</v>
      </c>
      <c r="G1286" s="19" t="s">
        <v>40</v>
      </c>
      <c r="H1286" s="19" t="s">
        <v>4752</v>
      </c>
      <c r="I1286" s="19" t="s">
        <v>22</v>
      </c>
      <c r="J1286" s="19" t="s">
        <v>87</v>
      </c>
    </row>
    <row r="1287" spans="1:10">
      <c r="A1287" s="6">
        <f t="shared" si="38"/>
        <v>1</v>
      </c>
      <c r="B1287" t="str">
        <f t="shared" si="39"/>
        <v>RX</v>
      </c>
      <c r="C1287" s="19" t="s">
        <v>29</v>
      </c>
      <c r="D1287" s="19" t="s">
        <v>4753</v>
      </c>
      <c r="E1287" s="19" t="s">
        <v>4754</v>
      </c>
      <c r="F1287" s="19" t="s">
        <v>1154</v>
      </c>
      <c r="G1287" s="19" t="s">
        <v>126</v>
      </c>
      <c r="H1287" s="19" t="s">
        <v>4755</v>
      </c>
      <c r="I1287" s="19" t="s">
        <v>22</v>
      </c>
      <c r="J1287" s="19" t="s">
        <v>87</v>
      </c>
    </row>
    <row r="1288" spans="1:10">
      <c r="A1288" s="6">
        <f t="shared" si="38"/>
        <v>2</v>
      </c>
      <c r="B1288" t="str">
        <f t="shared" si="39"/>
        <v>RX</v>
      </c>
      <c r="C1288" s="19" t="s">
        <v>92</v>
      </c>
      <c r="D1288" s="19" t="s">
        <v>4753</v>
      </c>
      <c r="E1288" s="19" t="s">
        <v>4756</v>
      </c>
      <c r="F1288" s="19" t="s">
        <v>450</v>
      </c>
      <c r="G1288" s="19" t="s">
        <v>126</v>
      </c>
      <c r="H1288" s="19" t="s">
        <v>4755</v>
      </c>
      <c r="I1288" s="19" t="s">
        <v>22</v>
      </c>
      <c r="J1288" s="19" t="s">
        <v>87</v>
      </c>
    </row>
    <row r="1289" spans="1:10">
      <c r="A1289" s="6">
        <f t="shared" si="38"/>
        <v>1</v>
      </c>
      <c r="B1289" t="str">
        <f t="shared" si="39"/>
        <v>RX</v>
      </c>
      <c r="C1289" s="19" t="s">
        <v>96</v>
      </c>
      <c r="D1289" s="19" t="s">
        <v>4757</v>
      </c>
      <c r="E1289" s="19" t="s">
        <v>4758</v>
      </c>
      <c r="F1289" s="19" t="s">
        <v>4759</v>
      </c>
      <c r="G1289" s="19" t="s">
        <v>40</v>
      </c>
      <c r="H1289" s="19" t="s">
        <v>4760</v>
      </c>
      <c r="I1289" s="19" t="s">
        <v>22</v>
      </c>
      <c r="J1289" s="19" t="s">
        <v>87</v>
      </c>
    </row>
    <row r="1290" spans="1:10">
      <c r="A1290" s="6">
        <f t="shared" ref="A1290:A1353" si="40">IF(C1290="RM - MAMA (unilateral)",2,IF(C1290="RM - MAMAS (bilateral)",2,IF(C1290="RX-FRONTO Y MENTONASOPLACA",2,IF(C1290="RM-ABDOMEN Y PELVIS",2,IF(C1290="RM - CRÂNIO COM ESPECTROSCOPIA",2,IF(C1290="RM - CRÂNIO COM ESPECTROSCOPIA + PERFUSÃO",3,IF(C1290="TAC. ABDOMEN Y PELVIS",1,IF(C1290="ANGIOTOMOGRAFIA AORTA TOTAL (Torácica + Abdominal)",2,IF(C1290="ANGIOTOMOGRAFIA DE TODO O MEMBRO INFERIOR (Bilateral)",3,IF(C1290="ANGIO - RM MEMBRO INFERIOR ARTERIAL (Bilateral)",3,IF(C1290="TC-ABDOMEN Y PELVIS",1,IF(C1290="RX - PANORÂMICA DA COLUNA VERTEBRAL AP/PERFIL",3,IF(C1290="RM - CORAÇÃO MORFOLÓGICO E FUNCIONAL",3.2,IF(C1290="RM - CORAÇÃO MORFOLÓGICO E FUNCIONAL + PERFUSÃO + ESTRESSE",3.2,IF(B1290="Não Ok",0,1)))))))))))))))</f>
        <v>1</v>
      </c>
      <c r="B1290" t="str">
        <f t="shared" ref="B1290:B1353" si="41">IF(J1290="URGENTE","UR",IF(ISNUMBER(FIND("ESPECTROSCOPIA",C1290)),"AC",IF(ISNUMBER(FIND("RM-MAMA",C1290)),"AC",IF(ISNUMBER(FIND("RM",C1290)),"RM",IF(ISNUMBER(FIND("DENTALSCAN",C1290)),"AC",IF(ISNUMBER(FIND("TC",C1290)),"TC",IF(ISNUMBER(FIND("PET",C1290)),"PET",IF(ISNUMBER(FIND("MAMOGRAFÍA",C1290)),"MG",IF(ISNUMBER(FIND("DENSITOMETRIA",C1290)),"DO",IF(ISNUMBER(FIND("MG-OTRAS...",C1290)),"MG",IF(ISNUMBER(FIND("RX - CONTRASTADO",C1290)),"RX-C",IF(ISNUMBER(FIND("TAC",C1290)),"TC",IF(ISNUMBER(FIND("RX",C1290)),"RX","Não OK")))))))))))))</f>
        <v>RX</v>
      </c>
      <c r="C1290" s="19" t="s">
        <v>76</v>
      </c>
      <c r="D1290" s="19" t="s">
        <v>4761</v>
      </c>
      <c r="E1290" s="19" t="s">
        <v>4762</v>
      </c>
      <c r="F1290" s="19" t="s">
        <v>4763</v>
      </c>
      <c r="G1290" s="19" t="s">
        <v>126</v>
      </c>
      <c r="H1290" s="19" t="s">
        <v>4764</v>
      </c>
      <c r="I1290" s="19" t="s">
        <v>22</v>
      </c>
      <c r="J1290" s="19" t="s">
        <v>87</v>
      </c>
    </row>
    <row r="1291" spans="1:10">
      <c r="A1291" s="6">
        <f t="shared" si="40"/>
        <v>2</v>
      </c>
      <c r="B1291" t="str">
        <f t="shared" si="41"/>
        <v>RX</v>
      </c>
      <c r="C1291" s="19" t="s">
        <v>92</v>
      </c>
      <c r="D1291" s="19" t="s">
        <v>4761</v>
      </c>
      <c r="E1291" s="19" t="s">
        <v>4765</v>
      </c>
      <c r="F1291" s="19" t="s">
        <v>4763</v>
      </c>
      <c r="G1291" s="19" t="s">
        <v>126</v>
      </c>
      <c r="H1291" s="19" t="s">
        <v>4764</v>
      </c>
      <c r="I1291" s="19" t="s">
        <v>22</v>
      </c>
      <c r="J1291" s="19" t="s">
        <v>87</v>
      </c>
    </row>
    <row r="1292" spans="1:10">
      <c r="A1292" s="6">
        <f t="shared" si="40"/>
        <v>1</v>
      </c>
      <c r="B1292" t="str">
        <f t="shared" si="41"/>
        <v>RX</v>
      </c>
      <c r="C1292" s="19" t="s">
        <v>97</v>
      </c>
      <c r="D1292" s="19" t="s">
        <v>4766</v>
      </c>
      <c r="E1292" s="19" t="s">
        <v>4767</v>
      </c>
      <c r="F1292" s="19" t="s">
        <v>600</v>
      </c>
      <c r="G1292" s="19" t="s">
        <v>40</v>
      </c>
      <c r="H1292" s="19" t="s">
        <v>4768</v>
      </c>
      <c r="I1292" s="19" t="s">
        <v>22</v>
      </c>
      <c r="J1292" s="19" t="s">
        <v>87</v>
      </c>
    </row>
    <row r="1293" spans="1:10">
      <c r="A1293" s="6">
        <f t="shared" si="40"/>
        <v>1</v>
      </c>
      <c r="B1293" t="str">
        <f t="shared" si="41"/>
        <v>RM</v>
      </c>
      <c r="C1293" s="19" t="s">
        <v>33</v>
      </c>
      <c r="D1293" s="19" t="s">
        <v>4769</v>
      </c>
      <c r="E1293" s="19" t="s">
        <v>4770</v>
      </c>
      <c r="F1293" s="19" t="s">
        <v>4771</v>
      </c>
      <c r="G1293" s="19" t="s">
        <v>328</v>
      </c>
      <c r="H1293" s="19" t="s">
        <v>4772</v>
      </c>
      <c r="I1293" s="19" t="s">
        <v>22</v>
      </c>
      <c r="J1293" s="19" t="s">
        <v>87</v>
      </c>
    </row>
    <row r="1294" spans="1:10">
      <c r="A1294" s="6">
        <f t="shared" si="40"/>
        <v>1</v>
      </c>
      <c r="B1294" t="str">
        <f t="shared" si="41"/>
        <v>RM</v>
      </c>
      <c r="C1294" s="19" t="s">
        <v>33</v>
      </c>
      <c r="D1294" s="19" t="s">
        <v>4773</v>
      </c>
      <c r="E1294" s="19" t="s">
        <v>4774</v>
      </c>
      <c r="F1294" s="19" t="s">
        <v>794</v>
      </c>
      <c r="G1294" s="19" t="s">
        <v>328</v>
      </c>
      <c r="H1294" s="19" t="s">
        <v>4775</v>
      </c>
      <c r="I1294" s="19" t="s">
        <v>22</v>
      </c>
      <c r="J1294" s="19" t="s">
        <v>87</v>
      </c>
    </row>
    <row r="1295" spans="1:10">
      <c r="A1295" s="6">
        <f t="shared" si="40"/>
        <v>1</v>
      </c>
      <c r="B1295" t="str">
        <f t="shared" si="41"/>
        <v>UR</v>
      </c>
      <c r="C1295" s="75" t="s">
        <v>44</v>
      </c>
      <c r="D1295" s="75" t="s">
        <v>4776</v>
      </c>
      <c r="E1295" s="75" t="s">
        <v>4777</v>
      </c>
      <c r="F1295" s="75" t="s">
        <v>144</v>
      </c>
      <c r="G1295" s="75" t="s">
        <v>400</v>
      </c>
      <c r="H1295" s="75" t="s">
        <v>4778</v>
      </c>
      <c r="I1295" s="75" t="s">
        <v>370</v>
      </c>
      <c r="J1295" s="75" t="s">
        <v>88</v>
      </c>
    </row>
    <row r="1296" spans="1:10">
      <c r="A1296" s="6">
        <f t="shared" si="40"/>
        <v>1</v>
      </c>
      <c r="B1296" t="str">
        <f t="shared" si="41"/>
        <v>UR</v>
      </c>
      <c r="C1296" s="75" t="s">
        <v>42</v>
      </c>
      <c r="D1296" s="75" t="s">
        <v>4779</v>
      </c>
      <c r="E1296" s="75" t="s">
        <v>4780</v>
      </c>
      <c r="F1296" s="75" t="s">
        <v>406</v>
      </c>
      <c r="G1296" s="75" t="s">
        <v>400</v>
      </c>
      <c r="H1296" s="75" t="s">
        <v>4781</v>
      </c>
      <c r="I1296" s="75" t="s">
        <v>370</v>
      </c>
      <c r="J1296" s="75" t="s">
        <v>88</v>
      </c>
    </row>
    <row r="1297" spans="1:10">
      <c r="A1297" s="6">
        <f t="shared" si="40"/>
        <v>1</v>
      </c>
      <c r="B1297" t="str">
        <f t="shared" si="41"/>
        <v>UR</v>
      </c>
      <c r="C1297" s="75" t="s">
        <v>68</v>
      </c>
      <c r="D1297" s="75" t="s">
        <v>4782</v>
      </c>
      <c r="E1297" s="75" t="s">
        <v>4783</v>
      </c>
      <c r="F1297" s="75" t="s">
        <v>142</v>
      </c>
      <c r="G1297" s="75" t="s">
        <v>400</v>
      </c>
      <c r="H1297" s="75" t="s">
        <v>4784</v>
      </c>
      <c r="I1297" s="75" t="s">
        <v>431</v>
      </c>
      <c r="J1297" s="75" t="s">
        <v>88</v>
      </c>
    </row>
    <row r="1298" spans="1:10">
      <c r="A1298" s="6">
        <f t="shared" si="40"/>
        <v>1</v>
      </c>
      <c r="B1298" t="str">
        <f t="shared" si="41"/>
        <v>RM</v>
      </c>
      <c r="C1298" s="76" t="s">
        <v>112</v>
      </c>
      <c r="D1298" s="76" t="s">
        <v>4785</v>
      </c>
      <c r="E1298" s="76" t="s">
        <v>4786</v>
      </c>
      <c r="F1298" s="76" t="s">
        <v>4787</v>
      </c>
      <c r="G1298" s="76" t="s">
        <v>40</v>
      </c>
      <c r="H1298" s="76" t="s">
        <v>4788</v>
      </c>
      <c r="I1298" s="76" t="s">
        <v>370</v>
      </c>
      <c r="J1298" s="76" t="s">
        <v>89</v>
      </c>
    </row>
    <row r="1299" spans="1:10">
      <c r="A1299" s="6">
        <f t="shared" si="40"/>
        <v>1</v>
      </c>
      <c r="B1299" t="str">
        <f t="shared" si="41"/>
        <v>UR</v>
      </c>
      <c r="C1299" s="75" t="s">
        <v>33</v>
      </c>
      <c r="D1299" s="75" t="s">
        <v>4789</v>
      </c>
      <c r="E1299" s="75" t="s">
        <v>4790</v>
      </c>
      <c r="F1299" s="75" t="s">
        <v>4791</v>
      </c>
      <c r="G1299" s="75" t="s">
        <v>328</v>
      </c>
      <c r="H1299" s="75" t="s">
        <v>4792</v>
      </c>
      <c r="I1299" s="75" t="s">
        <v>370</v>
      </c>
      <c r="J1299" s="75" t="s">
        <v>88</v>
      </c>
    </row>
    <row r="1300" spans="1:10">
      <c r="A1300" s="6">
        <f t="shared" si="40"/>
        <v>1</v>
      </c>
      <c r="B1300" t="str">
        <f t="shared" si="41"/>
        <v>UR</v>
      </c>
      <c r="C1300" s="75" t="s">
        <v>42</v>
      </c>
      <c r="D1300" s="75" t="s">
        <v>4793</v>
      </c>
      <c r="E1300" s="75" t="s">
        <v>4794</v>
      </c>
      <c r="F1300" s="75" t="s">
        <v>872</v>
      </c>
      <c r="G1300" s="75" t="s">
        <v>36</v>
      </c>
      <c r="H1300" s="75" t="s">
        <v>4795</v>
      </c>
      <c r="I1300" s="75" t="s">
        <v>370</v>
      </c>
      <c r="J1300" s="75" t="s">
        <v>88</v>
      </c>
    </row>
    <row r="1301" spans="1:10">
      <c r="A1301" s="6">
        <f t="shared" si="40"/>
        <v>1</v>
      </c>
      <c r="B1301" t="str">
        <f t="shared" si="41"/>
        <v>UR</v>
      </c>
      <c r="C1301" s="75" t="s">
        <v>26</v>
      </c>
      <c r="D1301" s="75" t="s">
        <v>4796</v>
      </c>
      <c r="E1301" s="75" t="s">
        <v>4797</v>
      </c>
      <c r="F1301" s="75" t="s">
        <v>596</v>
      </c>
      <c r="G1301" s="75" t="s">
        <v>400</v>
      </c>
      <c r="H1301" s="75" t="s">
        <v>4798</v>
      </c>
      <c r="I1301" s="75" t="s">
        <v>370</v>
      </c>
      <c r="J1301" s="75" t="s">
        <v>88</v>
      </c>
    </row>
    <row r="1302" spans="1:10">
      <c r="A1302" s="6">
        <f t="shared" si="40"/>
        <v>1</v>
      </c>
      <c r="B1302" t="str">
        <f t="shared" si="41"/>
        <v>RM</v>
      </c>
      <c r="C1302" s="19" t="s">
        <v>45</v>
      </c>
      <c r="D1302" s="19" t="s">
        <v>4799</v>
      </c>
      <c r="E1302" s="19" t="s">
        <v>4800</v>
      </c>
      <c r="F1302" s="19" t="s">
        <v>4801</v>
      </c>
      <c r="G1302" s="19" t="s">
        <v>179</v>
      </c>
      <c r="H1302" s="19" t="s">
        <v>4802</v>
      </c>
      <c r="I1302" s="19" t="s">
        <v>39</v>
      </c>
      <c r="J1302" s="19" t="s">
        <v>87</v>
      </c>
    </row>
    <row r="1303" spans="1:10">
      <c r="A1303" s="6">
        <f t="shared" si="40"/>
        <v>1</v>
      </c>
      <c r="B1303" t="str">
        <f t="shared" si="41"/>
        <v>RM</v>
      </c>
      <c r="C1303" s="19" t="s">
        <v>33</v>
      </c>
      <c r="D1303" s="19" t="s">
        <v>4803</v>
      </c>
      <c r="E1303" s="19" t="s">
        <v>4804</v>
      </c>
      <c r="F1303" s="19" t="s">
        <v>4122</v>
      </c>
      <c r="G1303" s="19" t="s">
        <v>36</v>
      </c>
      <c r="H1303" s="19" t="s">
        <v>4805</v>
      </c>
      <c r="I1303" s="19" t="s">
        <v>347</v>
      </c>
      <c r="J1303" s="19" t="s">
        <v>87</v>
      </c>
    </row>
    <row r="1304" spans="1:10">
      <c r="A1304" s="6">
        <f t="shared" si="40"/>
        <v>1</v>
      </c>
      <c r="B1304" t="str">
        <f t="shared" si="41"/>
        <v>RM</v>
      </c>
      <c r="C1304" s="19" t="s">
        <v>55</v>
      </c>
      <c r="D1304" s="19" t="s">
        <v>4806</v>
      </c>
      <c r="E1304" s="19" t="s">
        <v>4807</v>
      </c>
      <c r="F1304" s="19" t="s">
        <v>742</v>
      </c>
      <c r="G1304" s="19" t="s">
        <v>36</v>
      </c>
      <c r="H1304" s="19" t="s">
        <v>4808</v>
      </c>
      <c r="I1304" s="19" t="s">
        <v>347</v>
      </c>
      <c r="J1304" s="19" t="s">
        <v>87</v>
      </c>
    </row>
    <row r="1305" spans="1:10">
      <c r="A1305" s="6">
        <f t="shared" si="40"/>
        <v>1</v>
      </c>
      <c r="B1305" t="str">
        <f t="shared" si="41"/>
        <v>RM</v>
      </c>
      <c r="C1305" s="19" t="s">
        <v>50</v>
      </c>
      <c r="D1305" s="19" t="s">
        <v>4809</v>
      </c>
      <c r="E1305" s="19" t="s">
        <v>4810</v>
      </c>
      <c r="F1305" s="19" t="s">
        <v>848</v>
      </c>
      <c r="G1305" s="19" t="s">
        <v>46</v>
      </c>
      <c r="H1305" s="19" t="s">
        <v>4811</v>
      </c>
      <c r="I1305" s="19" t="s">
        <v>347</v>
      </c>
      <c r="J1305" s="19" t="s">
        <v>87</v>
      </c>
    </row>
    <row r="1306" spans="1:10">
      <c r="A1306" s="6">
        <f t="shared" si="40"/>
        <v>1</v>
      </c>
      <c r="B1306" t="str">
        <f t="shared" si="41"/>
        <v>TC</v>
      </c>
      <c r="C1306" s="76" t="s">
        <v>4812</v>
      </c>
      <c r="D1306" s="76" t="s">
        <v>4813</v>
      </c>
      <c r="E1306" s="76" t="s">
        <v>4814</v>
      </c>
      <c r="F1306" s="76" t="s">
        <v>4815</v>
      </c>
      <c r="G1306" s="76" t="s">
        <v>328</v>
      </c>
      <c r="H1306" s="76" t="s">
        <v>4816</v>
      </c>
      <c r="I1306" s="76" t="s">
        <v>141</v>
      </c>
      <c r="J1306" s="76" t="s">
        <v>89</v>
      </c>
    </row>
    <row r="1307" spans="1:10">
      <c r="A1307" s="6">
        <f t="shared" si="40"/>
        <v>1</v>
      </c>
      <c r="B1307" t="str">
        <f t="shared" si="41"/>
        <v>UR</v>
      </c>
      <c r="C1307" s="75" t="s">
        <v>33</v>
      </c>
      <c r="D1307" s="75" t="s">
        <v>4817</v>
      </c>
      <c r="E1307" s="75" t="s">
        <v>4818</v>
      </c>
      <c r="F1307" s="75" t="s">
        <v>146</v>
      </c>
      <c r="G1307" s="75" t="s">
        <v>179</v>
      </c>
      <c r="H1307" s="75" t="s">
        <v>4819</v>
      </c>
      <c r="I1307" s="75" t="s">
        <v>370</v>
      </c>
      <c r="J1307" s="75" t="s">
        <v>88</v>
      </c>
    </row>
    <row r="1308" spans="1:10">
      <c r="A1308" s="6">
        <f t="shared" si="40"/>
        <v>1</v>
      </c>
      <c r="B1308" t="str">
        <f t="shared" si="41"/>
        <v>RX</v>
      </c>
      <c r="C1308" s="19" t="s">
        <v>76</v>
      </c>
      <c r="D1308" s="19" t="s">
        <v>4820</v>
      </c>
      <c r="E1308" s="19" t="s">
        <v>4821</v>
      </c>
      <c r="F1308" s="19" t="s">
        <v>806</v>
      </c>
      <c r="G1308" s="19" t="s">
        <v>21</v>
      </c>
      <c r="H1308" s="19" t="s">
        <v>4822</v>
      </c>
      <c r="I1308" s="19" t="s">
        <v>22</v>
      </c>
      <c r="J1308" s="19" t="s">
        <v>87</v>
      </c>
    </row>
    <row r="1309" spans="1:10">
      <c r="A1309" s="6">
        <f t="shared" si="40"/>
        <v>2</v>
      </c>
      <c r="B1309" t="str">
        <f t="shared" si="41"/>
        <v>RX</v>
      </c>
      <c r="C1309" s="19" t="s">
        <v>92</v>
      </c>
      <c r="D1309" s="19" t="s">
        <v>4820</v>
      </c>
      <c r="E1309" s="19" t="s">
        <v>4823</v>
      </c>
      <c r="F1309" s="19" t="s">
        <v>4824</v>
      </c>
      <c r="G1309" s="19" t="s">
        <v>21</v>
      </c>
      <c r="H1309" s="19" t="s">
        <v>4822</v>
      </c>
      <c r="I1309" s="19" t="s">
        <v>22</v>
      </c>
      <c r="J1309" s="19" t="s">
        <v>87</v>
      </c>
    </row>
    <row r="1310" spans="1:10">
      <c r="A1310" s="6">
        <f t="shared" si="40"/>
        <v>1</v>
      </c>
      <c r="B1310" t="str">
        <f t="shared" si="41"/>
        <v>RX</v>
      </c>
      <c r="C1310" s="19" t="s">
        <v>104</v>
      </c>
      <c r="D1310" s="19" t="s">
        <v>4825</v>
      </c>
      <c r="E1310" s="19" t="s">
        <v>4826</v>
      </c>
      <c r="F1310" s="19" t="s">
        <v>4824</v>
      </c>
      <c r="G1310" s="19" t="s">
        <v>21</v>
      </c>
      <c r="H1310" s="19" t="s">
        <v>4827</v>
      </c>
      <c r="I1310" s="19" t="s">
        <v>22</v>
      </c>
      <c r="J1310" s="19" t="s">
        <v>87</v>
      </c>
    </row>
    <row r="1311" spans="1:10">
      <c r="A1311" s="6">
        <f t="shared" si="40"/>
        <v>1</v>
      </c>
      <c r="B1311" t="str">
        <f t="shared" si="41"/>
        <v>RX</v>
      </c>
      <c r="C1311" s="19" t="s">
        <v>104</v>
      </c>
      <c r="D1311" s="19" t="s">
        <v>4828</v>
      </c>
      <c r="E1311" s="19" t="s">
        <v>4829</v>
      </c>
      <c r="F1311" s="19" t="s">
        <v>4830</v>
      </c>
      <c r="G1311" s="19" t="s">
        <v>21</v>
      </c>
      <c r="H1311" s="19" t="s">
        <v>4831</v>
      </c>
      <c r="I1311" s="19" t="s">
        <v>22</v>
      </c>
      <c r="J1311" s="19" t="s">
        <v>87</v>
      </c>
    </row>
    <row r="1312" spans="1:10">
      <c r="A1312" s="6">
        <f t="shared" si="40"/>
        <v>1</v>
      </c>
      <c r="B1312" t="str">
        <f t="shared" si="41"/>
        <v>RX</v>
      </c>
      <c r="C1312" s="19" t="s">
        <v>103</v>
      </c>
      <c r="D1312" s="19" t="s">
        <v>4832</v>
      </c>
      <c r="E1312" s="19" t="s">
        <v>4833</v>
      </c>
      <c r="F1312" s="19" t="s">
        <v>4834</v>
      </c>
      <c r="G1312" s="19" t="s">
        <v>21</v>
      </c>
      <c r="H1312" s="19" t="s">
        <v>4835</v>
      </c>
      <c r="I1312" s="19" t="s">
        <v>22</v>
      </c>
      <c r="J1312" s="19" t="s">
        <v>87</v>
      </c>
    </row>
    <row r="1313" spans="1:10">
      <c r="A1313" s="6">
        <f t="shared" si="40"/>
        <v>1</v>
      </c>
      <c r="B1313" t="str">
        <f t="shared" si="41"/>
        <v>RX</v>
      </c>
      <c r="C1313" s="19" t="s">
        <v>101</v>
      </c>
      <c r="D1313" s="19" t="s">
        <v>4832</v>
      </c>
      <c r="E1313" s="19" t="s">
        <v>4836</v>
      </c>
      <c r="F1313" s="19" t="s">
        <v>4834</v>
      </c>
      <c r="G1313" s="19" t="s">
        <v>21</v>
      </c>
      <c r="H1313" s="19" t="s">
        <v>4835</v>
      </c>
      <c r="I1313" s="19" t="s">
        <v>22</v>
      </c>
      <c r="J1313" s="19" t="s">
        <v>87</v>
      </c>
    </row>
    <row r="1314" spans="1:10">
      <c r="A1314" s="6">
        <f t="shared" si="40"/>
        <v>1</v>
      </c>
      <c r="B1314" t="str">
        <f t="shared" si="41"/>
        <v>RX</v>
      </c>
      <c r="C1314" s="19" t="s">
        <v>79</v>
      </c>
      <c r="D1314" s="19" t="s">
        <v>4837</v>
      </c>
      <c r="E1314" s="19" t="s">
        <v>4838</v>
      </c>
      <c r="F1314" s="19" t="s">
        <v>4824</v>
      </c>
      <c r="G1314" s="19" t="s">
        <v>21</v>
      </c>
      <c r="H1314" s="19" t="s">
        <v>4839</v>
      </c>
      <c r="I1314" s="19" t="s">
        <v>22</v>
      </c>
      <c r="J1314" s="19" t="s">
        <v>87</v>
      </c>
    </row>
    <row r="1315" spans="1:10">
      <c r="A1315" s="6">
        <f t="shared" si="40"/>
        <v>1</v>
      </c>
      <c r="B1315" t="str">
        <f t="shared" si="41"/>
        <v>RX</v>
      </c>
      <c r="C1315" s="19" t="s">
        <v>52</v>
      </c>
      <c r="D1315" s="19" t="s">
        <v>4837</v>
      </c>
      <c r="E1315" s="19" t="s">
        <v>4840</v>
      </c>
      <c r="F1315" s="19" t="s">
        <v>4830</v>
      </c>
      <c r="G1315" s="19" t="s">
        <v>21</v>
      </c>
      <c r="H1315" s="19" t="s">
        <v>4839</v>
      </c>
      <c r="I1315" s="19" t="s">
        <v>22</v>
      </c>
      <c r="J1315" s="19" t="s">
        <v>87</v>
      </c>
    </row>
    <row r="1316" spans="1:10">
      <c r="A1316" s="6">
        <f t="shared" si="40"/>
        <v>1</v>
      </c>
      <c r="B1316" t="str">
        <f t="shared" si="41"/>
        <v>RX</v>
      </c>
      <c r="C1316" s="19" t="s">
        <v>113</v>
      </c>
      <c r="D1316" s="19" t="s">
        <v>4841</v>
      </c>
      <c r="E1316" s="19" t="s">
        <v>4842</v>
      </c>
      <c r="F1316" s="19" t="s">
        <v>4824</v>
      </c>
      <c r="G1316" s="19" t="s">
        <v>21</v>
      </c>
      <c r="H1316" s="19" t="s">
        <v>4843</v>
      </c>
      <c r="I1316" s="19" t="s">
        <v>22</v>
      </c>
      <c r="J1316" s="19" t="s">
        <v>87</v>
      </c>
    </row>
    <row r="1317" spans="1:10">
      <c r="A1317" s="6">
        <f t="shared" si="40"/>
        <v>1</v>
      </c>
      <c r="B1317" t="str">
        <f t="shared" si="41"/>
        <v>RX</v>
      </c>
      <c r="C1317" s="19" t="s">
        <v>96</v>
      </c>
      <c r="D1317" s="19" t="s">
        <v>4841</v>
      </c>
      <c r="E1317" s="19" t="s">
        <v>4844</v>
      </c>
      <c r="F1317" s="19" t="s">
        <v>4824</v>
      </c>
      <c r="G1317" s="19" t="s">
        <v>21</v>
      </c>
      <c r="H1317" s="19" t="s">
        <v>4843</v>
      </c>
      <c r="I1317" s="19" t="s">
        <v>22</v>
      </c>
      <c r="J1317" s="19" t="s">
        <v>87</v>
      </c>
    </row>
    <row r="1318" spans="1:10">
      <c r="A1318" s="6">
        <f t="shared" si="40"/>
        <v>1</v>
      </c>
      <c r="B1318" t="str">
        <f t="shared" si="41"/>
        <v>RM</v>
      </c>
      <c r="C1318" s="19" t="s">
        <v>45</v>
      </c>
      <c r="D1318" s="19" t="s">
        <v>4845</v>
      </c>
      <c r="E1318" s="19" t="s">
        <v>4846</v>
      </c>
      <c r="F1318" s="19" t="s">
        <v>4847</v>
      </c>
      <c r="G1318" s="19" t="s">
        <v>342</v>
      </c>
      <c r="H1318" s="19" t="s">
        <v>4848</v>
      </c>
      <c r="I1318" s="19" t="s">
        <v>22</v>
      </c>
      <c r="J1318" s="19" t="s">
        <v>87</v>
      </c>
    </row>
    <row r="1319" spans="1:10">
      <c r="A1319" s="6">
        <f t="shared" si="40"/>
        <v>1</v>
      </c>
      <c r="B1319" t="str">
        <f t="shared" si="41"/>
        <v>RM</v>
      </c>
      <c r="C1319" s="19" t="s">
        <v>30</v>
      </c>
      <c r="D1319" s="19" t="s">
        <v>4849</v>
      </c>
      <c r="E1319" s="19" t="s">
        <v>4850</v>
      </c>
      <c r="F1319" s="19" t="s">
        <v>4851</v>
      </c>
      <c r="G1319" s="19" t="s">
        <v>122</v>
      </c>
      <c r="H1319" s="19" t="s">
        <v>4852</v>
      </c>
      <c r="I1319" s="19" t="s">
        <v>49</v>
      </c>
      <c r="J1319" s="19" t="s">
        <v>87</v>
      </c>
    </row>
    <row r="1320" spans="1:10">
      <c r="A1320" s="6">
        <f t="shared" si="40"/>
        <v>1</v>
      </c>
      <c r="B1320" t="str">
        <f t="shared" si="41"/>
        <v>RX</v>
      </c>
      <c r="C1320" s="19" t="s">
        <v>104</v>
      </c>
      <c r="D1320" s="19" t="s">
        <v>4853</v>
      </c>
      <c r="E1320" s="19" t="s">
        <v>4854</v>
      </c>
      <c r="F1320" s="19" t="s">
        <v>375</v>
      </c>
      <c r="G1320" s="19" t="s">
        <v>400</v>
      </c>
      <c r="H1320" s="19" t="s">
        <v>4855</v>
      </c>
      <c r="I1320" s="19" t="s">
        <v>22</v>
      </c>
      <c r="J1320" s="19" t="s">
        <v>87</v>
      </c>
    </row>
    <row r="1321" spans="1:10">
      <c r="A1321" s="6">
        <f t="shared" si="40"/>
        <v>1</v>
      </c>
      <c r="B1321" t="str">
        <f t="shared" si="41"/>
        <v>UR</v>
      </c>
      <c r="C1321" s="75" t="s">
        <v>42</v>
      </c>
      <c r="D1321" s="75" t="s">
        <v>4856</v>
      </c>
      <c r="E1321" s="75" t="s">
        <v>4857</v>
      </c>
      <c r="F1321" s="75" t="s">
        <v>373</v>
      </c>
      <c r="G1321" s="75" t="s">
        <v>46</v>
      </c>
      <c r="H1321" s="75" t="s">
        <v>4858</v>
      </c>
      <c r="I1321" s="75" t="s">
        <v>370</v>
      </c>
      <c r="J1321" s="75" t="s">
        <v>88</v>
      </c>
    </row>
    <row r="1322" spans="1:10">
      <c r="A1322" s="6">
        <f t="shared" si="40"/>
        <v>1</v>
      </c>
      <c r="B1322" t="str">
        <f t="shared" si="41"/>
        <v>RM</v>
      </c>
      <c r="C1322" s="19" t="s">
        <v>68</v>
      </c>
      <c r="D1322" s="19" t="s">
        <v>4859</v>
      </c>
      <c r="E1322" s="19" t="s">
        <v>4860</v>
      </c>
      <c r="F1322" s="19" t="s">
        <v>577</v>
      </c>
      <c r="G1322" s="19" t="s">
        <v>40</v>
      </c>
      <c r="H1322" s="19" t="s">
        <v>4861</v>
      </c>
      <c r="I1322" s="19" t="s">
        <v>22</v>
      </c>
      <c r="J1322" s="19" t="s">
        <v>87</v>
      </c>
    </row>
    <row r="1323" spans="1:10">
      <c r="A1323" s="6">
        <f t="shared" si="40"/>
        <v>1</v>
      </c>
      <c r="B1323" t="str">
        <f t="shared" si="41"/>
        <v>RM</v>
      </c>
      <c r="C1323" s="19" t="s">
        <v>64</v>
      </c>
      <c r="D1323" s="19" t="s">
        <v>4859</v>
      </c>
      <c r="E1323" s="19" t="s">
        <v>4862</v>
      </c>
      <c r="F1323" s="19" t="s">
        <v>4863</v>
      </c>
      <c r="G1323" s="19" t="s">
        <v>40</v>
      </c>
      <c r="H1323" s="19" t="s">
        <v>4861</v>
      </c>
      <c r="I1323" s="19" t="s">
        <v>22</v>
      </c>
      <c r="J1323" s="19" t="s">
        <v>87</v>
      </c>
    </row>
    <row r="1324" spans="1:10">
      <c r="A1324" s="6">
        <f t="shared" si="40"/>
        <v>1</v>
      </c>
      <c r="B1324" t="str">
        <f t="shared" si="41"/>
        <v>RM</v>
      </c>
      <c r="C1324" s="76" t="s">
        <v>44</v>
      </c>
      <c r="D1324" s="76" t="s">
        <v>4864</v>
      </c>
      <c r="E1324" s="76" t="s">
        <v>4865</v>
      </c>
      <c r="F1324" s="76" t="s">
        <v>4866</v>
      </c>
      <c r="G1324" s="76" t="s">
        <v>400</v>
      </c>
      <c r="H1324" s="76" t="s">
        <v>4867</v>
      </c>
      <c r="I1324" s="76" t="s">
        <v>22</v>
      </c>
      <c r="J1324" s="76" t="s">
        <v>89</v>
      </c>
    </row>
    <row r="1325" spans="1:10">
      <c r="A1325" s="6">
        <f t="shared" si="40"/>
        <v>1</v>
      </c>
      <c r="B1325" t="str">
        <f t="shared" si="41"/>
        <v>RM</v>
      </c>
      <c r="C1325" s="76" t="s">
        <v>73</v>
      </c>
      <c r="D1325" s="76" t="s">
        <v>4868</v>
      </c>
      <c r="E1325" s="76" t="s">
        <v>4869</v>
      </c>
      <c r="F1325" s="76" t="s">
        <v>4870</v>
      </c>
      <c r="G1325" s="76" t="s">
        <v>342</v>
      </c>
      <c r="H1325" s="76" t="s">
        <v>4871</v>
      </c>
      <c r="I1325" s="76" t="s">
        <v>39</v>
      </c>
      <c r="J1325" s="76" t="s">
        <v>89</v>
      </c>
    </row>
    <row r="1326" spans="1:10">
      <c r="A1326" s="6">
        <f t="shared" si="40"/>
        <v>1</v>
      </c>
      <c r="B1326" t="str">
        <f t="shared" si="41"/>
        <v>RM</v>
      </c>
      <c r="C1326" s="76" t="s">
        <v>41</v>
      </c>
      <c r="D1326" s="76" t="s">
        <v>4868</v>
      </c>
      <c r="E1326" s="76" t="s">
        <v>4872</v>
      </c>
      <c r="F1326" s="76" t="s">
        <v>4873</v>
      </c>
      <c r="G1326" s="76" t="s">
        <v>342</v>
      </c>
      <c r="H1326" s="76" t="s">
        <v>4871</v>
      </c>
      <c r="I1326" s="76" t="s">
        <v>39</v>
      </c>
      <c r="J1326" s="76" t="s">
        <v>89</v>
      </c>
    </row>
    <row r="1327" spans="1:10">
      <c r="A1327" s="6">
        <f t="shared" si="40"/>
        <v>1</v>
      </c>
      <c r="B1327" t="str">
        <f t="shared" si="41"/>
        <v>RM</v>
      </c>
      <c r="C1327" s="76" t="s">
        <v>33</v>
      </c>
      <c r="D1327" s="76" t="s">
        <v>4874</v>
      </c>
      <c r="E1327" s="76" t="s">
        <v>4875</v>
      </c>
      <c r="F1327" s="76" t="s">
        <v>1821</v>
      </c>
      <c r="G1327" s="76" t="s">
        <v>36</v>
      </c>
      <c r="H1327" s="76" t="s">
        <v>4876</v>
      </c>
      <c r="I1327" s="76" t="s">
        <v>39</v>
      </c>
      <c r="J1327" s="76" t="s">
        <v>89</v>
      </c>
    </row>
    <row r="1328" spans="1:10">
      <c r="A1328" s="6">
        <f t="shared" si="40"/>
        <v>1</v>
      </c>
      <c r="B1328" t="str">
        <f t="shared" si="41"/>
        <v>UR</v>
      </c>
      <c r="C1328" s="75" t="s">
        <v>33</v>
      </c>
      <c r="D1328" s="75" t="s">
        <v>4877</v>
      </c>
      <c r="E1328" s="75" t="s">
        <v>4878</v>
      </c>
      <c r="F1328" s="75" t="s">
        <v>3492</v>
      </c>
      <c r="G1328" s="75" t="s">
        <v>46</v>
      </c>
      <c r="H1328" s="75" t="s">
        <v>4879</v>
      </c>
      <c r="I1328" s="75" t="s">
        <v>370</v>
      </c>
      <c r="J1328" s="75" t="s">
        <v>88</v>
      </c>
    </row>
    <row r="1329" spans="1:10">
      <c r="A1329" s="6">
        <f t="shared" si="40"/>
        <v>1</v>
      </c>
      <c r="B1329" t="str">
        <f t="shared" si="41"/>
        <v>UR</v>
      </c>
      <c r="C1329" s="75" t="s">
        <v>32</v>
      </c>
      <c r="D1329" s="75" t="s">
        <v>4877</v>
      </c>
      <c r="E1329" s="75" t="s">
        <v>4880</v>
      </c>
      <c r="F1329" s="75" t="s">
        <v>906</v>
      </c>
      <c r="G1329" s="75" t="s">
        <v>46</v>
      </c>
      <c r="H1329" s="75" t="s">
        <v>4879</v>
      </c>
      <c r="I1329" s="75" t="s">
        <v>370</v>
      </c>
      <c r="J1329" s="75" t="s">
        <v>88</v>
      </c>
    </row>
    <row r="1330" spans="1:10">
      <c r="A1330" s="6">
        <f t="shared" si="40"/>
        <v>1</v>
      </c>
      <c r="B1330" t="str">
        <f t="shared" si="41"/>
        <v>RM</v>
      </c>
      <c r="C1330" s="19" t="s">
        <v>30</v>
      </c>
      <c r="D1330" s="19" t="s">
        <v>4881</v>
      </c>
      <c r="E1330" s="19" t="s">
        <v>4882</v>
      </c>
      <c r="F1330" s="19" t="s">
        <v>4883</v>
      </c>
      <c r="G1330" s="19" t="s">
        <v>27</v>
      </c>
      <c r="H1330" s="19" t="s">
        <v>4884</v>
      </c>
      <c r="I1330" s="19" t="s">
        <v>347</v>
      </c>
      <c r="J1330" s="19" t="s">
        <v>87</v>
      </c>
    </row>
    <row r="1331" spans="1:10">
      <c r="A1331" s="6">
        <f t="shared" si="40"/>
        <v>1</v>
      </c>
      <c r="B1331" t="str">
        <f t="shared" si="41"/>
        <v>RX</v>
      </c>
      <c r="C1331" s="19" t="s">
        <v>104</v>
      </c>
      <c r="D1331" s="19" t="s">
        <v>4885</v>
      </c>
      <c r="E1331" s="19" t="s">
        <v>4886</v>
      </c>
      <c r="F1331" s="19" t="s">
        <v>4887</v>
      </c>
      <c r="G1331" s="19" t="s">
        <v>21</v>
      </c>
      <c r="H1331" s="19" t="s">
        <v>4888</v>
      </c>
      <c r="I1331" s="19" t="s">
        <v>22</v>
      </c>
      <c r="J1331" s="19" t="s">
        <v>87</v>
      </c>
    </row>
    <row r="1332" spans="1:10">
      <c r="A1332" s="6">
        <f t="shared" si="40"/>
        <v>1</v>
      </c>
      <c r="B1332" t="str">
        <f t="shared" si="41"/>
        <v>RM</v>
      </c>
      <c r="C1332" s="19" t="s">
        <v>33</v>
      </c>
      <c r="D1332" s="19" t="s">
        <v>4889</v>
      </c>
      <c r="E1332" s="19" t="s">
        <v>4890</v>
      </c>
      <c r="F1332" s="19" t="s">
        <v>490</v>
      </c>
      <c r="G1332" s="19" t="s">
        <v>328</v>
      </c>
      <c r="H1332" s="19" t="s">
        <v>4891</v>
      </c>
      <c r="I1332" s="19" t="s">
        <v>39</v>
      </c>
      <c r="J1332" s="19" t="s">
        <v>87</v>
      </c>
    </row>
    <row r="1333" spans="1:10">
      <c r="A1333" s="6">
        <f t="shared" si="40"/>
        <v>1</v>
      </c>
      <c r="B1333" t="str">
        <f t="shared" si="41"/>
        <v>RX</v>
      </c>
      <c r="C1333" s="19" t="s">
        <v>76</v>
      </c>
      <c r="D1333" s="19" t="s">
        <v>4892</v>
      </c>
      <c r="E1333" s="19" t="s">
        <v>4893</v>
      </c>
      <c r="F1333" s="19" t="s">
        <v>4894</v>
      </c>
      <c r="G1333" s="19" t="s">
        <v>21</v>
      </c>
      <c r="H1333" s="19" t="s">
        <v>4895</v>
      </c>
      <c r="I1333" s="19" t="s">
        <v>22</v>
      </c>
      <c r="J1333" s="19" t="s">
        <v>87</v>
      </c>
    </row>
    <row r="1334" spans="1:10">
      <c r="A1334" s="6">
        <f t="shared" si="40"/>
        <v>1</v>
      </c>
      <c r="B1334" t="str">
        <f t="shared" si="41"/>
        <v>RX</v>
      </c>
      <c r="C1334" s="19" t="s">
        <v>104</v>
      </c>
      <c r="D1334" s="19" t="s">
        <v>4896</v>
      </c>
      <c r="E1334" s="19" t="s">
        <v>4897</v>
      </c>
      <c r="F1334" s="19" t="s">
        <v>4887</v>
      </c>
      <c r="G1334" s="19" t="s">
        <v>21</v>
      </c>
      <c r="H1334" s="19" t="s">
        <v>4898</v>
      </c>
      <c r="I1334" s="19" t="s">
        <v>22</v>
      </c>
      <c r="J1334" s="19" t="s">
        <v>87</v>
      </c>
    </row>
    <row r="1335" spans="1:10">
      <c r="A1335" s="6">
        <f t="shared" si="40"/>
        <v>1</v>
      </c>
      <c r="B1335" t="str">
        <f t="shared" si="41"/>
        <v>RX</v>
      </c>
      <c r="C1335" s="19" t="s">
        <v>169</v>
      </c>
      <c r="D1335" s="19" t="s">
        <v>4899</v>
      </c>
      <c r="E1335" s="19" t="s">
        <v>4900</v>
      </c>
      <c r="F1335" s="19" t="s">
        <v>4901</v>
      </c>
      <c r="G1335" s="19" t="s">
        <v>21</v>
      </c>
      <c r="H1335" s="19" t="s">
        <v>4902</v>
      </c>
      <c r="I1335" s="19" t="s">
        <v>22</v>
      </c>
      <c r="J1335" s="19" t="s">
        <v>87</v>
      </c>
    </row>
    <row r="1336" spans="1:10">
      <c r="A1336" s="6">
        <f t="shared" si="40"/>
        <v>1</v>
      </c>
      <c r="B1336" t="str">
        <f t="shared" si="41"/>
        <v>RX</v>
      </c>
      <c r="C1336" s="19" t="s">
        <v>290</v>
      </c>
      <c r="D1336" s="19" t="s">
        <v>4899</v>
      </c>
      <c r="E1336" s="19" t="s">
        <v>4903</v>
      </c>
      <c r="F1336" s="19" t="s">
        <v>4904</v>
      </c>
      <c r="G1336" s="19" t="s">
        <v>21</v>
      </c>
      <c r="H1336" s="19" t="s">
        <v>4902</v>
      </c>
      <c r="I1336" s="19" t="s">
        <v>22</v>
      </c>
      <c r="J1336" s="19" t="s">
        <v>87</v>
      </c>
    </row>
    <row r="1337" spans="1:10">
      <c r="A1337" s="6">
        <f t="shared" si="40"/>
        <v>1</v>
      </c>
      <c r="B1337" t="str">
        <f t="shared" si="41"/>
        <v>RX</v>
      </c>
      <c r="C1337" s="19" t="s">
        <v>104</v>
      </c>
      <c r="D1337" s="19" t="s">
        <v>4899</v>
      </c>
      <c r="E1337" s="19" t="s">
        <v>4905</v>
      </c>
      <c r="F1337" s="19" t="s">
        <v>555</v>
      </c>
      <c r="G1337" s="19" t="s">
        <v>21</v>
      </c>
      <c r="H1337" s="19" t="s">
        <v>4902</v>
      </c>
      <c r="I1337" s="19" t="s">
        <v>22</v>
      </c>
      <c r="J1337" s="19" t="s">
        <v>87</v>
      </c>
    </row>
    <row r="1338" spans="1:10">
      <c r="A1338" s="6">
        <f t="shared" si="40"/>
        <v>1</v>
      </c>
      <c r="B1338" t="str">
        <f t="shared" si="41"/>
        <v>RM</v>
      </c>
      <c r="C1338" s="76" t="s">
        <v>45</v>
      </c>
      <c r="D1338" s="76" t="s">
        <v>4906</v>
      </c>
      <c r="E1338" s="76" t="s">
        <v>4907</v>
      </c>
      <c r="F1338" s="76" t="s">
        <v>4908</v>
      </c>
      <c r="G1338" s="76" t="s">
        <v>400</v>
      </c>
      <c r="H1338" s="76" t="s">
        <v>4909</v>
      </c>
      <c r="I1338" s="76" t="s">
        <v>49</v>
      </c>
      <c r="J1338" s="76" t="s">
        <v>89</v>
      </c>
    </row>
    <row r="1339" spans="1:10">
      <c r="A1339" s="6">
        <f t="shared" si="40"/>
        <v>1</v>
      </c>
      <c r="B1339" t="str">
        <f t="shared" si="41"/>
        <v>UR</v>
      </c>
      <c r="C1339" s="75" t="s">
        <v>44</v>
      </c>
      <c r="D1339" s="75" t="s">
        <v>4910</v>
      </c>
      <c r="E1339" s="75" t="s">
        <v>4911</v>
      </c>
      <c r="F1339" s="75" t="s">
        <v>385</v>
      </c>
      <c r="G1339" s="75" t="s">
        <v>46</v>
      </c>
      <c r="H1339" s="75" t="s">
        <v>4912</v>
      </c>
      <c r="I1339" s="75" t="s">
        <v>370</v>
      </c>
      <c r="J1339" s="75" t="s">
        <v>88</v>
      </c>
    </row>
    <row r="1340" spans="1:10">
      <c r="A1340" s="6">
        <f t="shared" si="40"/>
        <v>1</v>
      </c>
      <c r="B1340" t="str">
        <f t="shared" si="41"/>
        <v>RM</v>
      </c>
      <c r="C1340" s="19" t="s">
        <v>33</v>
      </c>
      <c r="D1340" s="19" t="s">
        <v>4913</v>
      </c>
      <c r="E1340" s="19" t="s">
        <v>4914</v>
      </c>
      <c r="F1340" s="19" t="s">
        <v>612</v>
      </c>
      <c r="G1340" s="19" t="s">
        <v>36</v>
      </c>
      <c r="H1340" s="19" t="s">
        <v>4915</v>
      </c>
      <c r="I1340" s="19" t="s">
        <v>347</v>
      </c>
      <c r="J1340" s="19" t="s">
        <v>87</v>
      </c>
    </row>
    <row r="1341" spans="1:10">
      <c r="A1341" s="6">
        <f t="shared" si="40"/>
        <v>1</v>
      </c>
      <c r="B1341" t="str">
        <f t="shared" si="41"/>
        <v>RM</v>
      </c>
      <c r="C1341" s="19" t="s">
        <v>45</v>
      </c>
      <c r="D1341" s="19" t="s">
        <v>4916</v>
      </c>
      <c r="E1341" s="19" t="s">
        <v>4917</v>
      </c>
      <c r="F1341" s="19" t="s">
        <v>4918</v>
      </c>
      <c r="G1341" s="19" t="s">
        <v>46</v>
      </c>
      <c r="H1341" s="19" t="s">
        <v>4919</v>
      </c>
      <c r="I1341" s="19" t="s">
        <v>347</v>
      </c>
      <c r="J1341" s="19" t="s">
        <v>87</v>
      </c>
    </row>
    <row r="1342" spans="1:10">
      <c r="A1342" s="6">
        <f t="shared" si="40"/>
        <v>1</v>
      </c>
      <c r="B1342" t="str">
        <f t="shared" si="41"/>
        <v>TC</v>
      </c>
      <c r="C1342" s="76" t="s">
        <v>26</v>
      </c>
      <c r="D1342" s="76" t="s">
        <v>4920</v>
      </c>
      <c r="E1342" s="76" t="s">
        <v>4921</v>
      </c>
      <c r="F1342" s="76" t="s">
        <v>4922</v>
      </c>
      <c r="G1342" s="76" t="s">
        <v>40</v>
      </c>
      <c r="H1342" s="76" t="s">
        <v>4923</v>
      </c>
      <c r="I1342" s="76" t="s">
        <v>141</v>
      </c>
      <c r="J1342" s="76" t="s">
        <v>89</v>
      </c>
    </row>
    <row r="1343" spans="1:10">
      <c r="A1343" s="6">
        <f t="shared" si="40"/>
        <v>1</v>
      </c>
      <c r="B1343" t="str">
        <f t="shared" si="41"/>
        <v>UR</v>
      </c>
      <c r="C1343" s="75" t="s">
        <v>30</v>
      </c>
      <c r="D1343" s="75" t="s">
        <v>4924</v>
      </c>
      <c r="E1343" s="75" t="s">
        <v>4925</v>
      </c>
      <c r="F1343" s="75" t="s">
        <v>177</v>
      </c>
      <c r="G1343" s="75" t="s">
        <v>46</v>
      </c>
      <c r="H1343" s="75" t="s">
        <v>4926</v>
      </c>
      <c r="I1343" s="75" t="s">
        <v>370</v>
      </c>
      <c r="J1343" s="75" t="s">
        <v>88</v>
      </c>
    </row>
    <row r="1344" spans="1:10">
      <c r="A1344" s="6">
        <f t="shared" si="40"/>
        <v>1</v>
      </c>
      <c r="B1344" t="str">
        <f t="shared" si="41"/>
        <v>TC</v>
      </c>
      <c r="C1344" s="19" t="s">
        <v>26</v>
      </c>
      <c r="D1344" s="19" t="s">
        <v>4927</v>
      </c>
      <c r="E1344" s="19" t="s">
        <v>4928</v>
      </c>
      <c r="F1344" s="19" t="s">
        <v>398</v>
      </c>
      <c r="G1344" s="19" t="s">
        <v>426</v>
      </c>
      <c r="H1344" s="19" t="s">
        <v>4929</v>
      </c>
      <c r="I1344" s="19" t="s">
        <v>28</v>
      </c>
      <c r="J1344" s="19" t="s">
        <v>87</v>
      </c>
    </row>
    <row r="1345" spans="1:10">
      <c r="A1345" s="6">
        <f t="shared" si="40"/>
        <v>1</v>
      </c>
      <c r="B1345" t="str">
        <f t="shared" si="41"/>
        <v>TC</v>
      </c>
      <c r="C1345" s="19" t="s">
        <v>20</v>
      </c>
      <c r="D1345" s="19" t="s">
        <v>4927</v>
      </c>
      <c r="E1345" s="19" t="s">
        <v>4930</v>
      </c>
      <c r="F1345" s="19" t="s">
        <v>136</v>
      </c>
      <c r="G1345" s="19" t="s">
        <v>426</v>
      </c>
      <c r="H1345" s="19" t="s">
        <v>4929</v>
      </c>
      <c r="I1345" s="19" t="s">
        <v>28</v>
      </c>
      <c r="J1345" s="19" t="s">
        <v>87</v>
      </c>
    </row>
    <row r="1346" spans="1:10">
      <c r="A1346" s="6">
        <f t="shared" si="40"/>
        <v>1</v>
      </c>
      <c r="B1346" t="str">
        <f t="shared" si="41"/>
        <v>TC</v>
      </c>
      <c r="C1346" s="19" t="s">
        <v>42</v>
      </c>
      <c r="D1346" s="19" t="s">
        <v>4931</v>
      </c>
      <c r="E1346" s="19" t="s">
        <v>4932</v>
      </c>
      <c r="F1346" s="19" t="s">
        <v>4933</v>
      </c>
      <c r="G1346" s="19" t="s">
        <v>328</v>
      </c>
      <c r="H1346" s="19" t="s">
        <v>4934</v>
      </c>
      <c r="I1346" s="19" t="s">
        <v>28</v>
      </c>
      <c r="J1346" s="19" t="s">
        <v>87</v>
      </c>
    </row>
    <row r="1347" spans="1:10">
      <c r="A1347" s="6">
        <f t="shared" si="40"/>
        <v>1</v>
      </c>
      <c r="B1347" t="str">
        <f t="shared" si="41"/>
        <v>RM</v>
      </c>
      <c r="C1347" s="19" t="s">
        <v>45</v>
      </c>
      <c r="D1347" s="19" t="s">
        <v>4935</v>
      </c>
      <c r="E1347" s="19" t="s">
        <v>4936</v>
      </c>
      <c r="F1347" s="19" t="s">
        <v>819</v>
      </c>
      <c r="G1347" s="19" t="s">
        <v>46</v>
      </c>
      <c r="H1347" s="19" t="s">
        <v>4937</v>
      </c>
      <c r="I1347" s="19" t="s">
        <v>347</v>
      </c>
      <c r="J1347" s="19" t="s">
        <v>87</v>
      </c>
    </row>
    <row r="1348" spans="1:10">
      <c r="A1348" s="6">
        <f t="shared" si="40"/>
        <v>1</v>
      </c>
      <c r="B1348" t="str">
        <f t="shared" si="41"/>
        <v>TC</v>
      </c>
      <c r="C1348" s="76" t="s">
        <v>42</v>
      </c>
      <c r="D1348" s="76" t="s">
        <v>4938</v>
      </c>
      <c r="E1348" s="76" t="s">
        <v>4939</v>
      </c>
      <c r="F1348" s="76" t="s">
        <v>384</v>
      </c>
      <c r="G1348" s="76" t="s">
        <v>328</v>
      </c>
      <c r="H1348" s="76" t="s">
        <v>4940</v>
      </c>
      <c r="I1348" s="76" t="s">
        <v>370</v>
      </c>
      <c r="J1348" s="76" t="s">
        <v>89</v>
      </c>
    </row>
    <row r="1349" spans="1:10">
      <c r="A1349" s="6">
        <f t="shared" si="40"/>
        <v>1</v>
      </c>
      <c r="B1349" t="str">
        <f t="shared" si="41"/>
        <v>RM</v>
      </c>
      <c r="C1349" s="19" t="s">
        <v>33</v>
      </c>
      <c r="D1349" s="19" t="s">
        <v>4941</v>
      </c>
      <c r="E1349" s="19" t="s">
        <v>4942</v>
      </c>
      <c r="F1349" s="19" t="s">
        <v>4943</v>
      </c>
      <c r="G1349" s="19" t="s">
        <v>328</v>
      </c>
      <c r="H1349" s="19" t="s">
        <v>4944</v>
      </c>
      <c r="I1349" s="19" t="s">
        <v>39</v>
      </c>
      <c r="J1349" s="19" t="s">
        <v>87</v>
      </c>
    </row>
    <row r="1350" spans="1:10">
      <c r="A1350" s="6">
        <f t="shared" si="40"/>
        <v>1</v>
      </c>
      <c r="B1350" t="str">
        <f t="shared" si="41"/>
        <v>RM</v>
      </c>
      <c r="C1350" s="19" t="s">
        <v>45</v>
      </c>
      <c r="D1350" s="19" t="s">
        <v>4945</v>
      </c>
      <c r="E1350" s="19" t="s">
        <v>4946</v>
      </c>
      <c r="F1350" s="19" t="s">
        <v>816</v>
      </c>
      <c r="G1350" s="19" t="s">
        <v>46</v>
      </c>
      <c r="H1350" s="19" t="s">
        <v>4947</v>
      </c>
      <c r="I1350" s="19" t="s">
        <v>347</v>
      </c>
      <c r="J1350" s="19" t="s">
        <v>87</v>
      </c>
    </row>
    <row r="1351" spans="1:10">
      <c r="A1351" s="6">
        <f t="shared" si="40"/>
        <v>1</v>
      </c>
      <c r="B1351" t="str">
        <f t="shared" si="41"/>
        <v>RM</v>
      </c>
      <c r="C1351" s="19" t="s">
        <v>30</v>
      </c>
      <c r="D1351" s="19" t="s">
        <v>4948</v>
      </c>
      <c r="E1351" s="19" t="s">
        <v>4949</v>
      </c>
      <c r="F1351" s="19" t="s">
        <v>4950</v>
      </c>
      <c r="G1351" s="19" t="s">
        <v>27</v>
      </c>
      <c r="H1351" s="19" t="s">
        <v>4951</v>
      </c>
      <c r="I1351" s="19" t="s">
        <v>347</v>
      </c>
      <c r="J1351" s="19" t="s">
        <v>87</v>
      </c>
    </row>
    <row r="1352" spans="1:10">
      <c r="A1352" s="6">
        <f t="shared" si="40"/>
        <v>1</v>
      </c>
      <c r="B1352" t="str">
        <f t="shared" si="41"/>
        <v>UR</v>
      </c>
      <c r="C1352" s="75" t="s">
        <v>26</v>
      </c>
      <c r="D1352" s="75" t="s">
        <v>4952</v>
      </c>
      <c r="E1352" s="75" t="s">
        <v>4953</v>
      </c>
      <c r="F1352" s="75" t="s">
        <v>379</v>
      </c>
      <c r="G1352" s="75" t="s">
        <v>46</v>
      </c>
      <c r="H1352" s="75" t="s">
        <v>4954</v>
      </c>
      <c r="I1352" s="75" t="s">
        <v>370</v>
      </c>
      <c r="J1352" s="75" t="s">
        <v>88</v>
      </c>
    </row>
    <row r="1353" spans="1:10">
      <c r="A1353" s="6">
        <f t="shared" si="40"/>
        <v>1</v>
      </c>
      <c r="B1353" t="str">
        <f t="shared" si="41"/>
        <v>UR</v>
      </c>
      <c r="C1353" s="75" t="s">
        <v>20</v>
      </c>
      <c r="D1353" s="75" t="s">
        <v>4955</v>
      </c>
      <c r="E1353" s="75" t="s">
        <v>4956</v>
      </c>
      <c r="F1353" s="75" t="s">
        <v>399</v>
      </c>
      <c r="G1353" s="75" t="s">
        <v>46</v>
      </c>
      <c r="H1353" s="75" t="s">
        <v>4957</v>
      </c>
      <c r="I1353" s="75" t="s">
        <v>370</v>
      </c>
      <c r="J1353" s="75" t="s">
        <v>88</v>
      </c>
    </row>
    <row r="1354" spans="1:10">
      <c r="A1354" s="6">
        <f t="shared" ref="A1354:A1417" si="42">IF(C1354="RM - MAMA (unilateral)",2,IF(C1354="RM - MAMAS (bilateral)",2,IF(C1354="RX-FRONTO Y MENTONASOPLACA",2,IF(C1354="RM-ABDOMEN Y PELVIS",2,IF(C1354="RM - CRÂNIO COM ESPECTROSCOPIA",2,IF(C1354="RM - CRÂNIO COM ESPECTROSCOPIA + PERFUSÃO",3,IF(C1354="TAC. ABDOMEN Y PELVIS",1,IF(C1354="ANGIOTOMOGRAFIA AORTA TOTAL (Torácica + Abdominal)",2,IF(C1354="ANGIOTOMOGRAFIA DE TODO O MEMBRO INFERIOR (Bilateral)",3,IF(C1354="ANGIO - RM MEMBRO INFERIOR ARTERIAL (Bilateral)",3,IF(C1354="TC-ABDOMEN Y PELVIS",1,IF(C1354="RX - PANORÂMICA DA COLUNA VERTEBRAL AP/PERFIL",3,IF(C1354="RM - CORAÇÃO MORFOLÓGICO E FUNCIONAL",3.2,IF(C1354="RM - CORAÇÃO MORFOLÓGICO E FUNCIONAL + PERFUSÃO + ESTRESSE",3.2,IF(B1354="Não Ok",0,1)))))))))))))))</f>
        <v>1</v>
      </c>
      <c r="B1354" t="str">
        <f t="shared" ref="B1354:B1417" si="43">IF(J1354="URGENTE","UR",IF(ISNUMBER(FIND("ESPECTROSCOPIA",C1354)),"AC",IF(ISNUMBER(FIND("RM-MAMA",C1354)),"AC",IF(ISNUMBER(FIND("RM",C1354)),"RM",IF(ISNUMBER(FIND("DENTALSCAN",C1354)),"AC",IF(ISNUMBER(FIND("TC",C1354)),"TC",IF(ISNUMBER(FIND("PET",C1354)),"PET",IF(ISNUMBER(FIND("MAMOGRAFÍA",C1354)),"MG",IF(ISNUMBER(FIND("DENSITOMETRIA",C1354)),"DO",IF(ISNUMBER(FIND("MG-OTRAS...",C1354)),"MG",IF(ISNUMBER(FIND("RX - CONTRASTADO",C1354)),"RX-C",IF(ISNUMBER(FIND("TAC",C1354)),"TC",IF(ISNUMBER(FIND("RX",C1354)),"RX","Não OK")))))))))))))</f>
        <v>UR</v>
      </c>
      <c r="C1354" s="75" t="s">
        <v>26</v>
      </c>
      <c r="D1354" s="75" t="s">
        <v>4955</v>
      </c>
      <c r="E1354" s="75" t="s">
        <v>4958</v>
      </c>
      <c r="F1354" s="75" t="s">
        <v>150</v>
      </c>
      <c r="G1354" s="75" t="s">
        <v>46</v>
      </c>
      <c r="H1354" s="75" t="s">
        <v>4959</v>
      </c>
      <c r="I1354" s="75" t="s">
        <v>370</v>
      </c>
      <c r="J1354" s="75" t="s">
        <v>88</v>
      </c>
    </row>
    <row r="1355" spans="1:10">
      <c r="A1355" s="6">
        <f t="shared" si="42"/>
        <v>1</v>
      </c>
      <c r="B1355" t="str">
        <f t="shared" si="43"/>
        <v>RM</v>
      </c>
      <c r="C1355" s="19" t="s">
        <v>30</v>
      </c>
      <c r="D1355" s="19" t="s">
        <v>4960</v>
      </c>
      <c r="E1355" s="19" t="s">
        <v>4961</v>
      </c>
      <c r="F1355" s="19" t="s">
        <v>4962</v>
      </c>
      <c r="G1355" s="19" t="s">
        <v>27</v>
      </c>
      <c r="H1355" s="19" t="s">
        <v>4963</v>
      </c>
      <c r="I1355" s="19" t="s">
        <v>347</v>
      </c>
      <c r="J1355" s="19" t="s">
        <v>87</v>
      </c>
    </row>
    <row r="1356" spans="1:10">
      <c r="A1356" s="6">
        <f t="shared" si="42"/>
        <v>1</v>
      </c>
      <c r="B1356" t="str">
        <f t="shared" si="43"/>
        <v>RM</v>
      </c>
      <c r="C1356" s="19" t="s">
        <v>30</v>
      </c>
      <c r="D1356" s="19" t="s">
        <v>4964</v>
      </c>
      <c r="E1356" s="19" t="s">
        <v>4965</v>
      </c>
      <c r="F1356" s="19" t="s">
        <v>4966</v>
      </c>
      <c r="G1356" s="19" t="s">
        <v>27</v>
      </c>
      <c r="H1356" s="19" t="s">
        <v>4967</v>
      </c>
      <c r="I1356" s="19" t="s">
        <v>347</v>
      </c>
      <c r="J1356" s="19" t="s">
        <v>87</v>
      </c>
    </row>
    <row r="1357" spans="1:10">
      <c r="A1357" s="6">
        <f t="shared" si="42"/>
        <v>1</v>
      </c>
      <c r="B1357" t="str">
        <f t="shared" si="43"/>
        <v>TC</v>
      </c>
      <c r="C1357" s="76" t="s">
        <v>20</v>
      </c>
      <c r="D1357" s="76" t="s">
        <v>4968</v>
      </c>
      <c r="E1357" s="76" t="s">
        <v>4969</v>
      </c>
      <c r="F1357" s="76" t="s">
        <v>814</v>
      </c>
      <c r="G1357" s="76" t="s">
        <v>426</v>
      </c>
      <c r="H1357" s="76" t="s">
        <v>4970</v>
      </c>
      <c r="I1357" s="76" t="s">
        <v>370</v>
      </c>
      <c r="J1357" s="76" t="s">
        <v>89</v>
      </c>
    </row>
    <row r="1358" spans="1:10">
      <c r="A1358" s="6">
        <f t="shared" si="42"/>
        <v>1</v>
      </c>
      <c r="B1358" t="str">
        <f t="shared" si="43"/>
        <v>RM</v>
      </c>
      <c r="C1358" s="19" t="s">
        <v>37</v>
      </c>
      <c r="D1358" s="19" t="s">
        <v>4971</v>
      </c>
      <c r="E1358" s="19" t="s">
        <v>4972</v>
      </c>
      <c r="F1358" s="19" t="s">
        <v>4973</v>
      </c>
      <c r="G1358" s="19" t="s">
        <v>40</v>
      </c>
      <c r="H1358" s="19" t="s">
        <v>4974</v>
      </c>
      <c r="I1358" s="19" t="s">
        <v>39</v>
      </c>
      <c r="J1358" s="19" t="s">
        <v>87</v>
      </c>
    </row>
    <row r="1359" spans="1:10">
      <c r="A1359" s="6">
        <f t="shared" si="42"/>
        <v>1</v>
      </c>
      <c r="B1359" t="str">
        <f t="shared" si="43"/>
        <v>RM</v>
      </c>
      <c r="C1359" s="19" t="s">
        <v>53</v>
      </c>
      <c r="D1359" s="19" t="s">
        <v>4975</v>
      </c>
      <c r="E1359" s="19" t="s">
        <v>4976</v>
      </c>
      <c r="F1359" s="19" t="s">
        <v>2055</v>
      </c>
      <c r="G1359" s="19" t="s">
        <v>328</v>
      </c>
      <c r="H1359" s="19" t="s">
        <v>4977</v>
      </c>
      <c r="I1359" s="19" t="s">
        <v>22</v>
      </c>
      <c r="J1359" s="19" t="s">
        <v>87</v>
      </c>
    </row>
    <row r="1360" spans="1:10">
      <c r="A1360" s="6">
        <f t="shared" si="42"/>
        <v>1</v>
      </c>
      <c r="B1360" t="str">
        <f t="shared" si="43"/>
        <v>RM</v>
      </c>
      <c r="C1360" s="19" t="s">
        <v>33</v>
      </c>
      <c r="D1360" s="19" t="s">
        <v>4975</v>
      </c>
      <c r="E1360" s="19" t="s">
        <v>4978</v>
      </c>
      <c r="F1360" s="19" t="s">
        <v>4979</v>
      </c>
      <c r="G1360" s="19" t="s">
        <v>328</v>
      </c>
      <c r="H1360" s="19" t="s">
        <v>4977</v>
      </c>
      <c r="I1360" s="19" t="s">
        <v>22</v>
      </c>
      <c r="J1360" s="19" t="s">
        <v>87</v>
      </c>
    </row>
    <row r="1361" spans="1:10">
      <c r="A1361" s="6">
        <f t="shared" si="42"/>
        <v>1</v>
      </c>
      <c r="B1361" t="str">
        <f t="shared" si="43"/>
        <v>RX</v>
      </c>
      <c r="C1361" s="19" t="s">
        <v>79</v>
      </c>
      <c r="D1361" s="19" t="s">
        <v>4980</v>
      </c>
      <c r="E1361" s="19" t="s">
        <v>4981</v>
      </c>
      <c r="F1361" s="19" t="s">
        <v>4153</v>
      </c>
      <c r="G1361" s="19" t="s">
        <v>179</v>
      </c>
      <c r="H1361" s="19" t="s">
        <v>4982</v>
      </c>
      <c r="I1361" s="19" t="s">
        <v>22</v>
      </c>
      <c r="J1361" s="19" t="s">
        <v>87</v>
      </c>
    </row>
    <row r="1362" spans="1:10">
      <c r="A1362" s="6">
        <f t="shared" si="42"/>
        <v>1</v>
      </c>
      <c r="B1362" t="str">
        <f t="shared" si="43"/>
        <v>RM</v>
      </c>
      <c r="C1362" s="19" t="s">
        <v>33</v>
      </c>
      <c r="D1362" s="19" t="s">
        <v>4983</v>
      </c>
      <c r="E1362" s="19" t="s">
        <v>4984</v>
      </c>
      <c r="F1362" s="19" t="s">
        <v>4985</v>
      </c>
      <c r="G1362" s="19" t="s">
        <v>328</v>
      </c>
      <c r="H1362" s="19" t="s">
        <v>4986</v>
      </c>
      <c r="I1362" s="19" t="s">
        <v>22</v>
      </c>
      <c r="J1362" s="19" t="s">
        <v>87</v>
      </c>
    </row>
    <row r="1363" spans="1:10">
      <c r="A1363" s="6">
        <f t="shared" si="42"/>
        <v>1</v>
      </c>
      <c r="B1363" t="str">
        <f t="shared" si="43"/>
        <v>RX</v>
      </c>
      <c r="C1363" s="19" t="s">
        <v>34</v>
      </c>
      <c r="D1363" s="19" t="s">
        <v>4987</v>
      </c>
      <c r="E1363" s="19" t="s">
        <v>4988</v>
      </c>
      <c r="F1363" s="19" t="s">
        <v>3277</v>
      </c>
      <c r="G1363" s="19" t="s">
        <v>40</v>
      </c>
      <c r="H1363" s="19" t="s">
        <v>4989</v>
      </c>
      <c r="I1363" s="19" t="s">
        <v>22</v>
      </c>
      <c r="J1363" s="19" t="s">
        <v>87</v>
      </c>
    </row>
    <row r="1364" spans="1:10">
      <c r="A1364" s="6">
        <f t="shared" si="42"/>
        <v>1</v>
      </c>
      <c r="B1364" t="str">
        <f t="shared" si="43"/>
        <v>RX</v>
      </c>
      <c r="C1364" s="19" t="s">
        <v>59</v>
      </c>
      <c r="D1364" s="19" t="s">
        <v>4990</v>
      </c>
      <c r="E1364" s="19" t="s">
        <v>4991</v>
      </c>
      <c r="F1364" s="19" t="s">
        <v>3675</v>
      </c>
      <c r="G1364" s="19" t="s">
        <v>179</v>
      </c>
      <c r="H1364" s="19" t="s">
        <v>4992</v>
      </c>
      <c r="I1364" s="19" t="s">
        <v>22</v>
      </c>
      <c r="J1364" s="19" t="s">
        <v>87</v>
      </c>
    </row>
    <row r="1365" spans="1:10">
      <c r="A1365" s="6">
        <f t="shared" si="42"/>
        <v>1</v>
      </c>
      <c r="B1365" t="str">
        <f t="shared" si="43"/>
        <v>RX</v>
      </c>
      <c r="C1365" s="19" t="s">
        <v>69</v>
      </c>
      <c r="D1365" s="19" t="s">
        <v>4993</v>
      </c>
      <c r="E1365" s="19" t="s">
        <v>4994</v>
      </c>
      <c r="F1365" s="19" t="s">
        <v>3697</v>
      </c>
      <c r="G1365" s="19" t="s">
        <v>122</v>
      </c>
      <c r="H1365" s="19" t="s">
        <v>4995</v>
      </c>
      <c r="I1365" s="19" t="s">
        <v>22</v>
      </c>
      <c r="J1365" s="19" t="s">
        <v>87</v>
      </c>
    </row>
    <row r="1366" spans="1:10">
      <c r="A1366" s="6">
        <f t="shared" si="42"/>
        <v>1</v>
      </c>
      <c r="B1366" t="str">
        <f t="shared" si="43"/>
        <v>RX</v>
      </c>
      <c r="C1366" s="19" t="s">
        <v>97</v>
      </c>
      <c r="D1366" s="19" t="s">
        <v>4996</v>
      </c>
      <c r="E1366" s="19" t="s">
        <v>4997</v>
      </c>
      <c r="F1366" s="19" t="s">
        <v>4998</v>
      </c>
      <c r="G1366" s="19" t="s">
        <v>400</v>
      </c>
      <c r="H1366" s="19" t="s">
        <v>4999</v>
      </c>
      <c r="I1366" s="19" t="s">
        <v>22</v>
      </c>
      <c r="J1366" s="19" t="s">
        <v>87</v>
      </c>
    </row>
    <row r="1367" spans="1:10">
      <c r="A1367" s="6">
        <f t="shared" si="42"/>
        <v>1</v>
      </c>
      <c r="B1367" t="str">
        <f t="shared" si="43"/>
        <v>RX</v>
      </c>
      <c r="C1367" s="19" t="s">
        <v>104</v>
      </c>
      <c r="D1367" s="19" t="s">
        <v>5000</v>
      </c>
      <c r="E1367" s="19" t="s">
        <v>5001</v>
      </c>
      <c r="F1367" s="19" t="s">
        <v>5002</v>
      </c>
      <c r="G1367" s="19" t="s">
        <v>40</v>
      </c>
      <c r="H1367" s="19" t="s">
        <v>5003</v>
      </c>
      <c r="I1367" s="19" t="s">
        <v>22</v>
      </c>
      <c r="J1367" s="19" t="s">
        <v>87</v>
      </c>
    </row>
    <row r="1368" spans="1:10">
      <c r="A1368" s="6">
        <f t="shared" si="42"/>
        <v>1</v>
      </c>
      <c r="B1368" t="str">
        <f t="shared" si="43"/>
        <v>RX</v>
      </c>
      <c r="C1368" s="19" t="s">
        <v>47</v>
      </c>
      <c r="D1368" s="19" t="s">
        <v>5004</v>
      </c>
      <c r="E1368" s="19" t="s">
        <v>5005</v>
      </c>
      <c r="F1368" s="19" t="s">
        <v>5006</v>
      </c>
      <c r="G1368" s="19" t="s">
        <v>122</v>
      </c>
      <c r="H1368" s="19" t="s">
        <v>5007</v>
      </c>
      <c r="I1368" s="19" t="s">
        <v>22</v>
      </c>
      <c r="J1368" s="19" t="s">
        <v>87</v>
      </c>
    </row>
    <row r="1369" spans="1:10">
      <c r="A1369" s="6">
        <f t="shared" si="42"/>
        <v>1</v>
      </c>
      <c r="B1369" t="str">
        <f t="shared" si="43"/>
        <v>RX</v>
      </c>
      <c r="C1369" s="19" t="s">
        <v>104</v>
      </c>
      <c r="D1369" s="19" t="s">
        <v>5004</v>
      </c>
      <c r="E1369" s="19" t="s">
        <v>5008</v>
      </c>
      <c r="F1369" s="19" t="s">
        <v>5009</v>
      </c>
      <c r="G1369" s="19" t="s">
        <v>122</v>
      </c>
      <c r="H1369" s="19" t="s">
        <v>5007</v>
      </c>
      <c r="I1369" s="19" t="s">
        <v>22</v>
      </c>
      <c r="J1369" s="19" t="s">
        <v>87</v>
      </c>
    </row>
    <row r="1370" spans="1:10">
      <c r="A1370" s="6">
        <f t="shared" si="42"/>
        <v>1</v>
      </c>
      <c r="B1370" t="str">
        <f t="shared" si="43"/>
        <v>RX</v>
      </c>
      <c r="C1370" s="19" t="s">
        <v>52</v>
      </c>
      <c r="D1370" s="19" t="s">
        <v>4980</v>
      </c>
      <c r="E1370" s="19" t="s">
        <v>5010</v>
      </c>
      <c r="F1370" s="19" t="s">
        <v>5011</v>
      </c>
      <c r="G1370" s="19" t="s">
        <v>179</v>
      </c>
      <c r="H1370" s="19" t="s">
        <v>4982</v>
      </c>
      <c r="I1370" s="19" t="s">
        <v>22</v>
      </c>
      <c r="J1370" s="19" t="s">
        <v>87</v>
      </c>
    </row>
    <row r="1371" spans="1:10">
      <c r="A1371" s="6">
        <f t="shared" si="42"/>
        <v>1</v>
      </c>
      <c r="B1371" t="str">
        <f t="shared" si="43"/>
        <v>UR</v>
      </c>
      <c r="C1371" s="75" t="s">
        <v>20</v>
      </c>
      <c r="D1371" s="75" t="s">
        <v>5012</v>
      </c>
      <c r="E1371" s="75" t="s">
        <v>5013</v>
      </c>
      <c r="F1371" s="75" t="s">
        <v>465</v>
      </c>
      <c r="G1371" s="75" t="s">
        <v>126</v>
      </c>
      <c r="H1371" s="75" t="s">
        <v>5014</v>
      </c>
      <c r="I1371" s="75" t="s">
        <v>370</v>
      </c>
      <c r="J1371" s="75" t="s">
        <v>88</v>
      </c>
    </row>
    <row r="1372" spans="1:10">
      <c r="A1372" s="6">
        <f t="shared" si="42"/>
        <v>1</v>
      </c>
      <c r="B1372" t="str">
        <f t="shared" si="43"/>
        <v>RM</v>
      </c>
      <c r="C1372" s="19" t="s">
        <v>30</v>
      </c>
      <c r="D1372" s="19" t="s">
        <v>5015</v>
      </c>
      <c r="E1372" s="19" t="s">
        <v>5016</v>
      </c>
      <c r="F1372" s="19" t="s">
        <v>830</v>
      </c>
      <c r="G1372" s="19" t="s">
        <v>122</v>
      </c>
      <c r="H1372" s="19" t="s">
        <v>5017</v>
      </c>
      <c r="I1372" s="19" t="s">
        <v>347</v>
      </c>
      <c r="J1372" s="19" t="s">
        <v>87</v>
      </c>
    </row>
    <row r="1373" spans="1:10">
      <c r="A1373" s="6">
        <f t="shared" si="42"/>
        <v>1</v>
      </c>
      <c r="B1373" t="str">
        <f t="shared" si="43"/>
        <v>RX</v>
      </c>
      <c r="C1373" s="19" t="s">
        <v>29</v>
      </c>
      <c r="D1373" s="19" t="s">
        <v>5018</v>
      </c>
      <c r="E1373" s="19" t="s">
        <v>5019</v>
      </c>
      <c r="F1373" s="19" t="s">
        <v>5020</v>
      </c>
      <c r="G1373" s="19" t="s">
        <v>179</v>
      </c>
      <c r="H1373" s="19" t="s">
        <v>5021</v>
      </c>
      <c r="I1373" s="19" t="s">
        <v>22</v>
      </c>
      <c r="J1373" s="19" t="s">
        <v>87</v>
      </c>
    </row>
    <row r="1374" spans="1:10">
      <c r="A1374" s="6">
        <f t="shared" si="42"/>
        <v>1</v>
      </c>
      <c r="B1374" t="str">
        <f t="shared" si="43"/>
        <v>RX</v>
      </c>
      <c r="C1374" s="19" t="s">
        <v>35</v>
      </c>
      <c r="D1374" s="19" t="s">
        <v>5022</v>
      </c>
      <c r="E1374" s="19" t="s">
        <v>5023</v>
      </c>
      <c r="F1374" s="19" t="s">
        <v>824</v>
      </c>
      <c r="G1374" s="19" t="s">
        <v>179</v>
      </c>
      <c r="H1374" s="19" t="s">
        <v>5024</v>
      </c>
      <c r="I1374" s="19" t="s">
        <v>22</v>
      </c>
      <c r="J1374" s="19" t="s">
        <v>87</v>
      </c>
    </row>
    <row r="1375" spans="1:10">
      <c r="A1375" s="6">
        <f t="shared" si="42"/>
        <v>2</v>
      </c>
      <c r="B1375" t="str">
        <f t="shared" si="43"/>
        <v>RX</v>
      </c>
      <c r="C1375" s="19" t="s">
        <v>92</v>
      </c>
      <c r="D1375" s="19" t="s">
        <v>5025</v>
      </c>
      <c r="E1375" s="19" t="s">
        <v>5026</v>
      </c>
      <c r="F1375" s="19" t="s">
        <v>5027</v>
      </c>
      <c r="G1375" s="19" t="s">
        <v>122</v>
      </c>
      <c r="H1375" s="19" t="s">
        <v>5028</v>
      </c>
      <c r="I1375" s="19" t="s">
        <v>22</v>
      </c>
      <c r="J1375" s="19" t="s">
        <v>87</v>
      </c>
    </row>
    <row r="1376" spans="1:10">
      <c r="A1376" s="6">
        <f t="shared" si="42"/>
        <v>1</v>
      </c>
      <c r="B1376" t="str">
        <f t="shared" si="43"/>
        <v>RX</v>
      </c>
      <c r="C1376" s="19" t="s">
        <v>79</v>
      </c>
      <c r="D1376" s="19" t="s">
        <v>5025</v>
      </c>
      <c r="E1376" s="19" t="s">
        <v>5029</v>
      </c>
      <c r="F1376" s="19" t="s">
        <v>5030</v>
      </c>
      <c r="G1376" s="19" t="s">
        <v>122</v>
      </c>
      <c r="H1376" s="19" t="s">
        <v>5028</v>
      </c>
      <c r="I1376" s="19" t="s">
        <v>22</v>
      </c>
      <c r="J1376" s="19" t="s">
        <v>87</v>
      </c>
    </row>
    <row r="1377" spans="1:10">
      <c r="A1377" s="6">
        <f t="shared" si="42"/>
        <v>1</v>
      </c>
      <c r="B1377" t="str">
        <f t="shared" si="43"/>
        <v>RX</v>
      </c>
      <c r="C1377" s="19" t="s">
        <v>52</v>
      </c>
      <c r="D1377" s="19" t="s">
        <v>5025</v>
      </c>
      <c r="E1377" s="19" t="s">
        <v>5031</v>
      </c>
      <c r="F1377" s="19" t="s">
        <v>5032</v>
      </c>
      <c r="G1377" s="19" t="s">
        <v>122</v>
      </c>
      <c r="H1377" s="19" t="s">
        <v>5028</v>
      </c>
      <c r="I1377" s="19" t="s">
        <v>22</v>
      </c>
      <c r="J1377" s="19" t="s">
        <v>87</v>
      </c>
    </row>
    <row r="1378" spans="1:10">
      <c r="A1378" s="6">
        <f t="shared" si="42"/>
        <v>1</v>
      </c>
      <c r="B1378" t="str">
        <f t="shared" si="43"/>
        <v>RX</v>
      </c>
      <c r="C1378" s="19" t="s">
        <v>98</v>
      </c>
      <c r="D1378" s="19" t="s">
        <v>5025</v>
      </c>
      <c r="E1378" s="19" t="s">
        <v>5033</v>
      </c>
      <c r="F1378" s="19" t="s">
        <v>5034</v>
      </c>
      <c r="G1378" s="19" t="s">
        <v>122</v>
      </c>
      <c r="H1378" s="19" t="s">
        <v>5028</v>
      </c>
      <c r="I1378" s="19" t="s">
        <v>22</v>
      </c>
      <c r="J1378" s="19" t="s">
        <v>87</v>
      </c>
    </row>
    <row r="1379" spans="1:10">
      <c r="A1379" s="6">
        <f t="shared" si="42"/>
        <v>1</v>
      </c>
      <c r="B1379" t="str">
        <f t="shared" si="43"/>
        <v>RX</v>
      </c>
      <c r="C1379" s="19" t="s">
        <v>97</v>
      </c>
      <c r="D1379" s="19" t="s">
        <v>5025</v>
      </c>
      <c r="E1379" s="19" t="s">
        <v>5035</v>
      </c>
      <c r="F1379" s="19" t="s">
        <v>5034</v>
      </c>
      <c r="G1379" s="19" t="s">
        <v>122</v>
      </c>
      <c r="H1379" s="19" t="s">
        <v>5028</v>
      </c>
      <c r="I1379" s="19" t="s">
        <v>22</v>
      </c>
      <c r="J1379" s="19" t="s">
        <v>87</v>
      </c>
    </row>
    <row r="1380" spans="1:10">
      <c r="A1380" s="6">
        <f t="shared" si="42"/>
        <v>1</v>
      </c>
      <c r="B1380" t="str">
        <f t="shared" si="43"/>
        <v>RX</v>
      </c>
      <c r="C1380" s="19" t="s">
        <v>170</v>
      </c>
      <c r="D1380" s="19" t="s">
        <v>5025</v>
      </c>
      <c r="E1380" s="19" t="s">
        <v>5036</v>
      </c>
      <c r="F1380" s="19" t="s">
        <v>5037</v>
      </c>
      <c r="G1380" s="19" t="s">
        <v>122</v>
      </c>
      <c r="H1380" s="19" t="s">
        <v>5028</v>
      </c>
      <c r="I1380" s="19" t="s">
        <v>22</v>
      </c>
      <c r="J1380" s="19" t="s">
        <v>87</v>
      </c>
    </row>
    <row r="1381" spans="1:10">
      <c r="A1381" s="6">
        <f t="shared" si="42"/>
        <v>1</v>
      </c>
      <c r="B1381" t="str">
        <f t="shared" si="43"/>
        <v>RX</v>
      </c>
      <c r="C1381" s="19" t="s">
        <v>52</v>
      </c>
      <c r="D1381" s="19" t="s">
        <v>4216</v>
      </c>
      <c r="E1381" s="19" t="s">
        <v>5038</v>
      </c>
      <c r="F1381" s="19" t="s">
        <v>5039</v>
      </c>
      <c r="G1381" s="19" t="s">
        <v>122</v>
      </c>
      <c r="H1381" s="19" t="s">
        <v>4219</v>
      </c>
      <c r="I1381" s="19" t="s">
        <v>22</v>
      </c>
      <c r="J1381" s="19" t="s">
        <v>87</v>
      </c>
    </row>
    <row r="1382" spans="1:10">
      <c r="A1382" s="6">
        <f t="shared" si="42"/>
        <v>1</v>
      </c>
      <c r="B1382" t="str">
        <f t="shared" si="43"/>
        <v>UR</v>
      </c>
      <c r="C1382" s="75" t="s">
        <v>20</v>
      </c>
      <c r="D1382" s="75" t="s">
        <v>5040</v>
      </c>
      <c r="E1382" s="75" t="s">
        <v>5041</v>
      </c>
      <c r="F1382" s="75" t="s">
        <v>354</v>
      </c>
      <c r="G1382" s="75" t="s">
        <v>126</v>
      </c>
      <c r="H1382" s="75" t="s">
        <v>5042</v>
      </c>
      <c r="I1382" s="75" t="s">
        <v>141</v>
      </c>
      <c r="J1382" s="75" t="s">
        <v>88</v>
      </c>
    </row>
    <row r="1383" spans="1:10">
      <c r="A1383" s="6">
        <f t="shared" si="42"/>
        <v>1</v>
      </c>
      <c r="B1383" t="str">
        <f t="shared" si="43"/>
        <v>RX</v>
      </c>
      <c r="C1383" s="19" t="s">
        <v>35</v>
      </c>
      <c r="D1383" s="19" t="s">
        <v>4216</v>
      </c>
      <c r="E1383" s="19" t="s">
        <v>5043</v>
      </c>
      <c r="F1383" s="19" t="s">
        <v>5044</v>
      </c>
      <c r="G1383" s="19" t="s">
        <v>122</v>
      </c>
      <c r="H1383" s="19" t="s">
        <v>4219</v>
      </c>
      <c r="I1383" s="19" t="s">
        <v>22</v>
      </c>
      <c r="J1383" s="19" t="s">
        <v>87</v>
      </c>
    </row>
    <row r="1384" spans="1:10">
      <c r="A1384" s="6">
        <f t="shared" si="42"/>
        <v>1</v>
      </c>
      <c r="B1384" t="str">
        <f t="shared" si="43"/>
        <v>RX</v>
      </c>
      <c r="C1384" s="19" t="s">
        <v>71</v>
      </c>
      <c r="D1384" s="19" t="s">
        <v>4216</v>
      </c>
      <c r="E1384" s="19" t="s">
        <v>5045</v>
      </c>
      <c r="F1384" s="19" t="s">
        <v>5046</v>
      </c>
      <c r="G1384" s="19" t="s">
        <v>122</v>
      </c>
      <c r="H1384" s="19" t="s">
        <v>4219</v>
      </c>
      <c r="I1384" s="19" t="s">
        <v>22</v>
      </c>
      <c r="J1384" s="19" t="s">
        <v>87</v>
      </c>
    </row>
    <row r="1385" spans="1:10">
      <c r="A1385" s="6">
        <f t="shared" si="42"/>
        <v>1</v>
      </c>
      <c r="B1385" t="str">
        <f t="shared" si="43"/>
        <v>RX</v>
      </c>
      <c r="C1385" s="19" t="s">
        <v>79</v>
      </c>
      <c r="D1385" s="19" t="s">
        <v>4216</v>
      </c>
      <c r="E1385" s="19" t="s">
        <v>5047</v>
      </c>
      <c r="F1385" s="19" t="s">
        <v>5048</v>
      </c>
      <c r="G1385" s="19" t="s">
        <v>122</v>
      </c>
      <c r="H1385" s="19" t="s">
        <v>4219</v>
      </c>
      <c r="I1385" s="19" t="s">
        <v>22</v>
      </c>
      <c r="J1385" s="19" t="s">
        <v>87</v>
      </c>
    </row>
    <row r="1386" spans="1:10">
      <c r="A1386" s="6">
        <f t="shared" si="42"/>
        <v>1</v>
      </c>
      <c r="B1386" t="str">
        <f t="shared" si="43"/>
        <v>RX</v>
      </c>
      <c r="C1386" s="19" t="s">
        <v>29</v>
      </c>
      <c r="D1386" s="19" t="s">
        <v>5049</v>
      </c>
      <c r="E1386" s="19" t="s">
        <v>5050</v>
      </c>
      <c r="F1386" s="19" t="s">
        <v>5051</v>
      </c>
      <c r="G1386" s="19" t="s">
        <v>122</v>
      </c>
      <c r="H1386" s="19" t="s">
        <v>5052</v>
      </c>
      <c r="I1386" s="19" t="s">
        <v>22</v>
      </c>
      <c r="J1386" s="19" t="s">
        <v>87</v>
      </c>
    </row>
    <row r="1387" spans="1:10">
      <c r="A1387" s="6">
        <f t="shared" si="42"/>
        <v>1</v>
      </c>
      <c r="B1387" t="str">
        <f t="shared" si="43"/>
        <v>RX</v>
      </c>
      <c r="C1387" s="19" t="s">
        <v>79</v>
      </c>
      <c r="D1387" s="19" t="s">
        <v>5053</v>
      </c>
      <c r="E1387" s="19" t="s">
        <v>5054</v>
      </c>
      <c r="F1387" s="19" t="s">
        <v>5055</v>
      </c>
      <c r="G1387" s="19" t="s">
        <v>179</v>
      </c>
      <c r="H1387" s="19" t="s">
        <v>5056</v>
      </c>
      <c r="I1387" s="19" t="s">
        <v>22</v>
      </c>
      <c r="J1387" s="19" t="s">
        <v>87</v>
      </c>
    </row>
    <row r="1388" spans="1:10">
      <c r="A1388" s="6">
        <f t="shared" si="42"/>
        <v>1</v>
      </c>
      <c r="B1388" t="str">
        <f t="shared" si="43"/>
        <v>RX</v>
      </c>
      <c r="C1388" s="19" t="s">
        <v>103</v>
      </c>
      <c r="D1388" s="19" t="s">
        <v>5053</v>
      </c>
      <c r="E1388" s="19" t="s">
        <v>5057</v>
      </c>
      <c r="F1388" s="19" t="s">
        <v>5058</v>
      </c>
      <c r="G1388" s="19" t="s">
        <v>179</v>
      </c>
      <c r="H1388" s="19" t="s">
        <v>5056</v>
      </c>
      <c r="I1388" s="19" t="s">
        <v>22</v>
      </c>
      <c r="J1388" s="19" t="s">
        <v>87</v>
      </c>
    </row>
    <row r="1389" spans="1:10">
      <c r="A1389" s="6">
        <f t="shared" si="42"/>
        <v>1</v>
      </c>
      <c r="B1389" t="str">
        <f t="shared" si="43"/>
        <v>RX</v>
      </c>
      <c r="C1389" s="19" t="s">
        <v>101</v>
      </c>
      <c r="D1389" s="19" t="s">
        <v>5053</v>
      </c>
      <c r="E1389" s="19" t="s">
        <v>5059</v>
      </c>
      <c r="F1389" s="19" t="s">
        <v>5060</v>
      </c>
      <c r="G1389" s="19" t="s">
        <v>179</v>
      </c>
      <c r="H1389" s="19" t="s">
        <v>5056</v>
      </c>
      <c r="I1389" s="19" t="s">
        <v>22</v>
      </c>
      <c r="J1389" s="19" t="s">
        <v>87</v>
      </c>
    </row>
    <row r="1390" spans="1:10">
      <c r="A1390" s="6">
        <f t="shared" si="42"/>
        <v>1</v>
      </c>
      <c r="B1390" t="str">
        <f t="shared" si="43"/>
        <v>RM</v>
      </c>
      <c r="C1390" s="19" t="s">
        <v>112</v>
      </c>
      <c r="D1390" s="19" t="s">
        <v>5061</v>
      </c>
      <c r="E1390" s="19" t="s">
        <v>5062</v>
      </c>
      <c r="F1390" s="19" t="s">
        <v>5046</v>
      </c>
      <c r="G1390" s="19" t="s">
        <v>122</v>
      </c>
      <c r="H1390" s="19" t="s">
        <v>5063</v>
      </c>
      <c r="I1390" s="19" t="s">
        <v>431</v>
      </c>
      <c r="J1390" s="19" t="s">
        <v>87</v>
      </c>
    </row>
    <row r="1391" spans="1:10">
      <c r="A1391" s="6">
        <f t="shared" si="42"/>
        <v>1</v>
      </c>
      <c r="B1391" t="str">
        <f t="shared" si="43"/>
        <v>RM</v>
      </c>
      <c r="C1391" s="19" t="s">
        <v>37</v>
      </c>
      <c r="D1391" s="19" t="s">
        <v>5061</v>
      </c>
      <c r="E1391" s="19" t="s">
        <v>5064</v>
      </c>
      <c r="F1391" s="19" t="s">
        <v>5065</v>
      </c>
      <c r="G1391" s="19" t="s">
        <v>122</v>
      </c>
      <c r="H1391" s="19" t="s">
        <v>5063</v>
      </c>
      <c r="I1391" s="19" t="s">
        <v>431</v>
      </c>
      <c r="J1391" s="19" t="s">
        <v>87</v>
      </c>
    </row>
    <row r="1392" spans="1:10">
      <c r="A1392" s="6">
        <f t="shared" si="42"/>
        <v>1</v>
      </c>
      <c r="B1392" t="str">
        <f t="shared" si="43"/>
        <v>RX</v>
      </c>
      <c r="C1392" s="19" t="s">
        <v>79</v>
      </c>
      <c r="D1392" s="19" t="s">
        <v>5066</v>
      </c>
      <c r="E1392" s="19" t="s">
        <v>5067</v>
      </c>
      <c r="F1392" s="19" t="s">
        <v>5068</v>
      </c>
      <c r="G1392" s="19" t="s">
        <v>179</v>
      </c>
      <c r="H1392" s="19" t="s">
        <v>5069</v>
      </c>
      <c r="I1392" s="19" t="s">
        <v>22</v>
      </c>
      <c r="J1392" s="19" t="s">
        <v>87</v>
      </c>
    </row>
    <row r="1393" spans="1:10">
      <c r="A1393" s="6">
        <f t="shared" si="42"/>
        <v>1</v>
      </c>
      <c r="B1393" t="str">
        <f t="shared" si="43"/>
        <v>RX</v>
      </c>
      <c r="C1393" s="19" t="s">
        <v>93</v>
      </c>
      <c r="D1393" s="19" t="s">
        <v>5066</v>
      </c>
      <c r="E1393" s="19" t="s">
        <v>5070</v>
      </c>
      <c r="F1393" s="19" t="s">
        <v>3697</v>
      </c>
      <c r="G1393" s="19" t="s">
        <v>179</v>
      </c>
      <c r="H1393" s="19" t="s">
        <v>5069</v>
      </c>
      <c r="I1393" s="19" t="s">
        <v>22</v>
      </c>
      <c r="J1393" s="19" t="s">
        <v>87</v>
      </c>
    </row>
    <row r="1394" spans="1:10">
      <c r="A1394" s="6">
        <f t="shared" si="42"/>
        <v>1</v>
      </c>
      <c r="B1394" t="str">
        <f t="shared" si="43"/>
        <v>RX</v>
      </c>
      <c r="C1394" s="19" t="s">
        <v>34</v>
      </c>
      <c r="D1394" s="19" t="s">
        <v>5071</v>
      </c>
      <c r="E1394" s="19" t="s">
        <v>5072</v>
      </c>
      <c r="F1394" s="19" t="s">
        <v>5073</v>
      </c>
      <c r="G1394" s="19" t="s">
        <v>179</v>
      </c>
      <c r="H1394" s="19" t="s">
        <v>5074</v>
      </c>
      <c r="I1394" s="19" t="s">
        <v>22</v>
      </c>
      <c r="J1394" s="19" t="s">
        <v>87</v>
      </c>
    </row>
    <row r="1395" spans="1:10">
      <c r="A1395" s="6">
        <f t="shared" si="42"/>
        <v>1</v>
      </c>
      <c r="B1395" t="str">
        <f t="shared" si="43"/>
        <v>RX</v>
      </c>
      <c r="C1395" s="19" t="s">
        <v>104</v>
      </c>
      <c r="D1395" s="19" t="s">
        <v>5075</v>
      </c>
      <c r="E1395" s="19" t="s">
        <v>5076</v>
      </c>
      <c r="F1395" s="19" t="s">
        <v>5077</v>
      </c>
      <c r="G1395" s="19" t="s">
        <v>40</v>
      </c>
      <c r="H1395" s="19" t="s">
        <v>5078</v>
      </c>
      <c r="I1395" s="19" t="s">
        <v>22</v>
      </c>
      <c r="J1395" s="19" t="s">
        <v>87</v>
      </c>
    </row>
    <row r="1396" spans="1:10">
      <c r="A1396" s="6">
        <f t="shared" si="42"/>
        <v>1</v>
      </c>
      <c r="B1396" t="str">
        <f t="shared" si="43"/>
        <v>RX</v>
      </c>
      <c r="C1396" s="19" t="s">
        <v>143</v>
      </c>
      <c r="D1396" s="19" t="s">
        <v>5079</v>
      </c>
      <c r="E1396" s="19" t="s">
        <v>5080</v>
      </c>
      <c r="F1396" s="19" t="s">
        <v>5081</v>
      </c>
      <c r="G1396" s="19" t="s">
        <v>179</v>
      </c>
      <c r="H1396" s="19" t="s">
        <v>5082</v>
      </c>
      <c r="I1396" s="19" t="s">
        <v>22</v>
      </c>
      <c r="J1396" s="19" t="s">
        <v>87</v>
      </c>
    </row>
    <row r="1397" spans="1:10">
      <c r="A1397" s="6">
        <f t="shared" si="42"/>
        <v>1</v>
      </c>
      <c r="B1397" t="str">
        <f t="shared" si="43"/>
        <v>RX</v>
      </c>
      <c r="C1397" s="19" t="s">
        <v>102</v>
      </c>
      <c r="D1397" s="19" t="s">
        <v>5079</v>
      </c>
      <c r="E1397" s="19" t="s">
        <v>5083</v>
      </c>
      <c r="F1397" s="19" t="s">
        <v>725</v>
      </c>
      <c r="G1397" s="19" t="s">
        <v>179</v>
      </c>
      <c r="H1397" s="19" t="s">
        <v>5082</v>
      </c>
      <c r="I1397" s="19" t="s">
        <v>22</v>
      </c>
      <c r="J1397" s="19" t="s">
        <v>87</v>
      </c>
    </row>
    <row r="1398" spans="1:10">
      <c r="A1398" s="6">
        <f t="shared" si="42"/>
        <v>1</v>
      </c>
      <c r="B1398" t="str">
        <f t="shared" si="43"/>
        <v>UR</v>
      </c>
      <c r="C1398" s="75" t="s">
        <v>42</v>
      </c>
      <c r="D1398" s="75" t="s">
        <v>5084</v>
      </c>
      <c r="E1398" s="75" t="s">
        <v>5085</v>
      </c>
      <c r="F1398" s="75" t="s">
        <v>339</v>
      </c>
      <c r="G1398" s="75" t="s">
        <v>126</v>
      </c>
      <c r="H1398" s="75" t="s">
        <v>5086</v>
      </c>
      <c r="I1398" s="75" t="s">
        <v>370</v>
      </c>
      <c r="J1398" s="75" t="s">
        <v>88</v>
      </c>
    </row>
    <row r="1399" spans="1:10">
      <c r="A1399" s="6">
        <f t="shared" si="42"/>
        <v>1</v>
      </c>
      <c r="B1399" t="str">
        <f t="shared" si="43"/>
        <v>TC</v>
      </c>
      <c r="C1399" s="76" t="s">
        <v>42</v>
      </c>
      <c r="D1399" s="76" t="s">
        <v>5087</v>
      </c>
      <c r="E1399" s="76" t="s">
        <v>5088</v>
      </c>
      <c r="F1399" s="76" t="s">
        <v>881</v>
      </c>
      <c r="G1399" s="76" t="s">
        <v>328</v>
      </c>
      <c r="H1399" s="76" t="s">
        <v>5089</v>
      </c>
      <c r="I1399" s="76" t="s">
        <v>28</v>
      </c>
      <c r="J1399" s="76" t="s">
        <v>89</v>
      </c>
    </row>
    <row r="1400" spans="1:10">
      <c r="A1400" s="6">
        <f t="shared" si="42"/>
        <v>1</v>
      </c>
      <c r="B1400" t="str">
        <f t="shared" si="43"/>
        <v>RM</v>
      </c>
      <c r="C1400" s="76" t="s">
        <v>30</v>
      </c>
      <c r="D1400" s="76" t="s">
        <v>5090</v>
      </c>
      <c r="E1400" s="76" t="s">
        <v>5091</v>
      </c>
      <c r="F1400" s="76" t="s">
        <v>5092</v>
      </c>
      <c r="G1400" s="76" t="s">
        <v>122</v>
      </c>
      <c r="H1400" s="76" t="s">
        <v>5093</v>
      </c>
      <c r="I1400" s="76" t="s">
        <v>347</v>
      </c>
      <c r="J1400" s="76" t="s">
        <v>89</v>
      </c>
    </row>
    <row r="1401" spans="1:10">
      <c r="A1401" s="6">
        <f t="shared" si="42"/>
        <v>1</v>
      </c>
      <c r="B1401" t="str">
        <f t="shared" si="43"/>
        <v>TC</v>
      </c>
      <c r="C1401" s="76" t="s">
        <v>20</v>
      </c>
      <c r="D1401" s="76" t="s">
        <v>5094</v>
      </c>
      <c r="E1401" s="76" t="s">
        <v>5095</v>
      </c>
      <c r="F1401" s="76" t="s">
        <v>5096</v>
      </c>
      <c r="G1401" s="76" t="s">
        <v>179</v>
      </c>
      <c r="H1401" s="76" t="s">
        <v>5097</v>
      </c>
      <c r="I1401" s="76" t="s">
        <v>370</v>
      </c>
      <c r="J1401" s="76" t="s">
        <v>89</v>
      </c>
    </row>
    <row r="1402" spans="1:10">
      <c r="A1402" s="6">
        <f t="shared" si="42"/>
        <v>1</v>
      </c>
      <c r="B1402" t="str">
        <f t="shared" si="43"/>
        <v>RM</v>
      </c>
      <c r="C1402" s="76" t="s">
        <v>44</v>
      </c>
      <c r="D1402" s="76" t="s">
        <v>5098</v>
      </c>
      <c r="E1402" s="76" t="s">
        <v>5099</v>
      </c>
      <c r="F1402" s="76" t="s">
        <v>5100</v>
      </c>
      <c r="G1402" s="76" t="s">
        <v>46</v>
      </c>
      <c r="H1402" s="76" t="s">
        <v>5101</v>
      </c>
      <c r="I1402" s="76" t="s">
        <v>347</v>
      </c>
      <c r="J1402" s="76" t="s">
        <v>89</v>
      </c>
    </row>
    <row r="1403" spans="1:10">
      <c r="A1403" s="6">
        <f t="shared" si="42"/>
        <v>1</v>
      </c>
      <c r="B1403" t="str">
        <f t="shared" si="43"/>
        <v>UR</v>
      </c>
      <c r="C1403" s="75" t="s">
        <v>38</v>
      </c>
      <c r="D1403" s="75" t="s">
        <v>5102</v>
      </c>
      <c r="E1403" s="75" t="s">
        <v>5103</v>
      </c>
      <c r="F1403" s="75" t="s">
        <v>142</v>
      </c>
      <c r="G1403" s="75" t="s">
        <v>126</v>
      </c>
      <c r="H1403" s="75" t="s">
        <v>5104</v>
      </c>
      <c r="I1403" s="75" t="s">
        <v>22</v>
      </c>
      <c r="J1403" s="75" t="s">
        <v>88</v>
      </c>
    </row>
    <row r="1404" spans="1:10">
      <c r="A1404" s="6">
        <f t="shared" si="42"/>
        <v>1</v>
      </c>
      <c r="B1404" t="str">
        <f t="shared" si="43"/>
        <v>TC</v>
      </c>
      <c r="C1404" s="76" t="s">
        <v>42</v>
      </c>
      <c r="D1404" s="76" t="s">
        <v>5094</v>
      </c>
      <c r="E1404" s="76" t="s">
        <v>5105</v>
      </c>
      <c r="F1404" s="76" t="s">
        <v>1947</v>
      </c>
      <c r="G1404" s="76" t="s">
        <v>179</v>
      </c>
      <c r="H1404" s="76" t="s">
        <v>5106</v>
      </c>
      <c r="I1404" s="76" t="s">
        <v>370</v>
      </c>
      <c r="J1404" s="76" t="s">
        <v>89</v>
      </c>
    </row>
    <row r="1405" spans="1:10">
      <c r="A1405" s="6">
        <f t="shared" si="42"/>
        <v>1</v>
      </c>
      <c r="B1405" t="str">
        <f t="shared" si="43"/>
        <v>UR</v>
      </c>
      <c r="C1405" s="75" t="s">
        <v>37</v>
      </c>
      <c r="D1405" s="75" t="s">
        <v>5102</v>
      </c>
      <c r="E1405" s="75" t="s">
        <v>5107</v>
      </c>
      <c r="F1405" s="75" t="s">
        <v>851</v>
      </c>
      <c r="G1405" s="75" t="s">
        <v>126</v>
      </c>
      <c r="H1405" s="75" t="s">
        <v>5104</v>
      </c>
      <c r="I1405" s="75" t="s">
        <v>22</v>
      </c>
      <c r="J1405" s="75" t="s">
        <v>88</v>
      </c>
    </row>
    <row r="1406" spans="1:10">
      <c r="A1406" s="6">
        <f t="shared" si="42"/>
        <v>1</v>
      </c>
      <c r="B1406" t="str">
        <f t="shared" si="43"/>
        <v>RM</v>
      </c>
      <c r="C1406" s="19" t="s">
        <v>33</v>
      </c>
      <c r="D1406" s="19" t="s">
        <v>5108</v>
      </c>
      <c r="E1406" s="19" t="s">
        <v>5109</v>
      </c>
      <c r="F1406" s="19" t="s">
        <v>822</v>
      </c>
      <c r="G1406" s="19" t="s">
        <v>328</v>
      </c>
      <c r="H1406" s="19" t="s">
        <v>5110</v>
      </c>
      <c r="I1406" s="19" t="s">
        <v>39</v>
      </c>
      <c r="J1406" s="19" t="s">
        <v>87</v>
      </c>
    </row>
    <row r="1407" spans="1:10">
      <c r="A1407" s="6">
        <f t="shared" si="42"/>
        <v>1</v>
      </c>
      <c r="B1407" t="str">
        <f t="shared" si="43"/>
        <v>RM</v>
      </c>
      <c r="C1407" s="76" t="s">
        <v>30</v>
      </c>
      <c r="D1407" s="76" t="s">
        <v>5111</v>
      </c>
      <c r="E1407" s="76" t="s">
        <v>5112</v>
      </c>
      <c r="F1407" s="76" t="s">
        <v>604</v>
      </c>
      <c r="G1407" s="76" t="s">
        <v>122</v>
      </c>
      <c r="H1407" s="76" t="s">
        <v>5113</v>
      </c>
      <c r="I1407" s="76" t="s">
        <v>347</v>
      </c>
      <c r="J1407" s="76" t="s">
        <v>89</v>
      </c>
    </row>
    <row r="1408" spans="1:10">
      <c r="A1408" s="6">
        <f t="shared" si="42"/>
        <v>1</v>
      </c>
      <c r="B1408" t="str">
        <f t="shared" si="43"/>
        <v>RM</v>
      </c>
      <c r="C1408" s="19" t="s">
        <v>63</v>
      </c>
      <c r="D1408" s="19" t="s">
        <v>5114</v>
      </c>
      <c r="E1408" s="19" t="s">
        <v>5115</v>
      </c>
      <c r="F1408" s="19" t="s">
        <v>5051</v>
      </c>
      <c r="G1408" s="19" t="s">
        <v>400</v>
      </c>
      <c r="H1408" s="19" t="s">
        <v>5116</v>
      </c>
      <c r="I1408" s="19" t="s">
        <v>49</v>
      </c>
      <c r="J1408" s="19" t="s">
        <v>87</v>
      </c>
    </row>
    <row r="1409" spans="1:10">
      <c r="A1409" s="6">
        <f t="shared" si="42"/>
        <v>1</v>
      </c>
      <c r="B1409" t="str">
        <f t="shared" si="43"/>
        <v>RM</v>
      </c>
      <c r="C1409" s="76" t="s">
        <v>30</v>
      </c>
      <c r="D1409" s="76" t="s">
        <v>5117</v>
      </c>
      <c r="E1409" s="76" t="s">
        <v>5118</v>
      </c>
      <c r="F1409" s="76" t="s">
        <v>5119</v>
      </c>
      <c r="G1409" s="76" t="s">
        <v>122</v>
      </c>
      <c r="H1409" s="76" t="s">
        <v>5120</v>
      </c>
      <c r="I1409" s="76" t="s">
        <v>347</v>
      </c>
      <c r="J1409" s="76" t="s">
        <v>89</v>
      </c>
    </row>
    <row r="1410" spans="1:10">
      <c r="A1410" s="6">
        <f t="shared" si="42"/>
        <v>1</v>
      </c>
      <c r="B1410" t="str">
        <f t="shared" si="43"/>
        <v>RM</v>
      </c>
      <c r="C1410" s="19" t="s">
        <v>44</v>
      </c>
      <c r="D1410" s="19" t="s">
        <v>5121</v>
      </c>
      <c r="E1410" s="19" t="s">
        <v>5122</v>
      </c>
      <c r="F1410" s="19" t="s">
        <v>826</v>
      </c>
      <c r="G1410" s="19" t="s">
        <v>400</v>
      </c>
      <c r="H1410" s="19" t="s">
        <v>5123</v>
      </c>
      <c r="I1410" s="19" t="s">
        <v>141</v>
      </c>
      <c r="J1410" s="19" t="s">
        <v>87</v>
      </c>
    </row>
    <row r="1411" spans="1:10">
      <c r="A1411" s="6">
        <f t="shared" si="42"/>
        <v>1</v>
      </c>
      <c r="B1411" t="str">
        <f t="shared" si="43"/>
        <v>RM</v>
      </c>
      <c r="C1411" s="19" t="s">
        <v>30</v>
      </c>
      <c r="D1411" s="19" t="s">
        <v>5124</v>
      </c>
      <c r="E1411" s="19" t="s">
        <v>5125</v>
      </c>
      <c r="F1411" s="19" t="s">
        <v>5126</v>
      </c>
      <c r="G1411" s="19" t="s">
        <v>27</v>
      </c>
      <c r="H1411" s="19" t="s">
        <v>5127</v>
      </c>
      <c r="I1411" s="19" t="s">
        <v>141</v>
      </c>
      <c r="J1411" s="19" t="s">
        <v>87</v>
      </c>
    </row>
    <row r="1412" spans="1:10">
      <c r="A1412" s="6">
        <f t="shared" si="42"/>
        <v>1</v>
      </c>
      <c r="B1412" t="str">
        <f t="shared" si="43"/>
        <v>TC</v>
      </c>
      <c r="C1412" s="19" t="s">
        <v>43</v>
      </c>
      <c r="D1412" s="19" t="s">
        <v>5128</v>
      </c>
      <c r="E1412" s="19" t="s">
        <v>5129</v>
      </c>
      <c r="F1412" s="19" t="s">
        <v>5130</v>
      </c>
      <c r="G1412" s="19" t="s">
        <v>328</v>
      </c>
      <c r="H1412" s="19" t="s">
        <v>5131</v>
      </c>
      <c r="I1412" s="19" t="s">
        <v>28</v>
      </c>
      <c r="J1412" s="19" t="s">
        <v>87</v>
      </c>
    </row>
    <row r="1413" spans="1:10">
      <c r="A1413" s="6">
        <f t="shared" si="42"/>
        <v>1</v>
      </c>
      <c r="B1413" t="str">
        <f t="shared" si="43"/>
        <v>RM</v>
      </c>
      <c r="C1413" s="19" t="s">
        <v>30</v>
      </c>
      <c r="D1413" s="19" t="s">
        <v>5132</v>
      </c>
      <c r="E1413" s="19" t="s">
        <v>5133</v>
      </c>
      <c r="F1413" s="19" t="s">
        <v>5134</v>
      </c>
      <c r="G1413" s="19" t="s">
        <v>126</v>
      </c>
      <c r="H1413" s="19" t="s">
        <v>5135</v>
      </c>
      <c r="I1413" s="19" t="s">
        <v>141</v>
      </c>
      <c r="J1413" s="19" t="s">
        <v>87</v>
      </c>
    </row>
    <row r="1414" spans="1:10">
      <c r="A1414" s="6">
        <f t="shared" si="42"/>
        <v>1</v>
      </c>
      <c r="B1414" t="str">
        <f t="shared" si="43"/>
        <v>TC</v>
      </c>
      <c r="C1414" s="19" t="s">
        <v>48</v>
      </c>
      <c r="D1414" s="19" t="s">
        <v>5136</v>
      </c>
      <c r="E1414" s="19" t="s">
        <v>5137</v>
      </c>
      <c r="F1414" s="19" t="s">
        <v>5138</v>
      </c>
      <c r="G1414" s="19" t="s">
        <v>426</v>
      </c>
      <c r="H1414" s="19" t="s">
        <v>5139</v>
      </c>
      <c r="I1414" s="19" t="s">
        <v>28</v>
      </c>
      <c r="J1414" s="19" t="s">
        <v>87</v>
      </c>
    </row>
    <row r="1415" spans="1:10">
      <c r="A1415" s="6">
        <f t="shared" si="42"/>
        <v>1</v>
      </c>
      <c r="B1415" t="str">
        <f t="shared" si="43"/>
        <v>RM</v>
      </c>
      <c r="C1415" s="19" t="s">
        <v>45</v>
      </c>
      <c r="D1415" s="19" t="s">
        <v>5140</v>
      </c>
      <c r="E1415" s="19" t="s">
        <v>5141</v>
      </c>
      <c r="F1415" s="19" t="s">
        <v>574</v>
      </c>
      <c r="G1415" s="19" t="s">
        <v>400</v>
      </c>
      <c r="H1415" s="19" t="s">
        <v>5142</v>
      </c>
      <c r="I1415" s="19" t="s">
        <v>141</v>
      </c>
      <c r="J1415" s="19" t="s">
        <v>87</v>
      </c>
    </row>
    <row r="1416" spans="1:10">
      <c r="A1416" s="6">
        <f t="shared" si="42"/>
        <v>1</v>
      </c>
      <c r="B1416" t="str">
        <f t="shared" si="43"/>
        <v>TC</v>
      </c>
      <c r="C1416" s="19" t="s">
        <v>20</v>
      </c>
      <c r="D1416" s="19" t="s">
        <v>5136</v>
      </c>
      <c r="E1416" s="19" t="s">
        <v>5143</v>
      </c>
      <c r="F1416" s="19" t="s">
        <v>5144</v>
      </c>
      <c r="G1416" s="19" t="s">
        <v>426</v>
      </c>
      <c r="H1416" s="19" t="s">
        <v>5139</v>
      </c>
      <c r="I1416" s="19" t="s">
        <v>28</v>
      </c>
      <c r="J1416" s="19" t="s">
        <v>87</v>
      </c>
    </row>
    <row r="1417" spans="1:10">
      <c r="A1417" s="6">
        <f t="shared" si="42"/>
        <v>1</v>
      </c>
      <c r="B1417" t="str">
        <f t="shared" si="43"/>
        <v>TC</v>
      </c>
      <c r="C1417" s="19" t="s">
        <v>43</v>
      </c>
      <c r="D1417" s="19" t="s">
        <v>5145</v>
      </c>
      <c r="E1417" s="19" t="s">
        <v>5146</v>
      </c>
      <c r="F1417" s="19" t="s">
        <v>797</v>
      </c>
      <c r="G1417" s="19" t="s">
        <v>426</v>
      </c>
      <c r="H1417" s="19" t="s">
        <v>5147</v>
      </c>
      <c r="I1417" s="19" t="s">
        <v>28</v>
      </c>
      <c r="J1417" s="19" t="s">
        <v>87</v>
      </c>
    </row>
    <row r="1418" spans="1:10">
      <c r="A1418" s="6">
        <f t="shared" ref="A1418:A1481" si="44">IF(C1418="RM - MAMA (unilateral)",2,IF(C1418="RM - MAMAS (bilateral)",2,IF(C1418="RX-FRONTO Y MENTONASOPLACA",2,IF(C1418="RM-ABDOMEN Y PELVIS",2,IF(C1418="RM - CRÂNIO COM ESPECTROSCOPIA",2,IF(C1418="RM - CRÂNIO COM ESPECTROSCOPIA + PERFUSÃO",3,IF(C1418="TAC. ABDOMEN Y PELVIS",1,IF(C1418="ANGIOTOMOGRAFIA AORTA TOTAL (Torácica + Abdominal)",2,IF(C1418="ANGIOTOMOGRAFIA DE TODO O MEMBRO INFERIOR (Bilateral)",3,IF(C1418="ANGIO - RM MEMBRO INFERIOR ARTERIAL (Bilateral)",3,IF(C1418="TC-ABDOMEN Y PELVIS",1,IF(C1418="RX - PANORÂMICA DA COLUNA VERTEBRAL AP/PERFIL",3,IF(C1418="RM - CORAÇÃO MORFOLÓGICO E FUNCIONAL",3.2,IF(C1418="RM - CORAÇÃO MORFOLÓGICO E FUNCIONAL + PERFUSÃO + ESTRESSE",3.2,IF(B1418="Não Ok",0,1)))))))))))))))</f>
        <v>1</v>
      </c>
      <c r="B1418" t="str">
        <f t="shared" ref="B1418:B1481" si="45">IF(J1418="URGENTE","UR",IF(ISNUMBER(FIND("ESPECTROSCOPIA",C1418)),"AC",IF(ISNUMBER(FIND("RM-MAMA",C1418)),"AC",IF(ISNUMBER(FIND("RM",C1418)),"RM",IF(ISNUMBER(FIND("DENTALSCAN",C1418)),"AC",IF(ISNUMBER(FIND("TC",C1418)),"TC",IF(ISNUMBER(FIND("PET",C1418)),"PET",IF(ISNUMBER(FIND("MAMOGRAFÍA",C1418)),"MG",IF(ISNUMBER(FIND("DENSITOMETRIA",C1418)),"DO",IF(ISNUMBER(FIND("MG-OTRAS...",C1418)),"MG",IF(ISNUMBER(FIND("RX - CONTRASTADO",C1418)),"RX-C",IF(ISNUMBER(FIND("TAC",C1418)),"TC",IF(ISNUMBER(FIND("RX",C1418)),"RX","Não OK")))))))))))))</f>
        <v>RM</v>
      </c>
      <c r="C1418" s="76" t="s">
        <v>33</v>
      </c>
      <c r="D1418" s="76" t="s">
        <v>5148</v>
      </c>
      <c r="E1418" s="76" t="s">
        <v>5149</v>
      </c>
      <c r="F1418" s="76" t="s">
        <v>419</v>
      </c>
      <c r="G1418" s="76" t="s">
        <v>36</v>
      </c>
      <c r="H1418" s="76" t="s">
        <v>5150</v>
      </c>
      <c r="I1418" s="76" t="s">
        <v>347</v>
      </c>
      <c r="J1418" s="76" t="s">
        <v>89</v>
      </c>
    </row>
    <row r="1419" spans="1:10">
      <c r="A1419" s="6">
        <f t="shared" si="44"/>
        <v>1</v>
      </c>
      <c r="B1419" t="str">
        <f t="shared" si="45"/>
        <v>RM</v>
      </c>
      <c r="C1419" s="19" t="s">
        <v>63</v>
      </c>
      <c r="D1419" s="19" t="s">
        <v>5151</v>
      </c>
      <c r="E1419" s="19" t="s">
        <v>5152</v>
      </c>
      <c r="F1419" s="19" t="s">
        <v>5153</v>
      </c>
      <c r="G1419" s="19" t="s">
        <v>400</v>
      </c>
      <c r="H1419" s="19" t="s">
        <v>5154</v>
      </c>
      <c r="I1419" s="19" t="s">
        <v>141</v>
      </c>
      <c r="J1419" s="19" t="s">
        <v>87</v>
      </c>
    </row>
    <row r="1420" spans="1:10">
      <c r="A1420" s="6">
        <f t="shared" si="44"/>
        <v>1</v>
      </c>
      <c r="B1420" t="str">
        <f t="shared" si="45"/>
        <v>TC</v>
      </c>
      <c r="C1420" s="19" t="s">
        <v>20</v>
      </c>
      <c r="D1420" s="19" t="s">
        <v>5145</v>
      </c>
      <c r="E1420" s="19" t="s">
        <v>5155</v>
      </c>
      <c r="F1420" s="19" t="s">
        <v>5156</v>
      </c>
      <c r="G1420" s="19" t="s">
        <v>426</v>
      </c>
      <c r="H1420" s="19" t="s">
        <v>5147</v>
      </c>
      <c r="I1420" s="19" t="s">
        <v>28</v>
      </c>
      <c r="J1420" s="19" t="s">
        <v>87</v>
      </c>
    </row>
    <row r="1421" spans="1:10">
      <c r="A1421" s="6">
        <f t="shared" si="44"/>
        <v>1</v>
      </c>
      <c r="B1421" t="str">
        <f t="shared" si="45"/>
        <v>RM</v>
      </c>
      <c r="C1421" s="19" t="s">
        <v>33</v>
      </c>
      <c r="D1421" s="19" t="s">
        <v>5157</v>
      </c>
      <c r="E1421" s="19" t="s">
        <v>5158</v>
      </c>
      <c r="F1421" s="19" t="s">
        <v>5159</v>
      </c>
      <c r="G1421" s="19" t="s">
        <v>328</v>
      </c>
      <c r="H1421" s="19" t="s">
        <v>5160</v>
      </c>
      <c r="I1421" s="19" t="s">
        <v>141</v>
      </c>
      <c r="J1421" s="19" t="s">
        <v>87</v>
      </c>
    </row>
    <row r="1422" spans="1:10">
      <c r="A1422" s="6">
        <f t="shared" si="44"/>
        <v>1</v>
      </c>
      <c r="B1422" t="str">
        <f t="shared" si="45"/>
        <v>RM</v>
      </c>
      <c r="C1422" s="76" t="s">
        <v>32</v>
      </c>
      <c r="D1422" s="76" t="s">
        <v>5161</v>
      </c>
      <c r="E1422" s="76" t="s">
        <v>5162</v>
      </c>
      <c r="F1422" s="76" t="s">
        <v>164</v>
      </c>
      <c r="G1422" s="76" t="s">
        <v>122</v>
      </c>
      <c r="H1422" s="76" t="s">
        <v>5163</v>
      </c>
      <c r="I1422" s="76" t="s">
        <v>49</v>
      </c>
      <c r="J1422" s="76" t="s">
        <v>89</v>
      </c>
    </row>
    <row r="1423" spans="1:10">
      <c r="A1423" s="6">
        <f t="shared" si="44"/>
        <v>1</v>
      </c>
      <c r="B1423" t="str">
        <f t="shared" si="45"/>
        <v>UR</v>
      </c>
      <c r="C1423" s="75" t="s">
        <v>33</v>
      </c>
      <c r="D1423" s="75" t="s">
        <v>5164</v>
      </c>
      <c r="E1423" s="75" t="s">
        <v>5165</v>
      </c>
      <c r="F1423" s="75" t="s">
        <v>354</v>
      </c>
      <c r="G1423" s="75" t="s">
        <v>46</v>
      </c>
      <c r="H1423" s="75" t="s">
        <v>5166</v>
      </c>
      <c r="I1423" s="75" t="s">
        <v>370</v>
      </c>
      <c r="J1423" s="75" t="s">
        <v>88</v>
      </c>
    </row>
    <row r="1424" spans="1:10">
      <c r="A1424" s="6">
        <f t="shared" si="44"/>
        <v>1</v>
      </c>
      <c r="B1424" t="str">
        <f t="shared" si="45"/>
        <v>RM</v>
      </c>
      <c r="C1424" s="19" t="s">
        <v>33</v>
      </c>
      <c r="D1424" s="19" t="s">
        <v>5167</v>
      </c>
      <c r="E1424" s="19" t="s">
        <v>5168</v>
      </c>
      <c r="F1424" s="19" t="s">
        <v>732</v>
      </c>
      <c r="G1424" s="19" t="s">
        <v>36</v>
      </c>
      <c r="H1424" s="19" t="s">
        <v>5169</v>
      </c>
      <c r="I1424" s="19" t="s">
        <v>347</v>
      </c>
      <c r="J1424" s="19" t="s">
        <v>87</v>
      </c>
    </row>
    <row r="1425" spans="1:10">
      <c r="A1425" s="6">
        <f t="shared" si="44"/>
        <v>1</v>
      </c>
      <c r="B1425" t="str">
        <f t="shared" si="45"/>
        <v>RX</v>
      </c>
      <c r="C1425" s="19" t="s">
        <v>102</v>
      </c>
      <c r="D1425" s="19" t="s">
        <v>5170</v>
      </c>
      <c r="E1425" s="19" t="s">
        <v>5171</v>
      </c>
      <c r="F1425" s="19" t="s">
        <v>5172</v>
      </c>
      <c r="G1425" s="19" t="s">
        <v>179</v>
      </c>
      <c r="H1425" s="19" t="s">
        <v>5173</v>
      </c>
      <c r="I1425" s="19" t="s">
        <v>22</v>
      </c>
      <c r="J1425" s="19" t="s">
        <v>87</v>
      </c>
    </row>
    <row r="1426" spans="1:10">
      <c r="A1426" s="6">
        <f t="shared" si="44"/>
        <v>1</v>
      </c>
      <c r="B1426" t="str">
        <f t="shared" si="45"/>
        <v>RM</v>
      </c>
      <c r="C1426" s="19" t="s">
        <v>33</v>
      </c>
      <c r="D1426" s="19" t="s">
        <v>5174</v>
      </c>
      <c r="E1426" s="19" t="s">
        <v>5175</v>
      </c>
      <c r="F1426" s="19" t="s">
        <v>5176</v>
      </c>
      <c r="G1426" s="19" t="s">
        <v>328</v>
      </c>
      <c r="H1426" s="19" t="s">
        <v>5177</v>
      </c>
      <c r="I1426" s="19" t="s">
        <v>39</v>
      </c>
      <c r="J1426" s="19" t="s">
        <v>87</v>
      </c>
    </row>
    <row r="1427" spans="1:10">
      <c r="A1427" s="6">
        <f t="shared" si="44"/>
        <v>1</v>
      </c>
      <c r="B1427" t="str">
        <f t="shared" si="45"/>
        <v>RM</v>
      </c>
      <c r="C1427" s="76" t="s">
        <v>112</v>
      </c>
      <c r="D1427" s="76" t="s">
        <v>5178</v>
      </c>
      <c r="E1427" s="76" t="s">
        <v>5179</v>
      </c>
      <c r="F1427" s="76" t="s">
        <v>839</v>
      </c>
      <c r="G1427" s="76" t="s">
        <v>122</v>
      </c>
      <c r="H1427" s="76" t="s">
        <v>5180</v>
      </c>
      <c r="I1427" s="76" t="s">
        <v>22</v>
      </c>
      <c r="J1427" s="76" t="s">
        <v>89</v>
      </c>
    </row>
    <row r="1428" spans="1:10">
      <c r="A1428" s="6">
        <f t="shared" si="44"/>
        <v>1</v>
      </c>
      <c r="B1428" t="str">
        <f t="shared" si="45"/>
        <v>RM</v>
      </c>
      <c r="C1428" s="76" t="s">
        <v>30</v>
      </c>
      <c r="D1428" s="76" t="s">
        <v>5178</v>
      </c>
      <c r="E1428" s="76" t="s">
        <v>5181</v>
      </c>
      <c r="F1428" s="76" t="s">
        <v>3096</v>
      </c>
      <c r="G1428" s="76" t="s">
        <v>122</v>
      </c>
      <c r="H1428" s="76" t="s">
        <v>5180</v>
      </c>
      <c r="I1428" s="76" t="s">
        <v>22</v>
      </c>
      <c r="J1428" s="76" t="s">
        <v>89</v>
      </c>
    </row>
    <row r="1429" spans="1:10">
      <c r="A1429" s="6">
        <f t="shared" si="44"/>
        <v>1</v>
      </c>
      <c r="B1429" t="str">
        <f t="shared" si="45"/>
        <v>RM</v>
      </c>
      <c r="C1429" s="19" t="s">
        <v>33</v>
      </c>
      <c r="D1429" s="19" t="s">
        <v>5182</v>
      </c>
      <c r="E1429" s="19" t="s">
        <v>5183</v>
      </c>
      <c r="F1429" s="19" t="s">
        <v>5184</v>
      </c>
      <c r="G1429" s="19" t="s">
        <v>36</v>
      </c>
      <c r="H1429" s="19" t="s">
        <v>5185</v>
      </c>
      <c r="I1429" s="19" t="s">
        <v>347</v>
      </c>
      <c r="J1429" s="19" t="s">
        <v>87</v>
      </c>
    </row>
    <row r="1430" spans="1:10">
      <c r="A1430" s="6">
        <f t="shared" si="44"/>
        <v>1</v>
      </c>
      <c r="B1430" t="str">
        <f t="shared" si="45"/>
        <v>UR</v>
      </c>
      <c r="C1430" s="75" t="s">
        <v>26</v>
      </c>
      <c r="D1430" s="75" t="s">
        <v>5186</v>
      </c>
      <c r="E1430" s="75" t="s">
        <v>5187</v>
      </c>
      <c r="F1430" s="75" t="s">
        <v>175</v>
      </c>
      <c r="G1430" s="75" t="s">
        <v>46</v>
      </c>
      <c r="H1430" s="75" t="s">
        <v>5188</v>
      </c>
      <c r="I1430" s="75" t="s">
        <v>370</v>
      </c>
      <c r="J1430" s="75" t="s">
        <v>88</v>
      </c>
    </row>
    <row r="1431" spans="1:10">
      <c r="A1431" s="6">
        <f t="shared" si="44"/>
        <v>1</v>
      </c>
      <c r="B1431" t="str">
        <f t="shared" si="45"/>
        <v>UR</v>
      </c>
      <c r="C1431" s="75" t="s">
        <v>20</v>
      </c>
      <c r="D1431" s="75" t="s">
        <v>5186</v>
      </c>
      <c r="E1431" s="75" t="s">
        <v>5189</v>
      </c>
      <c r="F1431" s="75" t="s">
        <v>3603</v>
      </c>
      <c r="G1431" s="75" t="s">
        <v>46</v>
      </c>
      <c r="H1431" s="75" t="s">
        <v>5190</v>
      </c>
      <c r="I1431" s="75" t="s">
        <v>370</v>
      </c>
      <c r="J1431" s="75" t="s">
        <v>88</v>
      </c>
    </row>
    <row r="1432" spans="1:10">
      <c r="A1432" s="6">
        <f t="shared" si="44"/>
        <v>1</v>
      </c>
      <c r="B1432" t="str">
        <f t="shared" si="45"/>
        <v>TC</v>
      </c>
      <c r="C1432" s="76" t="s">
        <v>156</v>
      </c>
      <c r="D1432" s="76" t="s">
        <v>5191</v>
      </c>
      <c r="E1432" s="76" t="s">
        <v>5192</v>
      </c>
      <c r="F1432" s="76" t="s">
        <v>487</v>
      </c>
      <c r="G1432" s="76" t="s">
        <v>126</v>
      </c>
      <c r="H1432" s="76" t="s">
        <v>5193</v>
      </c>
      <c r="I1432" s="76" t="s">
        <v>370</v>
      </c>
      <c r="J1432" s="76" t="s">
        <v>89</v>
      </c>
    </row>
    <row r="1433" spans="1:10">
      <c r="A1433" s="6">
        <f t="shared" si="44"/>
        <v>1</v>
      </c>
      <c r="B1433" t="str">
        <f t="shared" si="45"/>
        <v>TC</v>
      </c>
      <c r="C1433" s="76" t="s">
        <v>26</v>
      </c>
      <c r="D1433" s="76" t="s">
        <v>5194</v>
      </c>
      <c r="E1433" s="76" t="s">
        <v>5195</v>
      </c>
      <c r="F1433" s="76" t="s">
        <v>423</v>
      </c>
      <c r="G1433" s="76" t="s">
        <v>426</v>
      </c>
      <c r="H1433" s="76" t="s">
        <v>5196</v>
      </c>
      <c r="I1433" s="76" t="s">
        <v>370</v>
      </c>
      <c r="J1433" s="76" t="s">
        <v>89</v>
      </c>
    </row>
    <row r="1434" spans="1:10">
      <c r="A1434" s="6">
        <f t="shared" si="44"/>
        <v>1</v>
      </c>
      <c r="B1434" t="str">
        <f t="shared" si="45"/>
        <v>UR</v>
      </c>
      <c r="C1434" s="75" t="s">
        <v>26</v>
      </c>
      <c r="D1434" s="75" t="s">
        <v>5197</v>
      </c>
      <c r="E1434" s="75" t="s">
        <v>5198</v>
      </c>
      <c r="F1434" s="75" t="s">
        <v>601</v>
      </c>
      <c r="G1434" s="75" t="s">
        <v>46</v>
      </c>
      <c r="H1434" s="75" t="s">
        <v>5199</v>
      </c>
      <c r="I1434" s="75" t="s">
        <v>370</v>
      </c>
      <c r="J1434" s="75" t="s">
        <v>88</v>
      </c>
    </row>
    <row r="1435" spans="1:10">
      <c r="A1435" s="6">
        <f t="shared" si="44"/>
        <v>1</v>
      </c>
      <c r="B1435" t="str">
        <f t="shared" si="45"/>
        <v>UR</v>
      </c>
      <c r="C1435" s="75" t="s">
        <v>20</v>
      </c>
      <c r="D1435" s="75" t="s">
        <v>5197</v>
      </c>
      <c r="E1435" s="75" t="s">
        <v>5200</v>
      </c>
      <c r="F1435" s="75" t="s">
        <v>4304</v>
      </c>
      <c r="G1435" s="75" t="s">
        <v>46</v>
      </c>
      <c r="H1435" s="75" t="s">
        <v>5201</v>
      </c>
      <c r="I1435" s="75" t="s">
        <v>370</v>
      </c>
      <c r="J1435" s="75" t="s">
        <v>88</v>
      </c>
    </row>
    <row r="1436" spans="1:10">
      <c r="A1436" s="6">
        <f t="shared" si="44"/>
        <v>1</v>
      </c>
      <c r="B1436" t="str">
        <f t="shared" si="45"/>
        <v>TC</v>
      </c>
      <c r="C1436" s="19" t="s">
        <v>20</v>
      </c>
      <c r="D1436" s="19" t="s">
        <v>5202</v>
      </c>
      <c r="E1436" s="19" t="s">
        <v>5203</v>
      </c>
      <c r="F1436" s="19" t="s">
        <v>626</v>
      </c>
      <c r="G1436" s="19" t="s">
        <v>426</v>
      </c>
      <c r="H1436" s="19" t="s">
        <v>5204</v>
      </c>
      <c r="I1436" s="19" t="s">
        <v>28</v>
      </c>
      <c r="J1436" s="19" t="s">
        <v>87</v>
      </c>
    </row>
    <row r="1437" spans="1:10">
      <c r="A1437" s="6">
        <f t="shared" si="44"/>
        <v>1</v>
      </c>
      <c r="B1437" t="str">
        <f t="shared" si="45"/>
        <v>RM</v>
      </c>
      <c r="C1437" s="19" t="s">
        <v>77</v>
      </c>
      <c r="D1437" s="19" t="s">
        <v>5205</v>
      </c>
      <c r="E1437" s="19" t="s">
        <v>5206</v>
      </c>
      <c r="F1437" s="19" t="s">
        <v>3265</v>
      </c>
      <c r="G1437" s="19" t="s">
        <v>46</v>
      </c>
      <c r="H1437" s="19" t="s">
        <v>5207</v>
      </c>
      <c r="I1437" s="19" t="s">
        <v>347</v>
      </c>
      <c r="J1437" s="19" t="s">
        <v>87</v>
      </c>
    </row>
    <row r="1438" spans="1:10">
      <c r="A1438" s="6">
        <f t="shared" si="44"/>
        <v>1</v>
      </c>
      <c r="B1438" t="str">
        <f t="shared" si="45"/>
        <v>UR</v>
      </c>
      <c r="C1438" s="75" t="s">
        <v>48</v>
      </c>
      <c r="D1438" s="75" t="s">
        <v>5208</v>
      </c>
      <c r="E1438" s="75" t="s">
        <v>5209</v>
      </c>
      <c r="F1438" s="75" t="s">
        <v>592</v>
      </c>
      <c r="G1438" s="75" t="s">
        <v>46</v>
      </c>
      <c r="H1438" s="75" t="s">
        <v>5210</v>
      </c>
      <c r="I1438" s="75" t="s">
        <v>370</v>
      </c>
      <c r="J1438" s="75" t="s">
        <v>88</v>
      </c>
    </row>
    <row r="1439" spans="1:10">
      <c r="A1439" s="6">
        <f t="shared" si="44"/>
        <v>1</v>
      </c>
      <c r="B1439" t="str">
        <f t="shared" si="45"/>
        <v>RM</v>
      </c>
      <c r="C1439" s="19" t="s">
        <v>30</v>
      </c>
      <c r="D1439" s="19" t="s">
        <v>5211</v>
      </c>
      <c r="E1439" s="19" t="s">
        <v>5212</v>
      </c>
      <c r="F1439" s="19" t="s">
        <v>5213</v>
      </c>
      <c r="G1439" s="19" t="s">
        <v>27</v>
      </c>
      <c r="H1439" s="19" t="s">
        <v>5214</v>
      </c>
      <c r="I1439" s="19" t="s">
        <v>347</v>
      </c>
      <c r="J1439" s="19" t="s">
        <v>87</v>
      </c>
    </row>
    <row r="1440" spans="1:10">
      <c r="A1440" s="6">
        <f t="shared" si="44"/>
        <v>1</v>
      </c>
      <c r="B1440" t="str">
        <f t="shared" si="45"/>
        <v>UR</v>
      </c>
      <c r="C1440" s="75" t="s">
        <v>26</v>
      </c>
      <c r="D1440" s="75" t="s">
        <v>5215</v>
      </c>
      <c r="E1440" s="75" t="s">
        <v>5216</v>
      </c>
      <c r="F1440" s="75" t="s">
        <v>542</v>
      </c>
      <c r="G1440" s="75" t="s">
        <v>46</v>
      </c>
      <c r="H1440" s="75" t="s">
        <v>5217</v>
      </c>
      <c r="I1440" s="75" t="s">
        <v>370</v>
      </c>
      <c r="J1440" s="75" t="s">
        <v>88</v>
      </c>
    </row>
    <row r="1441" spans="1:10">
      <c r="A1441" s="6">
        <f t="shared" si="44"/>
        <v>1</v>
      </c>
      <c r="B1441" t="str">
        <f t="shared" si="45"/>
        <v>UR</v>
      </c>
      <c r="C1441" s="75" t="s">
        <v>20</v>
      </c>
      <c r="D1441" s="75" t="s">
        <v>5215</v>
      </c>
      <c r="E1441" s="75" t="s">
        <v>5218</v>
      </c>
      <c r="F1441" s="75" t="s">
        <v>398</v>
      </c>
      <c r="G1441" s="75" t="s">
        <v>46</v>
      </c>
      <c r="H1441" s="75" t="s">
        <v>5217</v>
      </c>
      <c r="I1441" s="75" t="s">
        <v>370</v>
      </c>
      <c r="J1441" s="75" t="s">
        <v>88</v>
      </c>
    </row>
    <row r="1442" spans="1:10">
      <c r="A1442" s="6">
        <f t="shared" si="44"/>
        <v>1</v>
      </c>
      <c r="B1442" t="str">
        <f t="shared" si="45"/>
        <v>TC</v>
      </c>
      <c r="C1442" s="76" t="s">
        <v>26</v>
      </c>
      <c r="D1442" s="76" t="s">
        <v>5219</v>
      </c>
      <c r="E1442" s="76" t="s">
        <v>5220</v>
      </c>
      <c r="F1442" s="76" t="s">
        <v>5221</v>
      </c>
      <c r="G1442" s="76" t="s">
        <v>426</v>
      </c>
      <c r="H1442" s="76" t="s">
        <v>5222</v>
      </c>
      <c r="I1442" s="76" t="s">
        <v>28</v>
      </c>
      <c r="J1442" s="76" t="s">
        <v>89</v>
      </c>
    </row>
    <row r="1443" spans="1:10">
      <c r="A1443" s="6">
        <f t="shared" si="44"/>
        <v>1</v>
      </c>
      <c r="B1443" t="str">
        <f t="shared" si="45"/>
        <v>UR</v>
      </c>
      <c r="C1443" s="75" t="s">
        <v>42</v>
      </c>
      <c r="D1443" s="75" t="s">
        <v>5223</v>
      </c>
      <c r="E1443" s="75" t="s">
        <v>5224</v>
      </c>
      <c r="F1443" s="75" t="s">
        <v>371</v>
      </c>
      <c r="G1443" s="75" t="s">
        <v>46</v>
      </c>
      <c r="H1443" s="75" t="s">
        <v>5225</v>
      </c>
      <c r="I1443" s="75" t="s">
        <v>370</v>
      </c>
      <c r="J1443" s="75" t="s">
        <v>88</v>
      </c>
    </row>
    <row r="1444" spans="1:10">
      <c r="A1444" s="6">
        <f t="shared" si="44"/>
        <v>1</v>
      </c>
      <c r="B1444" t="str">
        <f t="shared" si="45"/>
        <v>RM</v>
      </c>
      <c r="C1444" s="19" t="s">
        <v>50</v>
      </c>
      <c r="D1444" s="19" t="s">
        <v>5226</v>
      </c>
      <c r="E1444" s="19" t="s">
        <v>5227</v>
      </c>
      <c r="F1444" s="19" t="s">
        <v>5228</v>
      </c>
      <c r="G1444" s="19" t="s">
        <v>46</v>
      </c>
      <c r="H1444" s="19" t="s">
        <v>5229</v>
      </c>
      <c r="I1444" s="19" t="s">
        <v>347</v>
      </c>
      <c r="J1444" s="19" t="s">
        <v>87</v>
      </c>
    </row>
    <row r="1445" spans="1:10">
      <c r="A1445" s="6">
        <f t="shared" si="44"/>
        <v>1</v>
      </c>
      <c r="B1445" t="str">
        <f t="shared" si="45"/>
        <v>UR</v>
      </c>
      <c r="C1445" s="75" t="s">
        <v>26</v>
      </c>
      <c r="D1445" s="75" t="s">
        <v>5230</v>
      </c>
      <c r="E1445" s="75" t="s">
        <v>5231</v>
      </c>
      <c r="F1445" s="75" t="s">
        <v>5232</v>
      </c>
      <c r="G1445" s="75" t="s">
        <v>46</v>
      </c>
      <c r="H1445" s="75" t="s">
        <v>5233</v>
      </c>
      <c r="I1445" s="75" t="s">
        <v>370</v>
      </c>
      <c r="J1445" s="75" t="s">
        <v>88</v>
      </c>
    </row>
    <row r="1446" spans="1:10">
      <c r="A1446" s="6">
        <f t="shared" si="44"/>
        <v>1</v>
      </c>
      <c r="B1446" t="str">
        <f t="shared" si="45"/>
        <v>UR</v>
      </c>
      <c r="C1446" s="75" t="s">
        <v>42</v>
      </c>
      <c r="D1446" s="75" t="s">
        <v>5234</v>
      </c>
      <c r="E1446" s="75" t="s">
        <v>5235</v>
      </c>
      <c r="F1446" s="75" t="s">
        <v>846</v>
      </c>
      <c r="G1446" s="75" t="s">
        <v>46</v>
      </c>
      <c r="H1446" s="75" t="s">
        <v>5236</v>
      </c>
      <c r="I1446" s="75" t="s">
        <v>370</v>
      </c>
      <c r="J1446" s="75" t="s">
        <v>88</v>
      </c>
    </row>
    <row r="1447" spans="1:10">
      <c r="A1447" s="6">
        <f t="shared" si="44"/>
        <v>1</v>
      </c>
      <c r="B1447" t="str">
        <f t="shared" si="45"/>
        <v>UR</v>
      </c>
      <c r="C1447" s="75" t="s">
        <v>42</v>
      </c>
      <c r="D1447" s="75" t="s">
        <v>5237</v>
      </c>
      <c r="E1447" s="75" t="s">
        <v>5238</v>
      </c>
      <c r="F1447" s="75" t="s">
        <v>5239</v>
      </c>
      <c r="G1447" s="75" t="s">
        <v>46</v>
      </c>
      <c r="H1447" s="75" t="s">
        <v>5240</v>
      </c>
      <c r="I1447" s="75" t="s">
        <v>370</v>
      </c>
      <c r="J1447" s="75" t="s">
        <v>88</v>
      </c>
    </row>
    <row r="1448" spans="1:10">
      <c r="A1448" s="6">
        <f t="shared" si="44"/>
        <v>1</v>
      </c>
      <c r="B1448" t="str">
        <f t="shared" si="45"/>
        <v>UR</v>
      </c>
      <c r="C1448" s="75" t="s">
        <v>303</v>
      </c>
      <c r="D1448" s="75" t="s">
        <v>5241</v>
      </c>
      <c r="E1448" s="75" t="s">
        <v>5242</v>
      </c>
      <c r="F1448" s="75" t="s">
        <v>350</v>
      </c>
      <c r="G1448" s="75" t="s">
        <v>46</v>
      </c>
      <c r="H1448" s="75" t="s">
        <v>5243</v>
      </c>
      <c r="I1448" s="75" t="s">
        <v>370</v>
      </c>
      <c r="J1448" s="75" t="s">
        <v>88</v>
      </c>
    </row>
    <row r="1449" spans="1:10">
      <c r="A1449" s="6">
        <f t="shared" si="44"/>
        <v>1</v>
      </c>
      <c r="B1449" t="str">
        <f t="shared" si="45"/>
        <v>RX</v>
      </c>
      <c r="C1449" s="19" t="s">
        <v>98</v>
      </c>
      <c r="D1449" s="19" t="s">
        <v>5244</v>
      </c>
      <c r="E1449" s="19" t="s">
        <v>5245</v>
      </c>
      <c r="F1449" s="19" t="s">
        <v>5246</v>
      </c>
      <c r="G1449" s="19" t="s">
        <v>40</v>
      </c>
      <c r="H1449" s="19" t="s">
        <v>5247</v>
      </c>
      <c r="I1449" s="19" t="s">
        <v>22</v>
      </c>
      <c r="J1449" s="19" t="s">
        <v>87</v>
      </c>
    </row>
    <row r="1450" spans="1:10">
      <c r="A1450" s="6">
        <f t="shared" si="44"/>
        <v>1</v>
      </c>
      <c r="B1450" t="str">
        <f t="shared" si="45"/>
        <v>RX</v>
      </c>
      <c r="C1450" s="19" t="s">
        <v>286</v>
      </c>
      <c r="D1450" s="19" t="s">
        <v>5244</v>
      </c>
      <c r="E1450" s="19" t="s">
        <v>5248</v>
      </c>
      <c r="F1450" s="19" t="s">
        <v>5246</v>
      </c>
      <c r="G1450" s="19" t="s">
        <v>40</v>
      </c>
      <c r="H1450" s="19" t="s">
        <v>5247</v>
      </c>
      <c r="I1450" s="19" t="s">
        <v>22</v>
      </c>
      <c r="J1450" s="19" t="s">
        <v>87</v>
      </c>
    </row>
    <row r="1451" spans="1:10">
      <c r="A1451" s="6">
        <f t="shared" si="44"/>
        <v>1</v>
      </c>
      <c r="B1451" t="str">
        <f t="shared" si="45"/>
        <v>RX</v>
      </c>
      <c r="C1451" s="19" t="s">
        <v>103</v>
      </c>
      <c r="D1451" s="19" t="s">
        <v>5249</v>
      </c>
      <c r="E1451" s="19" t="s">
        <v>5250</v>
      </c>
      <c r="F1451" s="19" t="s">
        <v>5251</v>
      </c>
      <c r="G1451" s="19" t="s">
        <v>122</v>
      </c>
      <c r="H1451" s="19" t="s">
        <v>5252</v>
      </c>
      <c r="I1451" s="19" t="s">
        <v>22</v>
      </c>
      <c r="J1451" s="19" t="s">
        <v>87</v>
      </c>
    </row>
    <row r="1452" spans="1:10">
      <c r="A1452" s="6">
        <f t="shared" si="44"/>
        <v>1</v>
      </c>
      <c r="B1452" t="str">
        <f t="shared" si="45"/>
        <v>RX</v>
      </c>
      <c r="C1452" s="19" t="s">
        <v>101</v>
      </c>
      <c r="D1452" s="19" t="s">
        <v>5249</v>
      </c>
      <c r="E1452" s="19" t="s">
        <v>5253</v>
      </c>
      <c r="F1452" s="19" t="s">
        <v>5254</v>
      </c>
      <c r="G1452" s="19" t="s">
        <v>122</v>
      </c>
      <c r="H1452" s="19" t="s">
        <v>5252</v>
      </c>
      <c r="I1452" s="19" t="s">
        <v>22</v>
      </c>
      <c r="J1452" s="19" t="s">
        <v>87</v>
      </c>
    </row>
    <row r="1453" spans="1:10">
      <c r="A1453" s="6">
        <f t="shared" si="44"/>
        <v>1</v>
      </c>
      <c r="B1453" t="str">
        <f t="shared" si="45"/>
        <v>RX</v>
      </c>
      <c r="C1453" s="19" t="s">
        <v>47</v>
      </c>
      <c r="D1453" s="19" t="s">
        <v>5255</v>
      </c>
      <c r="E1453" s="19" t="s">
        <v>5256</v>
      </c>
      <c r="F1453" s="19" t="s">
        <v>5257</v>
      </c>
      <c r="G1453" s="19" t="s">
        <v>122</v>
      </c>
      <c r="H1453" s="19" t="s">
        <v>5258</v>
      </c>
      <c r="I1453" s="19" t="s">
        <v>22</v>
      </c>
      <c r="J1453" s="19" t="s">
        <v>87</v>
      </c>
    </row>
    <row r="1454" spans="1:10">
      <c r="A1454" s="6">
        <f t="shared" si="44"/>
        <v>1</v>
      </c>
      <c r="B1454" t="str">
        <f t="shared" si="45"/>
        <v>RX</v>
      </c>
      <c r="C1454" s="19" t="s">
        <v>104</v>
      </c>
      <c r="D1454" s="19" t="s">
        <v>5255</v>
      </c>
      <c r="E1454" s="19" t="s">
        <v>5259</v>
      </c>
      <c r="F1454" s="19" t="s">
        <v>727</v>
      </c>
      <c r="G1454" s="19" t="s">
        <v>122</v>
      </c>
      <c r="H1454" s="19" t="s">
        <v>5258</v>
      </c>
      <c r="I1454" s="19" t="s">
        <v>22</v>
      </c>
      <c r="J1454" s="19" t="s">
        <v>87</v>
      </c>
    </row>
    <row r="1455" spans="1:10">
      <c r="A1455" s="6">
        <f t="shared" si="44"/>
        <v>1</v>
      </c>
      <c r="B1455" t="str">
        <f t="shared" si="45"/>
        <v>RX</v>
      </c>
      <c r="C1455" s="19" t="s">
        <v>103</v>
      </c>
      <c r="D1455" s="19" t="s">
        <v>5260</v>
      </c>
      <c r="E1455" s="19" t="s">
        <v>5261</v>
      </c>
      <c r="F1455" s="19" t="s">
        <v>5262</v>
      </c>
      <c r="G1455" s="19" t="s">
        <v>122</v>
      </c>
      <c r="H1455" s="19" t="s">
        <v>5263</v>
      </c>
      <c r="I1455" s="19" t="s">
        <v>22</v>
      </c>
      <c r="J1455" s="19" t="s">
        <v>87</v>
      </c>
    </row>
    <row r="1456" spans="1:10">
      <c r="A1456" s="6">
        <f t="shared" si="44"/>
        <v>1</v>
      </c>
      <c r="B1456" t="str">
        <f t="shared" si="45"/>
        <v>RX</v>
      </c>
      <c r="C1456" s="19" t="s">
        <v>105</v>
      </c>
      <c r="D1456" s="19" t="s">
        <v>5264</v>
      </c>
      <c r="E1456" s="19" t="s">
        <v>5265</v>
      </c>
      <c r="F1456" s="19" t="s">
        <v>2403</v>
      </c>
      <c r="G1456" s="19" t="s">
        <v>342</v>
      </c>
      <c r="H1456" s="19" t="s">
        <v>5266</v>
      </c>
      <c r="I1456" s="19" t="s">
        <v>22</v>
      </c>
      <c r="J1456" s="19" t="s">
        <v>87</v>
      </c>
    </row>
    <row r="1457" spans="1:10">
      <c r="A1457" s="6">
        <f t="shared" si="44"/>
        <v>1</v>
      </c>
      <c r="B1457" t="str">
        <f t="shared" si="45"/>
        <v>RX</v>
      </c>
      <c r="C1457" s="19" t="s">
        <v>29</v>
      </c>
      <c r="D1457" s="19" t="s">
        <v>5267</v>
      </c>
      <c r="E1457" s="19" t="s">
        <v>5268</v>
      </c>
      <c r="F1457" s="19" t="s">
        <v>689</v>
      </c>
      <c r="G1457" s="19" t="s">
        <v>126</v>
      </c>
      <c r="H1457" s="19" t="s">
        <v>5269</v>
      </c>
      <c r="I1457" s="19" t="s">
        <v>22</v>
      </c>
      <c r="J1457" s="19" t="s">
        <v>87</v>
      </c>
    </row>
    <row r="1458" spans="1:10">
      <c r="A1458" s="6">
        <f t="shared" si="44"/>
        <v>1</v>
      </c>
      <c r="B1458" t="str">
        <f t="shared" si="45"/>
        <v>RX</v>
      </c>
      <c r="C1458" s="19" t="s">
        <v>29</v>
      </c>
      <c r="D1458" s="19" t="s">
        <v>5270</v>
      </c>
      <c r="E1458" s="19" t="s">
        <v>5271</v>
      </c>
      <c r="F1458" s="19" t="s">
        <v>3447</v>
      </c>
      <c r="G1458" s="19" t="s">
        <v>126</v>
      </c>
      <c r="H1458" s="19" t="s">
        <v>5272</v>
      </c>
      <c r="I1458" s="19" t="s">
        <v>22</v>
      </c>
      <c r="J1458" s="19" t="s">
        <v>87</v>
      </c>
    </row>
    <row r="1459" spans="1:10">
      <c r="A1459" s="6">
        <f t="shared" si="44"/>
        <v>1</v>
      </c>
      <c r="B1459" t="str">
        <f t="shared" si="45"/>
        <v>RX</v>
      </c>
      <c r="C1459" s="19" t="s">
        <v>93</v>
      </c>
      <c r="D1459" s="19" t="s">
        <v>5273</v>
      </c>
      <c r="E1459" s="19" t="s">
        <v>5274</v>
      </c>
      <c r="F1459" s="19" t="s">
        <v>805</v>
      </c>
      <c r="G1459" s="19" t="s">
        <v>342</v>
      </c>
      <c r="H1459" s="19" t="s">
        <v>5275</v>
      </c>
      <c r="I1459" s="19" t="s">
        <v>22</v>
      </c>
      <c r="J1459" s="19" t="s">
        <v>87</v>
      </c>
    </row>
    <row r="1460" spans="1:10">
      <c r="A1460" s="6">
        <f t="shared" si="44"/>
        <v>1</v>
      </c>
      <c r="B1460" t="str">
        <f t="shared" si="45"/>
        <v>RX</v>
      </c>
      <c r="C1460" s="19" t="s">
        <v>96</v>
      </c>
      <c r="D1460" s="19" t="s">
        <v>5276</v>
      </c>
      <c r="E1460" s="19" t="s">
        <v>5277</v>
      </c>
      <c r="F1460" s="19" t="s">
        <v>700</v>
      </c>
      <c r="G1460" s="19" t="s">
        <v>342</v>
      </c>
      <c r="H1460" s="19" t="s">
        <v>5278</v>
      </c>
      <c r="I1460" s="19" t="s">
        <v>22</v>
      </c>
      <c r="J1460" s="19" t="s">
        <v>87</v>
      </c>
    </row>
    <row r="1461" spans="1:10">
      <c r="A1461" s="6">
        <f t="shared" si="44"/>
        <v>2</v>
      </c>
      <c r="B1461" t="str">
        <f t="shared" si="45"/>
        <v>RX</v>
      </c>
      <c r="C1461" s="19" t="s">
        <v>92</v>
      </c>
      <c r="D1461" s="19" t="s">
        <v>5279</v>
      </c>
      <c r="E1461" s="19" t="s">
        <v>5280</v>
      </c>
      <c r="F1461" s="19" t="s">
        <v>1212</v>
      </c>
      <c r="G1461" s="19" t="s">
        <v>126</v>
      </c>
      <c r="H1461" s="19" t="s">
        <v>5281</v>
      </c>
      <c r="I1461" s="19" t="s">
        <v>22</v>
      </c>
      <c r="J1461" s="19" t="s">
        <v>87</v>
      </c>
    </row>
    <row r="1462" spans="1:10">
      <c r="A1462" s="6">
        <f t="shared" si="44"/>
        <v>1</v>
      </c>
      <c r="B1462" t="str">
        <f t="shared" si="45"/>
        <v>RX</v>
      </c>
      <c r="C1462" s="19" t="s">
        <v>105</v>
      </c>
      <c r="D1462" s="19" t="s">
        <v>5282</v>
      </c>
      <c r="E1462" s="19" t="s">
        <v>5283</v>
      </c>
      <c r="F1462" s="19" t="s">
        <v>5284</v>
      </c>
      <c r="G1462" s="19" t="s">
        <v>342</v>
      </c>
      <c r="H1462" s="19" t="s">
        <v>5285</v>
      </c>
      <c r="I1462" s="19" t="s">
        <v>22</v>
      </c>
      <c r="J1462" s="19" t="s">
        <v>87</v>
      </c>
    </row>
    <row r="1463" spans="1:10">
      <c r="A1463" s="6">
        <f t="shared" si="44"/>
        <v>1</v>
      </c>
      <c r="B1463" t="str">
        <f t="shared" si="45"/>
        <v>RX</v>
      </c>
      <c r="C1463" s="19" t="s">
        <v>99</v>
      </c>
      <c r="D1463" s="19" t="s">
        <v>5286</v>
      </c>
      <c r="E1463" s="19" t="s">
        <v>5287</v>
      </c>
      <c r="F1463" s="19" t="s">
        <v>655</v>
      </c>
      <c r="G1463" s="19" t="s">
        <v>342</v>
      </c>
      <c r="H1463" s="19" t="s">
        <v>5288</v>
      </c>
      <c r="I1463" s="19" t="s">
        <v>22</v>
      </c>
      <c r="J1463" s="19" t="s">
        <v>87</v>
      </c>
    </row>
    <row r="1464" spans="1:10">
      <c r="A1464" s="6">
        <f t="shared" si="44"/>
        <v>1</v>
      </c>
      <c r="B1464" t="str">
        <f t="shared" si="45"/>
        <v>UR</v>
      </c>
      <c r="C1464" s="75" t="s">
        <v>26</v>
      </c>
      <c r="D1464" s="75" t="s">
        <v>5289</v>
      </c>
      <c r="E1464" s="75" t="s">
        <v>5290</v>
      </c>
      <c r="F1464" s="75" t="s">
        <v>185</v>
      </c>
      <c r="G1464" s="75" t="s">
        <v>122</v>
      </c>
      <c r="H1464" s="75" t="s">
        <v>860</v>
      </c>
      <c r="I1464" s="75" t="s">
        <v>370</v>
      </c>
      <c r="J1464" s="75" t="s">
        <v>88</v>
      </c>
    </row>
    <row r="1465" spans="1:10">
      <c r="A1465" s="6">
        <f t="shared" si="44"/>
        <v>1</v>
      </c>
      <c r="B1465" t="str">
        <f t="shared" si="45"/>
        <v>UR</v>
      </c>
      <c r="C1465" s="75" t="s">
        <v>33</v>
      </c>
      <c r="D1465" s="75" t="s">
        <v>5291</v>
      </c>
      <c r="E1465" s="75" t="s">
        <v>5292</v>
      </c>
      <c r="F1465" s="75" t="s">
        <v>364</v>
      </c>
      <c r="G1465" s="75" t="s">
        <v>46</v>
      </c>
      <c r="H1465" s="75" t="s">
        <v>5293</v>
      </c>
      <c r="I1465" s="75" t="s">
        <v>370</v>
      </c>
      <c r="J1465" s="75" t="s">
        <v>88</v>
      </c>
    </row>
    <row r="1466" spans="1:10">
      <c r="A1466" s="6">
        <f t="shared" si="44"/>
        <v>1</v>
      </c>
      <c r="B1466" t="str">
        <f t="shared" si="45"/>
        <v>RM</v>
      </c>
      <c r="C1466" s="19" t="s">
        <v>45</v>
      </c>
      <c r="D1466" s="19" t="s">
        <v>5294</v>
      </c>
      <c r="E1466" s="19" t="s">
        <v>5295</v>
      </c>
      <c r="F1466" s="19" t="s">
        <v>5296</v>
      </c>
      <c r="G1466" s="19" t="s">
        <v>46</v>
      </c>
      <c r="H1466" s="19" t="s">
        <v>5297</v>
      </c>
      <c r="I1466" s="19" t="s">
        <v>347</v>
      </c>
      <c r="J1466" s="19" t="s">
        <v>87</v>
      </c>
    </row>
    <row r="1467" spans="1:10">
      <c r="A1467" s="6">
        <f t="shared" si="44"/>
        <v>1</v>
      </c>
      <c r="B1467" t="str">
        <f t="shared" si="45"/>
        <v>RM</v>
      </c>
      <c r="C1467" s="19" t="s">
        <v>41</v>
      </c>
      <c r="D1467" s="19" t="s">
        <v>5298</v>
      </c>
      <c r="E1467" s="19" t="s">
        <v>5299</v>
      </c>
      <c r="F1467" s="19" t="s">
        <v>585</v>
      </c>
      <c r="G1467" s="19" t="s">
        <v>46</v>
      </c>
      <c r="H1467" s="19" t="s">
        <v>5300</v>
      </c>
      <c r="I1467" s="19" t="s">
        <v>347</v>
      </c>
      <c r="J1467" s="19" t="s">
        <v>87</v>
      </c>
    </row>
    <row r="1468" spans="1:10">
      <c r="A1468" s="6">
        <f t="shared" si="44"/>
        <v>1</v>
      </c>
      <c r="B1468" t="str">
        <f t="shared" si="45"/>
        <v>RM</v>
      </c>
      <c r="C1468" s="19" t="s">
        <v>30</v>
      </c>
      <c r="D1468" s="19" t="s">
        <v>5301</v>
      </c>
      <c r="E1468" s="19" t="s">
        <v>5302</v>
      </c>
      <c r="F1468" s="19" t="s">
        <v>887</v>
      </c>
      <c r="G1468" s="19" t="s">
        <v>179</v>
      </c>
      <c r="H1468" s="19" t="s">
        <v>5303</v>
      </c>
      <c r="I1468" s="19" t="s">
        <v>431</v>
      </c>
      <c r="J1468" s="19" t="s">
        <v>87</v>
      </c>
    </row>
    <row r="1469" spans="1:10">
      <c r="A1469" s="6">
        <f t="shared" si="44"/>
        <v>1</v>
      </c>
      <c r="B1469" t="str">
        <f t="shared" si="45"/>
        <v>RM</v>
      </c>
      <c r="C1469" s="19" t="s">
        <v>44</v>
      </c>
      <c r="D1469" s="19" t="s">
        <v>5304</v>
      </c>
      <c r="E1469" s="19" t="s">
        <v>5305</v>
      </c>
      <c r="F1469" s="19" t="s">
        <v>509</v>
      </c>
      <c r="G1469" s="19" t="s">
        <v>400</v>
      </c>
      <c r="H1469" s="19" t="s">
        <v>5306</v>
      </c>
      <c r="I1469" s="19" t="s">
        <v>22</v>
      </c>
      <c r="J1469" s="19" t="s">
        <v>87</v>
      </c>
    </row>
    <row r="1470" spans="1:10">
      <c r="A1470" s="6">
        <f t="shared" si="44"/>
        <v>1</v>
      </c>
      <c r="B1470" t="str">
        <f t="shared" si="45"/>
        <v>RM</v>
      </c>
      <c r="C1470" s="19" t="s">
        <v>45</v>
      </c>
      <c r="D1470" s="19" t="s">
        <v>5304</v>
      </c>
      <c r="E1470" s="19" t="s">
        <v>5307</v>
      </c>
      <c r="F1470" s="19" t="s">
        <v>5308</v>
      </c>
      <c r="G1470" s="19" t="s">
        <v>400</v>
      </c>
      <c r="H1470" s="19" t="s">
        <v>5306</v>
      </c>
      <c r="I1470" s="19" t="s">
        <v>22</v>
      </c>
      <c r="J1470" s="19" t="s">
        <v>87</v>
      </c>
    </row>
    <row r="1471" spans="1:10">
      <c r="A1471" s="6">
        <f t="shared" si="44"/>
        <v>1</v>
      </c>
      <c r="B1471" t="str">
        <f t="shared" si="45"/>
        <v>RM</v>
      </c>
      <c r="C1471" s="19" t="s">
        <v>45</v>
      </c>
      <c r="D1471" s="19" t="s">
        <v>5309</v>
      </c>
      <c r="E1471" s="19" t="s">
        <v>5310</v>
      </c>
      <c r="F1471" s="19" t="s">
        <v>437</v>
      </c>
      <c r="G1471" s="19" t="s">
        <v>342</v>
      </c>
      <c r="H1471" s="19" t="s">
        <v>5311</v>
      </c>
      <c r="I1471" s="19" t="s">
        <v>22</v>
      </c>
      <c r="J1471" s="19" t="s">
        <v>87</v>
      </c>
    </row>
    <row r="1472" spans="1:10">
      <c r="A1472" s="6">
        <f t="shared" si="44"/>
        <v>1</v>
      </c>
      <c r="B1472" t="str">
        <f t="shared" si="45"/>
        <v>RM</v>
      </c>
      <c r="C1472" s="19" t="s">
        <v>23</v>
      </c>
      <c r="D1472" s="19" t="s">
        <v>5312</v>
      </c>
      <c r="E1472" s="19" t="s">
        <v>5313</v>
      </c>
      <c r="F1472" s="19" t="s">
        <v>719</v>
      </c>
      <c r="G1472" s="19" t="s">
        <v>179</v>
      </c>
      <c r="H1472" s="19" t="s">
        <v>5314</v>
      </c>
      <c r="I1472" s="19" t="s">
        <v>22</v>
      </c>
      <c r="J1472" s="19" t="s">
        <v>87</v>
      </c>
    </row>
    <row r="1473" spans="1:10">
      <c r="A1473" s="6">
        <f t="shared" si="44"/>
        <v>1</v>
      </c>
      <c r="B1473" t="str">
        <f t="shared" si="45"/>
        <v>RX</v>
      </c>
      <c r="C1473" s="19" t="s">
        <v>47</v>
      </c>
      <c r="D1473" s="19" t="s">
        <v>5315</v>
      </c>
      <c r="E1473" s="19" t="s">
        <v>5316</v>
      </c>
      <c r="F1473" s="19" t="s">
        <v>442</v>
      </c>
      <c r="G1473" s="19" t="s">
        <v>342</v>
      </c>
      <c r="H1473" s="19" t="s">
        <v>5317</v>
      </c>
      <c r="I1473" s="19" t="s">
        <v>22</v>
      </c>
      <c r="J1473" s="19" t="s">
        <v>87</v>
      </c>
    </row>
    <row r="1474" spans="1:10">
      <c r="A1474" s="6">
        <f t="shared" si="44"/>
        <v>1</v>
      </c>
      <c r="B1474" t="str">
        <f t="shared" si="45"/>
        <v>RX</v>
      </c>
      <c r="C1474" s="19" t="s">
        <v>104</v>
      </c>
      <c r="D1474" s="19" t="s">
        <v>5315</v>
      </c>
      <c r="E1474" s="19" t="s">
        <v>5318</v>
      </c>
      <c r="F1474" s="19" t="s">
        <v>5319</v>
      </c>
      <c r="G1474" s="19" t="s">
        <v>342</v>
      </c>
      <c r="H1474" s="19" t="s">
        <v>5317</v>
      </c>
      <c r="I1474" s="19" t="s">
        <v>22</v>
      </c>
      <c r="J1474" s="19" t="s">
        <v>87</v>
      </c>
    </row>
    <row r="1475" spans="1:10">
      <c r="A1475" s="6">
        <f t="shared" si="44"/>
        <v>1</v>
      </c>
      <c r="B1475" t="str">
        <f t="shared" si="45"/>
        <v>UR</v>
      </c>
      <c r="C1475" s="75" t="s">
        <v>26</v>
      </c>
      <c r="D1475" s="75" t="s">
        <v>5320</v>
      </c>
      <c r="E1475" s="75" t="s">
        <v>5321</v>
      </c>
      <c r="F1475" s="75" t="s">
        <v>361</v>
      </c>
      <c r="G1475" s="75" t="s">
        <v>122</v>
      </c>
      <c r="H1475" s="75" t="s">
        <v>5322</v>
      </c>
      <c r="I1475" s="75" t="s">
        <v>28</v>
      </c>
      <c r="J1475" s="75" t="s">
        <v>88</v>
      </c>
    </row>
    <row r="1476" spans="1:10">
      <c r="A1476" s="6">
        <f t="shared" si="44"/>
        <v>1</v>
      </c>
      <c r="B1476" t="str">
        <f t="shared" si="45"/>
        <v>RX</v>
      </c>
      <c r="C1476" s="19" t="s">
        <v>34</v>
      </c>
      <c r="D1476" s="19" t="s">
        <v>5323</v>
      </c>
      <c r="E1476" s="19" t="s">
        <v>5324</v>
      </c>
      <c r="F1476" s="19" t="s">
        <v>605</v>
      </c>
      <c r="G1476" s="19" t="s">
        <v>342</v>
      </c>
      <c r="H1476" s="19" t="s">
        <v>5325</v>
      </c>
      <c r="I1476" s="19" t="s">
        <v>22</v>
      </c>
      <c r="J1476" s="19" t="s">
        <v>87</v>
      </c>
    </row>
    <row r="1477" spans="1:10">
      <c r="A1477" s="6">
        <f t="shared" si="44"/>
        <v>1</v>
      </c>
      <c r="B1477" t="str">
        <f t="shared" si="45"/>
        <v>RX</v>
      </c>
      <c r="C1477" s="19" t="s">
        <v>118</v>
      </c>
      <c r="D1477" s="19" t="s">
        <v>5326</v>
      </c>
      <c r="E1477" s="19" t="s">
        <v>5327</v>
      </c>
      <c r="F1477" s="19" t="s">
        <v>5328</v>
      </c>
      <c r="G1477" s="19" t="s">
        <v>40</v>
      </c>
      <c r="H1477" s="19" t="s">
        <v>5329</v>
      </c>
      <c r="I1477" s="19" t="s">
        <v>22</v>
      </c>
      <c r="J1477" s="19" t="s">
        <v>87</v>
      </c>
    </row>
    <row r="1478" spans="1:10">
      <c r="A1478" s="6">
        <f t="shared" si="44"/>
        <v>1</v>
      </c>
      <c r="B1478" t="str">
        <f t="shared" si="45"/>
        <v>RX</v>
      </c>
      <c r="C1478" s="19" t="s">
        <v>34</v>
      </c>
      <c r="D1478" s="19" t="s">
        <v>5326</v>
      </c>
      <c r="E1478" s="19" t="s">
        <v>5330</v>
      </c>
      <c r="F1478" s="19" t="s">
        <v>5331</v>
      </c>
      <c r="G1478" s="19" t="s">
        <v>40</v>
      </c>
      <c r="H1478" s="19" t="s">
        <v>5329</v>
      </c>
      <c r="I1478" s="19" t="s">
        <v>22</v>
      </c>
      <c r="J1478" s="19" t="s">
        <v>87</v>
      </c>
    </row>
    <row r="1479" spans="1:10">
      <c r="A1479" s="6">
        <f t="shared" si="44"/>
        <v>1</v>
      </c>
      <c r="B1479" t="str">
        <f t="shared" si="45"/>
        <v>RX</v>
      </c>
      <c r="C1479" s="19" t="s">
        <v>104</v>
      </c>
      <c r="D1479" s="19" t="s">
        <v>5332</v>
      </c>
      <c r="E1479" s="19" t="s">
        <v>5333</v>
      </c>
      <c r="F1479" s="19" t="s">
        <v>739</v>
      </c>
      <c r="G1479" s="19" t="s">
        <v>400</v>
      </c>
      <c r="H1479" s="19" t="s">
        <v>5334</v>
      </c>
      <c r="I1479" s="19" t="s">
        <v>22</v>
      </c>
      <c r="J1479" s="19" t="s">
        <v>87</v>
      </c>
    </row>
    <row r="1480" spans="1:10">
      <c r="A1480" s="6">
        <f t="shared" si="44"/>
        <v>1</v>
      </c>
      <c r="B1480" t="str">
        <f t="shared" si="45"/>
        <v>RX</v>
      </c>
      <c r="C1480" s="19" t="s">
        <v>58</v>
      </c>
      <c r="D1480" s="19" t="s">
        <v>5335</v>
      </c>
      <c r="E1480" s="19" t="s">
        <v>5336</v>
      </c>
      <c r="F1480" s="19" t="s">
        <v>5337</v>
      </c>
      <c r="G1480" s="19" t="s">
        <v>400</v>
      </c>
      <c r="H1480" s="19" t="s">
        <v>5338</v>
      </c>
      <c r="I1480" s="19" t="s">
        <v>22</v>
      </c>
      <c r="J1480" s="19" t="s">
        <v>87</v>
      </c>
    </row>
    <row r="1481" spans="1:10">
      <c r="A1481" s="6">
        <f t="shared" si="44"/>
        <v>1</v>
      </c>
      <c r="B1481" t="str">
        <f t="shared" si="45"/>
        <v>RX</v>
      </c>
      <c r="C1481" s="19" t="s">
        <v>29</v>
      </c>
      <c r="D1481" s="19" t="s">
        <v>5335</v>
      </c>
      <c r="E1481" s="19" t="s">
        <v>5339</v>
      </c>
      <c r="F1481" s="19" t="s">
        <v>5337</v>
      </c>
      <c r="G1481" s="19" t="s">
        <v>400</v>
      </c>
      <c r="H1481" s="19" t="s">
        <v>5338</v>
      </c>
      <c r="I1481" s="19" t="s">
        <v>22</v>
      </c>
      <c r="J1481" s="19" t="s">
        <v>87</v>
      </c>
    </row>
    <row r="1482" spans="1:10">
      <c r="A1482" s="6">
        <f t="shared" ref="A1482:A1545" si="46">IF(C1482="RM - MAMA (unilateral)",2,IF(C1482="RM - MAMAS (bilateral)",2,IF(C1482="RX-FRONTO Y MENTONASOPLACA",2,IF(C1482="RM-ABDOMEN Y PELVIS",2,IF(C1482="RM - CRÂNIO COM ESPECTROSCOPIA",2,IF(C1482="RM - CRÂNIO COM ESPECTROSCOPIA + PERFUSÃO",3,IF(C1482="TAC. ABDOMEN Y PELVIS",1,IF(C1482="ANGIOTOMOGRAFIA AORTA TOTAL (Torácica + Abdominal)",2,IF(C1482="ANGIOTOMOGRAFIA DE TODO O MEMBRO INFERIOR (Bilateral)",3,IF(C1482="ANGIO - RM MEMBRO INFERIOR ARTERIAL (Bilateral)",3,IF(C1482="TC-ABDOMEN Y PELVIS",1,IF(C1482="RX - PANORÂMICA DA COLUNA VERTEBRAL AP/PERFIL",3,IF(C1482="RM - CORAÇÃO MORFOLÓGICO E FUNCIONAL",3.2,IF(C1482="RM - CORAÇÃO MORFOLÓGICO E FUNCIONAL + PERFUSÃO + ESTRESSE",3.2,IF(B1482="Não Ok",0,1)))))))))))))))</f>
        <v>1</v>
      </c>
      <c r="B1482" t="str">
        <f t="shared" ref="B1482:B1545" si="47">IF(J1482="URGENTE","UR",IF(ISNUMBER(FIND("ESPECTROSCOPIA",C1482)),"AC",IF(ISNUMBER(FIND("RM-MAMA",C1482)),"AC",IF(ISNUMBER(FIND("RM",C1482)),"RM",IF(ISNUMBER(FIND("DENTALSCAN",C1482)),"AC",IF(ISNUMBER(FIND("TC",C1482)),"TC",IF(ISNUMBER(FIND("PET",C1482)),"PET",IF(ISNUMBER(FIND("MAMOGRAFÍA",C1482)),"MG",IF(ISNUMBER(FIND("DENSITOMETRIA",C1482)),"DO",IF(ISNUMBER(FIND("MG-OTRAS...",C1482)),"MG",IF(ISNUMBER(FIND("RX - CONTRASTADO",C1482)),"RX-C",IF(ISNUMBER(FIND("TAC",C1482)),"TC",IF(ISNUMBER(FIND("RX",C1482)),"RX","Não OK")))))))))))))</f>
        <v>RM</v>
      </c>
      <c r="C1482" s="19" t="s">
        <v>30</v>
      </c>
      <c r="D1482" s="19" t="s">
        <v>5340</v>
      </c>
      <c r="E1482" s="19" t="s">
        <v>5341</v>
      </c>
      <c r="F1482" s="19" t="s">
        <v>4348</v>
      </c>
      <c r="G1482" s="19" t="s">
        <v>179</v>
      </c>
      <c r="H1482" s="19" t="s">
        <v>5342</v>
      </c>
      <c r="I1482" s="19" t="s">
        <v>431</v>
      </c>
      <c r="J1482" s="19" t="s">
        <v>87</v>
      </c>
    </row>
    <row r="1483" spans="1:10">
      <c r="A1483" s="6">
        <f t="shared" si="46"/>
        <v>1</v>
      </c>
      <c r="B1483" t="str">
        <f t="shared" si="47"/>
        <v>RM</v>
      </c>
      <c r="C1483" s="19" t="s">
        <v>45</v>
      </c>
      <c r="D1483" s="19" t="s">
        <v>5343</v>
      </c>
      <c r="E1483" s="19" t="s">
        <v>5344</v>
      </c>
      <c r="F1483" s="19" t="s">
        <v>5345</v>
      </c>
      <c r="G1483" s="19" t="s">
        <v>46</v>
      </c>
      <c r="H1483" s="19" t="s">
        <v>5346</v>
      </c>
      <c r="I1483" s="19" t="s">
        <v>347</v>
      </c>
      <c r="J1483" s="19" t="s">
        <v>87</v>
      </c>
    </row>
    <row r="1484" spans="1:10">
      <c r="A1484" s="6">
        <f t="shared" si="46"/>
        <v>1</v>
      </c>
      <c r="B1484" t="str">
        <f t="shared" si="47"/>
        <v>RX</v>
      </c>
      <c r="C1484" s="19" t="s">
        <v>29</v>
      </c>
      <c r="D1484" s="19" t="s">
        <v>5347</v>
      </c>
      <c r="E1484" s="19" t="s">
        <v>5348</v>
      </c>
      <c r="F1484" s="19" t="s">
        <v>5349</v>
      </c>
      <c r="G1484" s="19" t="s">
        <v>400</v>
      </c>
      <c r="H1484" s="19" t="s">
        <v>5350</v>
      </c>
      <c r="I1484" s="19" t="s">
        <v>22</v>
      </c>
      <c r="J1484" s="19" t="s">
        <v>87</v>
      </c>
    </row>
    <row r="1485" spans="1:10">
      <c r="A1485" s="6">
        <f t="shared" si="46"/>
        <v>1</v>
      </c>
      <c r="B1485" t="str">
        <f t="shared" si="47"/>
        <v>RX</v>
      </c>
      <c r="C1485" s="19" t="s">
        <v>98</v>
      </c>
      <c r="D1485" s="19" t="s">
        <v>5351</v>
      </c>
      <c r="E1485" s="19" t="s">
        <v>5352</v>
      </c>
      <c r="F1485" s="19" t="s">
        <v>904</v>
      </c>
      <c r="G1485" s="19" t="s">
        <v>40</v>
      </c>
      <c r="H1485" s="19" t="s">
        <v>5353</v>
      </c>
      <c r="I1485" s="19" t="s">
        <v>22</v>
      </c>
      <c r="J1485" s="19" t="s">
        <v>87</v>
      </c>
    </row>
    <row r="1486" spans="1:10">
      <c r="A1486" s="6">
        <f t="shared" si="46"/>
        <v>1</v>
      </c>
      <c r="B1486" t="str">
        <f t="shared" si="47"/>
        <v>RX</v>
      </c>
      <c r="C1486" s="19" t="s">
        <v>103</v>
      </c>
      <c r="D1486" s="19" t="s">
        <v>5354</v>
      </c>
      <c r="E1486" s="19" t="s">
        <v>5355</v>
      </c>
      <c r="F1486" s="19" t="s">
        <v>748</v>
      </c>
      <c r="G1486" s="19" t="s">
        <v>40</v>
      </c>
      <c r="H1486" s="19" t="s">
        <v>5356</v>
      </c>
      <c r="I1486" s="19" t="s">
        <v>22</v>
      </c>
      <c r="J1486" s="19" t="s">
        <v>87</v>
      </c>
    </row>
    <row r="1487" spans="1:10">
      <c r="A1487" s="6">
        <f t="shared" si="46"/>
        <v>1</v>
      </c>
      <c r="B1487" t="str">
        <f t="shared" si="47"/>
        <v>RX</v>
      </c>
      <c r="C1487" s="19" t="s">
        <v>101</v>
      </c>
      <c r="D1487" s="19" t="s">
        <v>5354</v>
      </c>
      <c r="E1487" s="19" t="s">
        <v>5357</v>
      </c>
      <c r="F1487" s="19" t="s">
        <v>747</v>
      </c>
      <c r="G1487" s="19" t="s">
        <v>40</v>
      </c>
      <c r="H1487" s="19" t="s">
        <v>5356</v>
      </c>
      <c r="I1487" s="19" t="s">
        <v>22</v>
      </c>
      <c r="J1487" s="19" t="s">
        <v>87</v>
      </c>
    </row>
    <row r="1488" spans="1:10">
      <c r="A1488" s="6">
        <f t="shared" si="46"/>
        <v>1</v>
      </c>
      <c r="B1488" t="str">
        <f t="shared" si="47"/>
        <v>UR</v>
      </c>
      <c r="C1488" s="75" t="s">
        <v>26</v>
      </c>
      <c r="D1488" s="75" t="s">
        <v>5358</v>
      </c>
      <c r="E1488" s="75" t="s">
        <v>5359</v>
      </c>
      <c r="F1488" s="75" t="s">
        <v>136</v>
      </c>
      <c r="G1488" s="75" t="s">
        <v>122</v>
      </c>
      <c r="H1488" s="75" t="s">
        <v>5360</v>
      </c>
      <c r="I1488" s="75" t="s">
        <v>370</v>
      </c>
      <c r="J1488" s="75" t="s">
        <v>88</v>
      </c>
    </row>
    <row r="1489" spans="1:10">
      <c r="A1489" s="6">
        <f t="shared" si="46"/>
        <v>1</v>
      </c>
      <c r="B1489" t="str">
        <f t="shared" si="47"/>
        <v>RM</v>
      </c>
      <c r="C1489" s="19" t="s">
        <v>30</v>
      </c>
      <c r="D1489" s="19" t="s">
        <v>5361</v>
      </c>
      <c r="E1489" s="19" t="s">
        <v>5362</v>
      </c>
      <c r="F1489" s="19" t="s">
        <v>772</v>
      </c>
      <c r="G1489" s="19" t="s">
        <v>122</v>
      </c>
      <c r="H1489" s="19" t="s">
        <v>5363</v>
      </c>
      <c r="I1489" s="19" t="s">
        <v>49</v>
      </c>
      <c r="J1489" s="19" t="s">
        <v>87</v>
      </c>
    </row>
    <row r="1490" spans="1:10">
      <c r="A1490" s="6">
        <f t="shared" si="46"/>
        <v>1</v>
      </c>
      <c r="B1490" t="str">
        <f t="shared" si="47"/>
        <v>RM</v>
      </c>
      <c r="C1490" s="76" t="s">
        <v>45</v>
      </c>
      <c r="D1490" s="76" t="s">
        <v>5364</v>
      </c>
      <c r="E1490" s="76" t="s">
        <v>5365</v>
      </c>
      <c r="F1490" s="76" t="s">
        <v>5366</v>
      </c>
      <c r="G1490" s="76" t="s">
        <v>46</v>
      </c>
      <c r="H1490" s="76" t="s">
        <v>5367</v>
      </c>
      <c r="I1490" s="76" t="s">
        <v>347</v>
      </c>
      <c r="J1490" s="76" t="s">
        <v>89</v>
      </c>
    </row>
    <row r="1491" spans="1:10">
      <c r="A1491" s="6">
        <f t="shared" si="46"/>
        <v>1</v>
      </c>
      <c r="B1491" t="str">
        <f t="shared" si="47"/>
        <v>TC</v>
      </c>
      <c r="C1491" s="19" t="s">
        <v>20</v>
      </c>
      <c r="D1491" s="19" t="s">
        <v>5368</v>
      </c>
      <c r="E1491" s="19" t="s">
        <v>5369</v>
      </c>
      <c r="F1491" s="19" t="s">
        <v>690</v>
      </c>
      <c r="G1491" s="19" t="s">
        <v>179</v>
      </c>
      <c r="H1491" s="19" t="s">
        <v>5370</v>
      </c>
      <c r="I1491" s="19" t="s">
        <v>141</v>
      </c>
      <c r="J1491" s="19" t="s">
        <v>87</v>
      </c>
    </row>
    <row r="1492" spans="1:10">
      <c r="A1492" s="6">
        <f t="shared" si="46"/>
        <v>1</v>
      </c>
      <c r="B1492" t="str">
        <f t="shared" si="47"/>
        <v>TC</v>
      </c>
      <c r="C1492" s="19" t="s">
        <v>26</v>
      </c>
      <c r="D1492" s="19" t="s">
        <v>5368</v>
      </c>
      <c r="E1492" s="19" t="s">
        <v>5371</v>
      </c>
      <c r="F1492" s="19" t="s">
        <v>5372</v>
      </c>
      <c r="G1492" s="19" t="s">
        <v>179</v>
      </c>
      <c r="H1492" s="19" t="s">
        <v>5373</v>
      </c>
      <c r="I1492" s="19" t="s">
        <v>141</v>
      </c>
      <c r="J1492" s="19" t="s">
        <v>87</v>
      </c>
    </row>
    <row r="1493" spans="1:10">
      <c r="A1493" s="6">
        <f t="shared" si="46"/>
        <v>1</v>
      </c>
      <c r="B1493" t="str">
        <f t="shared" si="47"/>
        <v>TC</v>
      </c>
      <c r="C1493" s="19" t="s">
        <v>20</v>
      </c>
      <c r="D1493" s="19" t="s">
        <v>5374</v>
      </c>
      <c r="E1493" s="19" t="s">
        <v>5375</v>
      </c>
      <c r="F1493" s="19" t="s">
        <v>644</v>
      </c>
      <c r="G1493" s="19" t="s">
        <v>179</v>
      </c>
      <c r="H1493" s="19" t="s">
        <v>5376</v>
      </c>
      <c r="I1493" s="19" t="s">
        <v>141</v>
      </c>
      <c r="J1493" s="19" t="s">
        <v>87</v>
      </c>
    </row>
    <row r="1494" spans="1:10">
      <c r="A1494" s="6">
        <f t="shared" si="46"/>
        <v>1</v>
      </c>
      <c r="B1494" t="str">
        <f t="shared" si="47"/>
        <v>TC</v>
      </c>
      <c r="C1494" s="19" t="s">
        <v>20</v>
      </c>
      <c r="D1494" s="19" t="s">
        <v>5377</v>
      </c>
      <c r="E1494" s="19" t="s">
        <v>5378</v>
      </c>
      <c r="F1494" s="19" t="s">
        <v>673</v>
      </c>
      <c r="G1494" s="19" t="s">
        <v>179</v>
      </c>
      <c r="H1494" s="19" t="s">
        <v>5379</v>
      </c>
      <c r="I1494" s="19" t="s">
        <v>141</v>
      </c>
      <c r="J1494" s="19" t="s">
        <v>87</v>
      </c>
    </row>
    <row r="1495" spans="1:10">
      <c r="A1495" s="6">
        <f t="shared" si="46"/>
        <v>1</v>
      </c>
      <c r="B1495" t="str">
        <f t="shared" si="47"/>
        <v>UR</v>
      </c>
      <c r="C1495" s="75" t="s">
        <v>131</v>
      </c>
      <c r="D1495" s="75" t="s">
        <v>5380</v>
      </c>
      <c r="E1495" s="75" t="s">
        <v>5381</v>
      </c>
      <c r="F1495" s="75" t="s">
        <v>2226</v>
      </c>
      <c r="G1495" s="75" t="s">
        <v>122</v>
      </c>
      <c r="H1495" s="75" t="s">
        <v>5382</v>
      </c>
      <c r="I1495" s="75" t="s">
        <v>141</v>
      </c>
      <c r="J1495" s="75" t="s">
        <v>88</v>
      </c>
    </row>
    <row r="1496" spans="1:10">
      <c r="A1496" s="6">
        <f t="shared" si="46"/>
        <v>1</v>
      </c>
      <c r="B1496" t="str">
        <f t="shared" si="47"/>
        <v>RM</v>
      </c>
      <c r="C1496" s="76" t="s">
        <v>33</v>
      </c>
      <c r="D1496" s="76" t="s">
        <v>5383</v>
      </c>
      <c r="E1496" s="76" t="s">
        <v>5384</v>
      </c>
      <c r="F1496" s="76" t="s">
        <v>897</v>
      </c>
      <c r="G1496" s="76" t="s">
        <v>36</v>
      </c>
      <c r="H1496" s="76" t="s">
        <v>5385</v>
      </c>
      <c r="I1496" s="76" t="s">
        <v>347</v>
      </c>
      <c r="J1496" s="76" t="s">
        <v>89</v>
      </c>
    </row>
    <row r="1497" spans="1:10">
      <c r="A1497" s="6">
        <f t="shared" si="46"/>
        <v>1</v>
      </c>
      <c r="B1497" t="str">
        <f t="shared" si="47"/>
        <v>TC</v>
      </c>
      <c r="C1497" s="76" t="s">
        <v>26</v>
      </c>
      <c r="D1497" s="76" t="s">
        <v>5386</v>
      </c>
      <c r="E1497" s="76" t="s">
        <v>5387</v>
      </c>
      <c r="F1497" s="76" t="s">
        <v>1943</v>
      </c>
      <c r="G1497" s="76" t="s">
        <v>122</v>
      </c>
      <c r="H1497" s="76" t="s">
        <v>5388</v>
      </c>
      <c r="I1497" s="76" t="s">
        <v>28</v>
      </c>
      <c r="J1497" s="76" t="s">
        <v>89</v>
      </c>
    </row>
    <row r="1498" spans="1:10">
      <c r="A1498" s="6">
        <f t="shared" si="46"/>
        <v>1</v>
      </c>
      <c r="B1498" t="str">
        <f t="shared" si="47"/>
        <v>TC</v>
      </c>
      <c r="C1498" s="19" t="s">
        <v>20</v>
      </c>
      <c r="D1498" s="19" t="s">
        <v>5389</v>
      </c>
      <c r="E1498" s="19" t="s">
        <v>5390</v>
      </c>
      <c r="F1498" s="19" t="s">
        <v>5391</v>
      </c>
      <c r="G1498" s="19" t="s">
        <v>426</v>
      </c>
      <c r="H1498" s="19" t="s">
        <v>5392</v>
      </c>
      <c r="I1498" s="19" t="s">
        <v>28</v>
      </c>
      <c r="J1498" s="19" t="s">
        <v>87</v>
      </c>
    </row>
    <row r="1499" spans="1:10">
      <c r="A1499" s="6">
        <f t="shared" si="46"/>
        <v>1</v>
      </c>
      <c r="B1499" t="str">
        <f t="shared" si="47"/>
        <v>TC</v>
      </c>
      <c r="C1499" s="19" t="s">
        <v>26</v>
      </c>
      <c r="D1499" s="19" t="s">
        <v>5393</v>
      </c>
      <c r="E1499" s="19" t="s">
        <v>5394</v>
      </c>
      <c r="F1499" s="19" t="s">
        <v>5395</v>
      </c>
      <c r="G1499" s="19" t="s">
        <v>426</v>
      </c>
      <c r="H1499" s="19" t="s">
        <v>631</v>
      </c>
      <c r="I1499" s="19" t="s">
        <v>28</v>
      </c>
      <c r="J1499" s="19" t="s">
        <v>87</v>
      </c>
    </row>
    <row r="1500" spans="1:10">
      <c r="A1500" s="6">
        <f t="shared" si="46"/>
        <v>1</v>
      </c>
      <c r="B1500" t="str">
        <f t="shared" si="47"/>
        <v>TC</v>
      </c>
      <c r="C1500" s="19" t="s">
        <v>20</v>
      </c>
      <c r="D1500" s="19" t="s">
        <v>5393</v>
      </c>
      <c r="E1500" s="19" t="s">
        <v>5396</v>
      </c>
      <c r="F1500" s="19" t="s">
        <v>5397</v>
      </c>
      <c r="G1500" s="19" t="s">
        <v>426</v>
      </c>
      <c r="H1500" s="19" t="s">
        <v>631</v>
      </c>
      <c r="I1500" s="19" t="s">
        <v>28</v>
      </c>
      <c r="J1500" s="19" t="s">
        <v>87</v>
      </c>
    </row>
    <row r="1501" spans="1:10">
      <c r="A1501" s="6">
        <f t="shared" si="46"/>
        <v>1</v>
      </c>
      <c r="B1501" t="str">
        <f t="shared" si="47"/>
        <v>TC</v>
      </c>
      <c r="C1501" s="76" t="s">
        <v>20</v>
      </c>
      <c r="D1501" s="76" t="s">
        <v>2257</v>
      </c>
      <c r="E1501" s="76" t="s">
        <v>5398</v>
      </c>
      <c r="F1501" s="76" t="s">
        <v>576</v>
      </c>
      <c r="G1501" s="76" t="s">
        <v>122</v>
      </c>
      <c r="H1501" s="76" t="s">
        <v>5399</v>
      </c>
      <c r="I1501" s="76" t="s">
        <v>28</v>
      </c>
      <c r="J1501" s="76" t="s">
        <v>89</v>
      </c>
    </row>
    <row r="1502" spans="1:10">
      <c r="A1502" s="6">
        <f t="shared" si="46"/>
        <v>1</v>
      </c>
      <c r="B1502" t="str">
        <f t="shared" si="47"/>
        <v>TC</v>
      </c>
      <c r="C1502" s="19" t="s">
        <v>26</v>
      </c>
      <c r="D1502" s="19" t="s">
        <v>5400</v>
      </c>
      <c r="E1502" s="19" t="s">
        <v>5401</v>
      </c>
      <c r="F1502" s="19" t="s">
        <v>5402</v>
      </c>
      <c r="G1502" s="19" t="s">
        <v>426</v>
      </c>
      <c r="H1502" s="19" t="s">
        <v>5403</v>
      </c>
      <c r="I1502" s="19" t="s">
        <v>28</v>
      </c>
      <c r="J1502" s="19" t="s">
        <v>87</v>
      </c>
    </row>
    <row r="1503" spans="1:10">
      <c r="A1503" s="6">
        <f t="shared" si="46"/>
        <v>1</v>
      </c>
      <c r="B1503" t="str">
        <f t="shared" si="47"/>
        <v>TC</v>
      </c>
      <c r="C1503" s="19" t="s">
        <v>26</v>
      </c>
      <c r="D1503" s="19" t="s">
        <v>5404</v>
      </c>
      <c r="E1503" s="19" t="s">
        <v>5405</v>
      </c>
      <c r="F1503" s="19" t="s">
        <v>5406</v>
      </c>
      <c r="G1503" s="19" t="s">
        <v>40</v>
      </c>
      <c r="H1503" s="19" t="s">
        <v>5407</v>
      </c>
      <c r="I1503" s="19" t="s">
        <v>28</v>
      </c>
      <c r="J1503" s="19" t="s">
        <v>87</v>
      </c>
    </row>
    <row r="1504" spans="1:10">
      <c r="A1504" s="6">
        <f t="shared" si="46"/>
        <v>1</v>
      </c>
      <c r="B1504" t="str">
        <f t="shared" si="47"/>
        <v>TC</v>
      </c>
      <c r="C1504" s="76" t="s">
        <v>26</v>
      </c>
      <c r="D1504" s="76" t="s">
        <v>5408</v>
      </c>
      <c r="E1504" s="76" t="s">
        <v>5409</v>
      </c>
      <c r="F1504" s="76" t="s">
        <v>3511</v>
      </c>
      <c r="G1504" s="76" t="s">
        <v>40</v>
      </c>
      <c r="H1504" s="76" t="s">
        <v>5410</v>
      </c>
      <c r="I1504" s="76" t="s">
        <v>28</v>
      </c>
      <c r="J1504" s="76" t="s">
        <v>89</v>
      </c>
    </row>
    <row r="1505" spans="1:10">
      <c r="A1505" s="6">
        <f t="shared" si="46"/>
        <v>1</v>
      </c>
      <c r="B1505" t="str">
        <f t="shared" si="47"/>
        <v>TC</v>
      </c>
      <c r="C1505" s="76" t="s">
        <v>20</v>
      </c>
      <c r="D1505" s="76" t="s">
        <v>5408</v>
      </c>
      <c r="E1505" s="76" t="s">
        <v>5411</v>
      </c>
      <c r="F1505" s="76" t="s">
        <v>1943</v>
      </c>
      <c r="G1505" s="76" t="s">
        <v>40</v>
      </c>
      <c r="H1505" s="76" t="s">
        <v>5410</v>
      </c>
      <c r="I1505" s="76" t="s">
        <v>28</v>
      </c>
      <c r="J1505" s="76" t="s">
        <v>89</v>
      </c>
    </row>
    <row r="1506" spans="1:10">
      <c r="A1506" s="6">
        <f t="shared" si="46"/>
        <v>1</v>
      </c>
      <c r="B1506" t="str">
        <f t="shared" si="47"/>
        <v>TC</v>
      </c>
      <c r="C1506" s="19" t="s">
        <v>43</v>
      </c>
      <c r="D1506" s="19" t="s">
        <v>5412</v>
      </c>
      <c r="E1506" s="19" t="s">
        <v>5413</v>
      </c>
      <c r="F1506" s="19" t="s">
        <v>643</v>
      </c>
      <c r="G1506" s="19" t="s">
        <v>328</v>
      </c>
      <c r="H1506" s="19" t="s">
        <v>5414</v>
      </c>
      <c r="I1506" s="19" t="s">
        <v>28</v>
      </c>
      <c r="J1506" s="19" t="s">
        <v>87</v>
      </c>
    </row>
    <row r="1507" spans="1:10">
      <c r="A1507" s="6">
        <f t="shared" si="46"/>
        <v>1</v>
      </c>
      <c r="B1507" t="str">
        <f t="shared" si="47"/>
        <v>TC</v>
      </c>
      <c r="C1507" s="19" t="s">
        <v>20</v>
      </c>
      <c r="D1507" s="19" t="s">
        <v>5415</v>
      </c>
      <c r="E1507" s="19" t="s">
        <v>5416</v>
      </c>
      <c r="F1507" s="19" t="s">
        <v>1400</v>
      </c>
      <c r="G1507" s="19" t="s">
        <v>40</v>
      </c>
      <c r="H1507" s="19" t="s">
        <v>5417</v>
      </c>
      <c r="I1507" s="19" t="s">
        <v>28</v>
      </c>
      <c r="J1507" s="19" t="s">
        <v>87</v>
      </c>
    </row>
    <row r="1508" spans="1:10">
      <c r="A1508" s="6">
        <f t="shared" si="46"/>
        <v>1</v>
      </c>
      <c r="B1508" t="str">
        <f t="shared" si="47"/>
        <v>TC</v>
      </c>
      <c r="C1508" s="19" t="s">
        <v>20</v>
      </c>
      <c r="D1508" s="19" t="s">
        <v>5418</v>
      </c>
      <c r="E1508" s="19" t="s">
        <v>5419</v>
      </c>
      <c r="F1508" s="19" t="s">
        <v>5420</v>
      </c>
      <c r="G1508" s="19" t="s">
        <v>40</v>
      </c>
      <c r="H1508" s="19" t="s">
        <v>5421</v>
      </c>
      <c r="I1508" s="19" t="s">
        <v>28</v>
      </c>
      <c r="J1508" s="19" t="s">
        <v>87</v>
      </c>
    </row>
    <row r="1509" spans="1:10">
      <c r="A1509" s="6">
        <f t="shared" si="46"/>
        <v>1</v>
      </c>
      <c r="B1509" t="str">
        <f t="shared" si="47"/>
        <v>TC</v>
      </c>
      <c r="C1509" s="19" t="s">
        <v>20</v>
      </c>
      <c r="D1509" s="19" t="s">
        <v>5422</v>
      </c>
      <c r="E1509" s="19" t="s">
        <v>5423</v>
      </c>
      <c r="F1509" s="19" t="s">
        <v>5424</v>
      </c>
      <c r="G1509" s="19" t="s">
        <v>126</v>
      </c>
      <c r="H1509" s="19" t="s">
        <v>5425</v>
      </c>
      <c r="I1509" s="19" t="s">
        <v>28</v>
      </c>
      <c r="J1509" s="19" t="s">
        <v>87</v>
      </c>
    </row>
    <row r="1510" spans="1:10">
      <c r="A1510" s="6">
        <f t="shared" si="46"/>
        <v>1</v>
      </c>
      <c r="B1510" t="str">
        <f t="shared" si="47"/>
        <v>TC</v>
      </c>
      <c r="C1510" s="19" t="s">
        <v>43</v>
      </c>
      <c r="D1510" s="19" t="s">
        <v>5422</v>
      </c>
      <c r="E1510" s="19" t="s">
        <v>5426</v>
      </c>
      <c r="F1510" s="19" t="s">
        <v>5427</v>
      </c>
      <c r="G1510" s="19" t="s">
        <v>126</v>
      </c>
      <c r="H1510" s="19" t="s">
        <v>5425</v>
      </c>
      <c r="I1510" s="19" t="s">
        <v>28</v>
      </c>
      <c r="J1510" s="19" t="s">
        <v>87</v>
      </c>
    </row>
    <row r="1511" spans="1:10">
      <c r="A1511" s="6">
        <f t="shared" si="46"/>
        <v>1</v>
      </c>
      <c r="B1511" t="str">
        <f t="shared" si="47"/>
        <v>TC</v>
      </c>
      <c r="C1511" s="19" t="s">
        <v>107</v>
      </c>
      <c r="D1511" s="19" t="s">
        <v>5428</v>
      </c>
      <c r="E1511" s="19" t="s">
        <v>5429</v>
      </c>
      <c r="F1511" s="19" t="s">
        <v>2380</v>
      </c>
      <c r="G1511" s="19" t="s">
        <v>126</v>
      </c>
      <c r="H1511" s="19" t="s">
        <v>5430</v>
      </c>
      <c r="I1511" s="19" t="s">
        <v>28</v>
      </c>
      <c r="J1511" s="19" t="s">
        <v>87</v>
      </c>
    </row>
    <row r="1512" spans="1:10">
      <c r="A1512" s="6">
        <f t="shared" si="46"/>
        <v>1</v>
      </c>
      <c r="B1512" t="str">
        <f t="shared" si="47"/>
        <v>TC</v>
      </c>
      <c r="C1512" s="19" t="s">
        <v>65</v>
      </c>
      <c r="D1512" s="19" t="s">
        <v>5428</v>
      </c>
      <c r="E1512" s="19" t="s">
        <v>5431</v>
      </c>
      <c r="F1512" s="19" t="s">
        <v>4133</v>
      </c>
      <c r="G1512" s="19" t="s">
        <v>126</v>
      </c>
      <c r="H1512" s="19" t="s">
        <v>5430</v>
      </c>
      <c r="I1512" s="19" t="s">
        <v>28</v>
      </c>
      <c r="J1512" s="19" t="s">
        <v>87</v>
      </c>
    </row>
    <row r="1513" spans="1:10">
      <c r="A1513" s="6">
        <f t="shared" si="46"/>
        <v>1</v>
      </c>
      <c r="B1513" t="str">
        <f t="shared" si="47"/>
        <v>TC</v>
      </c>
      <c r="C1513" s="19" t="s">
        <v>26</v>
      </c>
      <c r="D1513" s="19" t="s">
        <v>5432</v>
      </c>
      <c r="E1513" s="19" t="s">
        <v>5433</v>
      </c>
      <c r="F1513" s="19" t="s">
        <v>768</v>
      </c>
      <c r="G1513" s="19" t="s">
        <v>126</v>
      </c>
      <c r="H1513" s="19" t="s">
        <v>5434</v>
      </c>
      <c r="I1513" s="19" t="s">
        <v>28</v>
      </c>
      <c r="J1513" s="19" t="s">
        <v>87</v>
      </c>
    </row>
    <row r="1514" spans="1:10">
      <c r="A1514" s="6">
        <f t="shared" si="46"/>
        <v>1</v>
      </c>
      <c r="B1514" t="str">
        <f t="shared" si="47"/>
        <v>UR</v>
      </c>
      <c r="C1514" s="75" t="s">
        <v>54</v>
      </c>
      <c r="D1514" s="75" t="s">
        <v>5435</v>
      </c>
      <c r="E1514" s="75" t="s">
        <v>5436</v>
      </c>
      <c r="F1514" s="75" t="s">
        <v>354</v>
      </c>
      <c r="G1514" s="75" t="s">
        <v>40</v>
      </c>
      <c r="H1514" s="75" t="s">
        <v>5437</v>
      </c>
      <c r="I1514" s="75" t="s">
        <v>370</v>
      </c>
      <c r="J1514" s="75" t="s">
        <v>88</v>
      </c>
    </row>
    <row r="1515" spans="1:10">
      <c r="A1515" s="6">
        <f t="shared" si="46"/>
        <v>1</v>
      </c>
      <c r="B1515" t="str">
        <f t="shared" si="47"/>
        <v>UR</v>
      </c>
      <c r="C1515" s="75" t="s">
        <v>53</v>
      </c>
      <c r="D1515" s="75" t="s">
        <v>5435</v>
      </c>
      <c r="E1515" s="75" t="s">
        <v>5438</v>
      </c>
      <c r="F1515" s="75" t="s">
        <v>361</v>
      </c>
      <c r="G1515" s="75" t="s">
        <v>40</v>
      </c>
      <c r="H1515" s="75" t="s">
        <v>5437</v>
      </c>
      <c r="I1515" s="75" t="s">
        <v>370</v>
      </c>
      <c r="J1515" s="75" t="s">
        <v>88</v>
      </c>
    </row>
    <row r="1516" spans="1:10">
      <c r="A1516" s="6">
        <f t="shared" si="46"/>
        <v>1</v>
      </c>
      <c r="B1516" t="str">
        <f t="shared" si="47"/>
        <v>RM</v>
      </c>
      <c r="C1516" s="19" t="s">
        <v>33</v>
      </c>
      <c r="D1516" s="19" t="s">
        <v>5439</v>
      </c>
      <c r="E1516" s="19" t="s">
        <v>5440</v>
      </c>
      <c r="F1516" s="19" t="s">
        <v>4050</v>
      </c>
      <c r="G1516" s="19" t="s">
        <v>36</v>
      </c>
      <c r="H1516" s="19" t="s">
        <v>5441</v>
      </c>
      <c r="I1516" s="19" t="s">
        <v>347</v>
      </c>
      <c r="J1516" s="19" t="s">
        <v>87</v>
      </c>
    </row>
    <row r="1517" spans="1:10">
      <c r="A1517" s="6">
        <f t="shared" si="46"/>
        <v>1</v>
      </c>
      <c r="B1517" t="str">
        <f t="shared" si="47"/>
        <v>UR</v>
      </c>
      <c r="C1517" s="75" t="s">
        <v>38</v>
      </c>
      <c r="D1517" s="75" t="s">
        <v>5442</v>
      </c>
      <c r="E1517" s="75" t="s">
        <v>5443</v>
      </c>
      <c r="F1517" s="75" t="s">
        <v>1600</v>
      </c>
      <c r="G1517" s="75" t="s">
        <v>122</v>
      </c>
      <c r="H1517" s="75" t="s">
        <v>5444</v>
      </c>
      <c r="I1517" s="75" t="s">
        <v>22</v>
      </c>
      <c r="J1517" s="75" t="s">
        <v>88</v>
      </c>
    </row>
    <row r="1518" spans="1:10">
      <c r="A1518" s="6">
        <f t="shared" si="46"/>
        <v>1</v>
      </c>
      <c r="B1518" t="str">
        <f t="shared" si="47"/>
        <v>UR</v>
      </c>
      <c r="C1518" s="75" t="s">
        <v>37</v>
      </c>
      <c r="D1518" s="75" t="s">
        <v>5442</v>
      </c>
      <c r="E1518" s="75" t="s">
        <v>5445</v>
      </c>
      <c r="F1518" s="75" t="s">
        <v>1600</v>
      </c>
      <c r="G1518" s="75" t="s">
        <v>122</v>
      </c>
      <c r="H1518" s="75" t="s">
        <v>5444</v>
      </c>
      <c r="I1518" s="75" t="s">
        <v>22</v>
      </c>
      <c r="J1518" s="75" t="s">
        <v>88</v>
      </c>
    </row>
    <row r="1519" spans="1:10">
      <c r="A1519" s="6">
        <f t="shared" si="46"/>
        <v>1</v>
      </c>
      <c r="B1519" t="str">
        <f t="shared" si="47"/>
        <v>RX</v>
      </c>
      <c r="C1519" s="19" t="s">
        <v>188</v>
      </c>
      <c r="D1519" s="19" t="s">
        <v>5446</v>
      </c>
      <c r="E1519" s="19" t="s">
        <v>5447</v>
      </c>
      <c r="F1519" s="19" t="s">
        <v>5448</v>
      </c>
      <c r="G1519" s="19" t="s">
        <v>21</v>
      </c>
      <c r="H1519" s="19" t="s">
        <v>5449</v>
      </c>
      <c r="I1519" s="19" t="s">
        <v>22</v>
      </c>
      <c r="J1519" s="19" t="s">
        <v>87</v>
      </c>
    </row>
    <row r="1520" spans="1:10">
      <c r="A1520" s="6">
        <f t="shared" si="46"/>
        <v>1</v>
      </c>
      <c r="B1520" t="str">
        <f t="shared" si="47"/>
        <v>RX</v>
      </c>
      <c r="C1520" s="19" t="s">
        <v>120</v>
      </c>
      <c r="D1520" s="19" t="s">
        <v>5446</v>
      </c>
      <c r="E1520" s="19" t="s">
        <v>5450</v>
      </c>
      <c r="F1520" s="19" t="s">
        <v>5451</v>
      </c>
      <c r="G1520" s="19" t="s">
        <v>21</v>
      </c>
      <c r="H1520" s="19" t="s">
        <v>5449</v>
      </c>
      <c r="I1520" s="19" t="s">
        <v>22</v>
      </c>
      <c r="J1520" s="19" t="s">
        <v>87</v>
      </c>
    </row>
    <row r="1521" spans="1:10">
      <c r="A1521" s="6">
        <f t="shared" si="46"/>
        <v>1</v>
      </c>
      <c r="B1521" t="str">
        <f t="shared" si="47"/>
        <v>RX</v>
      </c>
      <c r="C1521" s="19" t="s">
        <v>280</v>
      </c>
      <c r="D1521" s="19" t="s">
        <v>5446</v>
      </c>
      <c r="E1521" s="19" t="s">
        <v>5452</v>
      </c>
      <c r="F1521" s="19" t="s">
        <v>5451</v>
      </c>
      <c r="G1521" s="19" t="s">
        <v>21</v>
      </c>
      <c r="H1521" s="19" t="s">
        <v>5449</v>
      </c>
      <c r="I1521" s="19" t="s">
        <v>22</v>
      </c>
      <c r="J1521" s="19" t="s">
        <v>87</v>
      </c>
    </row>
    <row r="1522" spans="1:10">
      <c r="A1522" s="6">
        <f t="shared" si="46"/>
        <v>1</v>
      </c>
      <c r="B1522" t="str">
        <f t="shared" si="47"/>
        <v>RM</v>
      </c>
      <c r="C1522" s="19" t="s">
        <v>30</v>
      </c>
      <c r="D1522" s="19" t="s">
        <v>5453</v>
      </c>
      <c r="E1522" s="19" t="s">
        <v>5454</v>
      </c>
      <c r="F1522" s="19" t="s">
        <v>5455</v>
      </c>
      <c r="G1522" s="19" t="s">
        <v>27</v>
      </c>
      <c r="H1522" s="19" t="s">
        <v>5456</v>
      </c>
      <c r="I1522" s="19" t="s">
        <v>347</v>
      </c>
      <c r="J1522" s="19" t="s">
        <v>87</v>
      </c>
    </row>
    <row r="1523" spans="1:10">
      <c r="A1523" s="6">
        <f t="shared" si="46"/>
        <v>1</v>
      </c>
      <c r="B1523" t="str">
        <f t="shared" si="47"/>
        <v>UR</v>
      </c>
      <c r="C1523" s="75" t="s">
        <v>42</v>
      </c>
      <c r="D1523" s="75" t="s">
        <v>5457</v>
      </c>
      <c r="E1523" s="75" t="s">
        <v>5458</v>
      </c>
      <c r="F1523" s="75" t="s">
        <v>383</v>
      </c>
      <c r="G1523" s="75" t="s">
        <v>40</v>
      </c>
      <c r="H1523" s="75" t="s">
        <v>5459</v>
      </c>
      <c r="I1523" s="75" t="s">
        <v>370</v>
      </c>
      <c r="J1523" s="75" t="s">
        <v>88</v>
      </c>
    </row>
    <row r="1524" spans="1:10">
      <c r="A1524" s="6">
        <f t="shared" si="46"/>
        <v>1</v>
      </c>
      <c r="B1524" t="str">
        <f t="shared" si="47"/>
        <v>UR</v>
      </c>
      <c r="C1524" s="75" t="s">
        <v>38</v>
      </c>
      <c r="D1524" s="75" t="s">
        <v>5460</v>
      </c>
      <c r="E1524" s="75" t="s">
        <v>5461</v>
      </c>
      <c r="F1524" s="75" t="s">
        <v>150</v>
      </c>
      <c r="G1524" s="75" t="s">
        <v>40</v>
      </c>
      <c r="H1524" s="75" t="s">
        <v>5462</v>
      </c>
      <c r="I1524" s="75" t="s">
        <v>22</v>
      </c>
      <c r="J1524" s="75" t="s">
        <v>88</v>
      </c>
    </row>
    <row r="1525" spans="1:10">
      <c r="A1525" s="6">
        <f t="shared" si="46"/>
        <v>1</v>
      </c>
      <c r="B1525" t="str">
        <f t="shared" si="47"/>
        <v>RM</v>
      </c>
      <c r="C1525" s="76" t="s">
        <v>72</v>
      </c>
      <c r="D1525" s="76" t="s">
        <v>5463</v>
      </c>
      <c r="E1525" s="76" t="s">
        <v>5464</v>
      </c>
      <c r="F1525" s="76" t="s">
        <v>3531</v>
      </c>
      <c r="G1525" s="76" t="s">
        <v>122</v>
      </c>
      <c r="H1525" s="76" t="s">
        <v>5465</v>
      </c>
      <c r="I1525" s="76" t="s">
        <v>49</v>
      </c>
      <c r="J1525" s="76" t="s">
        <v>89</v>
      </c>
    </row>
    <row r="1526" spans="1:10">
      <c r="A1526" s="6">
        <f t="shared" si="46"/>
        <v>1</v>
      </c>
      <c r="B1526" t="str">
        <f t="shared" si="47"/>
        <v>UR</v>
      </c>
      <c r="C1526" s="75" t="s">
        <v>37</v>
      </c>
      <c r="D1526" s="75" t="s">
        <v>5460</v>
      </c>
      <c r="E1526" s="75" t="s">
        <v>5466</v>
      </c>
      <c r="F1526" s="75" t="s">
        <v>420</v>
      </c>
      <c r="G1526" s="75" t="s">
        <v>40</v>
      </c>
      <c r="H1526" s="75" t="s">
        <v>5462</v>
      </c>
      <c r="I1526" s="75" t="s">
        <v>22</v>
      </c>
      <c r="J1526" s="75" t="s">
        <v>88</v>
      </c>
    </row>
    <row r="1527" spans="1:10">
      <c r="A1527" s="6">
        <f t="shared" si="46"/>
        <v>1</v>
      </c>
      <c r="B1527" t="str">
        <f t="shared" si="47"/>
        <v>RM</v>
      </c>
      <c r="C1527" s="76" t="s">
        <v>30</v>
      </c>
      <c r="D1527" s="76" t="s">
        <v>5463</v>
      </c>
      <c r="E1527" s="76" t="s">
        <v>5467</v>
      </c>
      <c r="F1527" s="76" t="s">
        <v>854</v>
      </c>
      <c r="G1527" s="76" t="s">
        <v>122</v>
      </c>
      <c r="H1527" s="76" t="s">
        <v>5465</v>
      </c>
      <c r="I1527" s="76" t="s">
        <v>49</v>
      </c>
      <c r="J1527" s="76" t="s">
        <v>89</v>
      </c>
    </row>
    <row r="1528" spans="1:10">
      <c r="A1528" s="6">
        <f t="shared" si="46"/>
        <v>1</v>
      </c>
      <c r="B1528" t="str">
        <f t="shared" si="47"/>
        <v>RM</v>
      </c>
      <c r="C1528" s="76" t="s">
        <v>30</v>
      </c>
      <c r="D1528" s="76" t="s">
        <v>5468</v>
      </c>
      <c r="E1528" s="76" t="s">
        <v>5469</v>
      </c>
      <c r="F1528" s="76" t="s">
        <v>606</v>
      </c>
      <c r="G1528" s="76" t="s">
        <v>122</v>
      </c>
      <c r="H1528" s="76" t="s">
        <v>5470</v>
      </c>
      <c r="I1528" s="76" t="s">
        <v>49</v>
      </c>
      <c r="J1528" s="76" t="s">
        <v>89</v>
      </c>
    </row>
    <row r="1529" spans="1:10">
      <c r="A1529" s="6">
        <f t="shared" si="46"/>
        <v>1</v>
      </c>
      <c r="B1529" t="str">
        <f t="shared" si="47"/>
        <v>UR</v>
      </c>
      <c r="C1529" s="75" t="s">
        <v>117</v>
      </c>
      <c r="D1529" s="75" t="s">
        <v>5471</v>
      </c>
      <c r="E1529" s="75" t="s">
        <v>5472</v>
      </c>
      <c r="F1529" s="75" t="s">
        <v>1284</v>
      </c>
      <c r="G1529" s="75" t="s">
        <v>122</v>
      </c>
      <c r="H1529" s="75" t="s">
        <v>5473</v>
      </c>
      <c r="I1529" s="75" t="s">
        <v>141</v>
      </c>
      <c r="J1529" s="75" t="s">
        <v>88</v>
      </c>
    </row>
    <row r="1530" spans="1:10">
      <c r="A1530" s="6">
        <f t="shared" si="46"/>
        <v>1</v>
      </c>
      <c r="B1530" t="str">
        <f t="shared" si="47"/>
        <v>UR</v>
      </c>
      <c r="C1530" s="75" t="s">
        <v>33</v>
      </c>
      <c r="D1530" s="75" t="s">
        <v>5435</v>
      </c>
      <c r="E1530" s="75" t="s">
        <v>5474</v>
      </c>
      <c r="F1530" s="75" t="s">
        <v>906</v>
      </c>
      <c r="G1530" s="75" t="s">
        <v>40</v>
      </c>
      <c r="H1530" s="75" t="s">
        <v>5437</v>
      </c>
      <c r="I1530" s="75" t="s">
        <v>370</v>
      </c>
      <c r="J1530" s="75" t="s">
        <v>88</v>
      </c>
    </row>
    <row r="1531" spans="1:10">
      <c r="A1531" s="6">
        <f t="shared" si="46"/>
        <v>1</v>
      </c>
      <c r="B1531" t="str">
        <f t="shared" si="47"/>
        <v>RX</v>
      </c>
      <c r="C1531" s="19" t="s">
        <v>104</v>
      </c>
      <c r="D1531" s="19" t="s">
        <v>5475</v>
      </c>
      <c r="E1531" s="19" t="s">
        <v>5476</v>
      </c>
      <c r="F1531" s="19" t="s">
        <v>681</v>
      </c>
      <c r="G1531" s="19" t="s">
        <v>21</v>
      </c>
      <c r="H1531" s="19" t="s">
        <v>5477</v>
      </c>
      <c r="I1531" s="19" t="s">
        <v>22</v>
      </c>
      <c r="J1531" s="19" t="s">
        <v>87</v>
      </c>
    </row>
    <row r="1532" spans="1:10">
      <c r="A1532" s="6">
        <f t="shared" si="46"/>
        <v>1</v>
      </c>
      <c r="B1532" t="str">
        <f t="shared" si="47"/>
        <v>RM</v>
      </c>
      <c r="C1532" s="76" t="s">
        <v>44</v>
      </c>
      <c r="D1532" s="76" t="s">
        <v>5478</v>
      </c>
      <c r="E1532" s="76" t="s">
        <v>5479</v>
      </c>
      <c r="F1532" s="76" t="s">
        <v>5480</v>
      </c>
      <c r="G1532" s="76" t="s">
        <v>400</v>
      </c>
      <c r="H1532" s="76" t="s">
        <v>5481</v>
      </c>
      <c r="I1532" s="76" t="s">
        <v>22</v>
      </c>
      <c r="J1532" s="76" t="s">
        <v>89</v>
      </c>
    </row>
    <row r="1533" spans="1:10">
      <c r="A1533" s="6">
        <f t="shared" si="46"/>
        <v>1</v>
      </c>
      <c r="B1533" t="str">
        <f t="shared" si="47"/>
        <v>RM</v>
      </c>
      <c r="C1533" s="19" t="s">
        <v>57</v>
      </c>
      <c r="D1533" s="19" t="s">
        <v>5482</v>
      </c>
      <c r="E1533" s="19" t="s">
        <v>5483</v>
      </c>
      <c r="F1533" s="19" t="s">
        <v>5484</v>
      </c>
      <c r="G1533" s="19" t="s">
        <v>400</v>
      </c>
      <c r="H1533" s="19" t="s">
        <v>5485</v>
      </c>
      <c r="I1533" s="19" t="s">
        <v>141</v>
      </c>
      <c r="J1533" s="19" t="s">
        <v>87</v>
      </c>
    </row>
    <row r="1534" spans="1:10">
      <c r="A1534" s="6">
        <f t="shared" si="46"/>
        <v>1</v>
      </c>
      <c r="B1534" t="str">
        <f t="shared" si="47"/>
        <v>RM</v>
      </c>
      <c r="C1534" s="19" t="s">
        <v>45</v>
      </c>
      <c r="D1534" s="19" t="s">
        <v>5486</v>
      </c>
      <c r="E1534" s="19" t="s">
        <v>5487</v>
      </c>
      <c r="F1534" s="19" t="s">
        <v>5488</v>
      </c>
      <c r="G1534" s="19" t="s">
        <v>400</v>
      </c>
      <c r="H1534" s="19" t="s">
        <v>5489</v>
      </c>
      <c r="I1534" s="19" t="s">
        <v>141</v>
      </c>
      <c r="J1534" s="19" t="s">
        <v>87</v>
      </c>
    </row>
    <row r="1535" spans="1:10">
      <c r="A1535" s="6">
        <f t="shared" si="46"/>
        <v>1</v>
      </c>
      <c r="B1535" t="str">
        <f t="shared" si="47"/>
        <v>UR</v>
      </c>
      <c r="C1535" s="75" t="s">
        <v>26</v>
      </c>
      <c r="D1535" s="75" t="s">
        <v>5490</v>
      </c>
      <c r="E1535" s="75" t="s">
        <v>5491</v>
      </c>
      <c r="F1535" s="75" t="s">
        <v>353</v>
      </c>
      <c r="G1535" s="75" t="s">
        <v>40</v>
      </c>
      <c r="H1535" s="75" t="s">
        <v>5492</v>
      </c>
      <c r="I1535" s="75" t="s">
        <v>370</v>
      </c>
      <c r="J1535" s="75" t="s">
        <v>88</v>
      </c>
    </row>
    <row r="1536" spans="1:10">
      <c r="A1536" s="6">
        <f t="shared" si="46"/>
        <v>1</v>
      </c>
      <c r="B1536" t="str">
        <f t="shared" si="47"/>
        <v>UR</v>
      </c>
      <c r="C1536" s="75" t="s">
        <v>26</v>
      </c>
      <c r="D1536" s="75" t="s">
        <v>5493</v>
      </c>
      <c r="E1536" s="75" t="s">
        <v>5494</v>
      </c>
      <c r="F1536" s="75" t="s">
        <v>175</v>
      </c>
      <c r="G1536" s="75" t="s">
        <v>40</v>
      </c>
      <c r="H1536" s="75" t="s">
        <v>5495</v>
      </c>
      <c r="I1536" s="75" t="s">
        <v>370</v>
      </c>
      <c r="J1536" s="75" t="s">
        <v>88</v>
      </c>
    </row>
    <row r="1537" spans="1:10">
      <c r="A1537" s="6">
        <f t="shared" si="46"/>
        <v>1</v>
      </c>
      <c r="B1537" t="str">
        <f t="shared" si="47"/>
        <v>UR</v>
      </c>
      <c r="C1537" s="75" t="s">
        <v>20</v>
      </c>
      <c r="D1537" s="75" t="s">
        <v>5490</v>
      </c>
      <c r="E1537" s="75" t="s">
        <v>5496</v>
      </c>
      <c r="F1537" s="75" t="s">
        <v>1828</v>
      </c>
      <c r="G1537" s="75" t="s">
        <v>40</v>
      </c>
      <c r="H1537" s="75" t="s">
        <v>5492</v>
      </c>
      <c r="I1537" s="75" t="s">
        <v>370</v>
      </c>
      <c r="J1537" s="75" t="s">
        <v>88</v>
      </c>
    </row>
    <row r="1538" spans="1:10">
      <c r="A1538" s="6">
        <f t="shared" si="46"/>
        <v>1</v>
      </c>
      <c r="B1538" t="str">
        <f t="shared" si="47"/>
        <v>UR</v>
      </c>
      <c r="C1538" s="75" t="s">
        <v>20</v>
      </c>
      <c r="D1538" s="75" t="s">
        <v>5493</v>
      </c>
      <c r="E1538" s="75" t="s">
        <v>5497</v>
      </c>
      <c r="F1538" s="75" t="s">
        <v>936</v>
      </c>
      <c r="G1538" s="75" t="s">
        <v>40</v>
      </c>
      <c r="H1538" s="75" t="s">
        <v>5495</v>
      </c>
      <c r="I1538" s="75" t="s">
        <v>370</v>
      </c>
      <c r="J1538" s="75" t="s">
        <v>88</v>
      </c>
    </row>
    <row r="1539" spans="1:10">
      <c r="A1539" s="6">
        <f t="shared" si="46"/>
        <v>1</v>
      </c>
      <c r="B1539" t="str">
        <f t="shared" si="47"/>
        <v>RM</v>
      </c>
      <c r="C1539" s="19" t="s">
        <v>53</v>
      </c>
      <c r="D1539" s="19" t="s">
        <v>5498</v>
      </c>
      <c r="E1539" s="19" t="s">
        <v>5499</v>
      </c>
      <c r="F1539" s="19" t="s">
        <v>572</v>
      </c>
      <c r="G1539" s="19" t="s">
        <v>36</v>
      </c>
      <c r="H1539" s="19" t="s">
        <v>5500</v>
      </c>
      <c r="I1539" s="19" t="s">
        <v>347</v>
      </c>
      <c r="J1539" s="19" t="s">
        <v>87</v>
      </c>
    </row>
    <row r="1540" spans="1:10">
      <c r="A1540" s="6">
        <f t="shared" si="46"/>
        <v>1</v>
      </c>
      <c r="B1540" t="str">
        <f t="shared" si="47"/>
        <v>TC</v>
      </c>
      <c r="C1540" s="76" t="s">
        <v>26</v>
      </c>
      <c r="D1540" s="76" t="s">
        <v>5501</v>
      </c>
      <c r="E1540" s="76" t="s">
        <v>5502</v>
      </c>
      <c r="F1540" s="76" t="s">
        <v>5503</v>
      </c>
      <c r="G1540" s="76" t="s">
        <v>426</v>
      </c>
      <c r="H1540" s="76" t="s">
        <v>5504</v>
      </c>
      <c r="I1540" s="76" t="s">
        <v>28</v>
      </c>
      <c r="J1540" s="76" t="s">
        <v>89</v>
      </c>
    </row>
    <row r="1541" spans="1:10">
      <c r="A1541" s="6">
        <f t="shared" si="46"/>
        <v>1</v>
      </c>
      <c r="B1541" t="str">
        <f t="shared" si="47"/>
        <v>RM</v>
      </c>
      <c r="C1541" s="19" t="s">
        <v>32</v>
      </c>
      <c r="D1541" s="19" t="s">
        <v>5505</v>
      </c>
      <c r="E1541" s="19" t="s">
        <v>5506</v>
      </c>
      <c r="F1541" s="19" t="s">
        <v>5507</v>
      </c>
      <c r="G1541" s="19" t="s">
        <v>126</v>
      </c>
      <c r="H1541" s="19" t="s">
        <v>5508</v>
      </c>
      <c r="I1541" s="19" t="s">
        <v>22</v>
      </c>
      <c r="J1541" s="19" t="s">
        <v>87</v>
      </c>
    </row>
    <row r="1542" spans="1:10">
      <c r="A1542" s="6">
        <f t="shared" si="46"/>
        <v>1</v>
      </c>
      <c r="B1542" t="str">
        <f t="shared" si="47"/>
        <v>TC</v>
      </c>
      <c r="C1542" s="76" t="s">
        <v>20</v>
      </c>
      <c r="D1542" s="76" t="s">
        <v>5509</v>
      </c>
      <c r="E1542" s="76" t="s">
        <v>5510</v>
      </c>
      <c r="F1542" s="76" t="s">
        <v>5511</v>
      </c>
      <c r="G1542" s="76" t="s">
        <v>426</v>
      </c>
      <c r="H1542" s="76" t="s">
        <v>5512</v>
      </c>
      <c r="I1542" s="76" t="s">
        <v>370</v>
      </c>
      <c r="J1542" s="76" t="s">
        <v>89</v>
      </c>
    </row>
    <row r="1543" spans="1:10">
      <c r="A1543" s="6">
        <f t="shared" si="46"/>
        <v>1</v>
      </c>
      <c r="B1543" t="str">
        <f t="shared" si="47"/>
        <v>TC</v>
      </c>
      <c r="C1543" s="76" t="s">
        <v>26</v>
      </c>
      <c r="D1543" s="76" t="s">
        <v>5509</v>
      </c>
      <c r="E1543" s="76" t="s">
        <v>5513</v>
      </c>
      <c r="F1543" s="76" t="s">
        <v>789</v>
      </c>
      <c r="G1543" s="76" t="s">
        <v>426</v>
      </c>
      <c r="H1543" s="76" t="s">
        <v>5514</v>
      </c>
      <c r="I1543" s="76" t="s">
        <v>370</v>
      </c>
      <c r="J1543" s="76" t="s">
        <v>89</v>
      </c>
    </row>
    <row r="1544" spans="1:10">
      <c r="A1544" s="6">
        <f t="shared" si="46"/>
        <v>1</v>
      </c>
      <c r="B1544" t="str">
        <f t="shared" si="47"/>
        <v>RX</v>
      </c>
      <c r="C1544" s="19" t="s">
        <v>104</v>
      </c>
      <c r="D1544" s="19" t="s">
        <v>5515</v>
      </c>
      <c r="E1544" s="19" t="s">
        <v>5516</v>
      </c>
      <c r="F1544" s="19" t="s">
        <v>5517</v>
      </c>
      <c r="G1544" s="19" t="s">
        <v>21</v>
      </c>
      <c r="H1544" s="19" t="s">
        <v>5518</v>
      </c>
      <c r="I1544" s="19" t="s">
        <v>22</v>
      </c>
      <c r="J1544" s="19" t="s">
        <v>87</v>
      </c>
    </row>
    <row r="1545" spans="1:10">
      <c r="A1545" s="6">
        <f t="shared" si="46"/>
        <v>1</v>
      </c>
      <c r="B1545" t="str">
        <f t="shared" si="47"/>
        <v>RX</v>
      </c>
      <c r="C1545" s="19" t="s">
        <v>71</v>
      </c>
      <c r="D1545" s="19" t="s">
        <v>5519</v>
      </c>
      <c r="E1545" s="19" t="s">
        <v>5520</v>
      </c>
      <c r="F1545" s="19" t="s">
        <v>642</v>
      </c>
      <c r="G1545" s="19" t="s">
        <v>21</v>
      </c>
      <c r="H1545" s="19" t="s">
        <v>5521</v>
      </c>
      <c r="I1545" s="19" t="s">
        <v>22</v>
      </c>
      <c r="J1545" s="19" t="s">
        <v>87</v>
      </c>
    </row>
    <row r="1546" spans="1:10">
      <c r="A1546" s="6">
        <f t="shared" ref="A1546:A1609" si="48">IF(C1546="RM - MAMA (unilateral)",2,IF(C1546="RM - MAMAS (bilateral)",2,IF(C1546="RX-FRONTO Y MENTONASOPLACA",2,IF(C1546="RM-ABDOMEN Y PELVIS",2,IF(C1546="RM - CRÂNIO COM ESPECTROSCOPIA",2,IF(C1546="RM - CRÂNIO COM ESPECTROSCOPIA + PERFUSÃO",3,IF(C1546="TAC. ABDOMEN Y PELVIS",1,IF(C1546="ANGIOTOMOGRAFIA AORTA TOTAL (Torácica + Abdominal)",2,IF(C1546="ANGIOTOMOGRAFIA DE TODO O MEMBRO INFERIOR (Bilateral)",3,IF(C1546="ANGIO - RM MEMBRO INFERIOR ARTERIAL (Bilateral)",3,IF(C1546="TC-ABDOMEN Y PELVIS",1,IF(C1546="RX - PANORÂMICA DA COLUNA VERTEBRAL AP/PERFIL",3,IF(C1546="RM - CORAÇÃO MORFOLÓGICO E FUNCIONAL",3.2,IF(C1546="RM - CORAÇÃO MORFOLÓGICO E FUNCIONAL + PERFUSÃO + ESTRESSE",3.2,IF(B1546="Não Ok",0,1)))))))))))))))</f>
        <v>1</v>
      </c>
      <c r="B1546" t="str">
        <f t="shared" ref="B1546:B1609" si="49">IF(J1546="URGENTE","UR",IF(ISNUMBER(FIND("ESPECTROSCOPIA",C1546)),"AC",IF(ISNUMBER(FIND("RM-MAMA",C1546)),"AC",IF(ISNUMBER(FIND("RM",C1546)),"RM",IF(ISNUMBER(FIND("DENTALSCAN",C1546)),"AC",IF(ISNUMBER(FIND("TC",C1546)),"TC",IF(ISNUMBER(FIND("PET",C1546)),"PET",IF(ISNUMBER(FIND("MAMOGRAFÍA",C1546)),"MG",IF(ISNUMBER(FIND("DENSITOMETRIA",C1546)),"DO",IF(ISNUMBER(FIND("MG-OTRAS...",C1546)),"MG",IF(ISNUMBER(FIND("RX - CONTRASTADO",C1546)),"RX-C",IF(ISNUMBER(FIND("TAC",C1546)),"TC",IF(ISNUMBER(FIND("RX",C1546)),"RX","Não OK")))))))))))))</f>
        <v>TC</v>
      </c>
      <c r="C1546" s="76" t="s">
        <v>42</v>
      </c>
      <c r="D1546" s="76" t="s">
        <v>5522</v>
      </c>
      <c r="E1546" s="76" t="s">
        <v>5523</v>
      </c>
      <c r="F1546" s="76" t="s">
        <v>5524</v>
      </c>
      <c r="G1546" s="76" t="s">
        <v>328</v>
      </c>
      <c r="H1546" s="76" t="s">
        <v>5525</v>
      </c>
      <c r="I1546" s="76" t="s">
        <v>370</v>
      </c>
      <c r="J1546" s="76" t="s">
        <v>89</v>
      </c>
    </row>
    <row r="1547" spans="1:10">
      <c r="A1547" s="6">
        <f t="shared" si="48"/>
        <v>1</v>
      </c>
      <c r="B1547" t="str">
        <f t="shared" si="49"/>
        <v>RX</v>
      </c>
      <c r="C1547" s="19" t="s">
        <v>29</v>
      </c>
      <c r="D1547" s="19" t="s">
        <v>5519</v>
      </c>
      <c r="E1547" s="19" t="s">
        <v>5526</v>
      </c>
      <c r="F1547" s="19" t="s">
        <v>5527</v>
      </c>
      <c r="G1547" s="19" t="s">
        <v>21</v>
      </c>
      <c r="H1547" s="19" t="s">
        <v>5521</v>
      </c>
      <c r="I1547" s="19" t="s">
        <v>22</v>
      </c>
      <c r="J1547" s="19" t="s">
        <v>87</v>
      </c>
    </row>
    <row r="1548" spans="1:10">
      <c r="A1548" s="6">
        <f t="shared" si="48"/>
        <v>1</v>
      </c>
      <c r="B1548" t="str">
        <f t="shared" si="49"/>
        <v>TC</v>
      </c>
      <c r="C1548" s="76" t="s">
        <v>42</v>
      </c>
      <c r="D1548" s="76" t="s">
        <v>5528</v>
      </c>
      <c r="E1548" s="76" t="s">
        <v>5529</v>
      </c>
      <c r="F1548" s="76" t="s">
        <v>593</v>
      </c>
      <c r="G1548" s="76" t="s">
        <v>328</v>
      </c>
      <c r="H1548" s="76" t="s">
        <v>5530</v>
      </c>
      <c r="I1548" s="76" t="s">
        <v>370</v>
      </c>
      <c r="J1548" s="76" t="s">
        <v>89</v>
      </c>
    </row>
    <row r="1549" spans="1:10">
      <c r="A1549" s="6">
        <f t="shared" si="48"/>
        <v>1</v>
      </c>
      <c r="B1549" t="str">
        <f t="shared" si="49"/>
        <v>UR</v>
      </c>
      <c r="C1549" s="75" t="s">
        <v>42</v>
      </c>
      <c r="D1549" s="75" t="s">
        <v>5531</v>
      </c>
      <c r="E1549" s="75" t="s">
        <v>5532</v>
      </c>
      <c r="F1549" s="75" t="s">
        <v>1201</v>
      </c>
      <c r="G1549" s="75" t="s">
        <v>40</v>
      </c>
      <c r="H1549" s="75" t="s">
        <v>5533</v>
      </c>
      <c r="I1549" s="75" t="s">
        <v>370</v>
      </c>
      <c r="J1549" s="75" t="s">
        <v>88</v>
      </c>
    </row>
    <row r="1550" spans="1:10">
      <c r="A1550" s="6">
        <f t="shared" si="48"/>
        <v>1</v>
      </c>
      <c r="B1550" t="str">
        <f t="shared" si="49"/>
        <v>RX</v>
      </c>
      <c r="C1550" s="19" t="s">
        <v>116</v>
      </c>
      <c r="D1550" s="19" t="s">
        <v>5534</v>
      </c>
      <c r="E1550" s="19" t="s">
        <v>5535</v>
      </c>
      <c r="F1550" s="19" t="s">
        <v>642</v>
      </c>
      <c r="G1550" s="19" t="s">
        <v>21</v>
      </c>
      <c r="H1550" s="19" t="s">
        <v>5536</v>
      </c>
      <c r="I1550" s="19" t="s">
        <v>22</v>
      </c>
      <c r="J1550" s="19" t="s">
        <v>87</v>
      </c>
    </row>
    <row r="1551" spans="1:10">
      <c r="A1551" s="6">
        <f t="shared" si="48"/>
        <v>1</v>
      </c>
      <c r="B1551" t="str">
        <f t="shared" si="49"/>
        <v>RX</v>
      </c>
      <c r="C1551" s="19" t="s">
        <v>165</v>
      </c>
      <c r="D1551" s="19" t="s">
        <v>5537</v>
      </c>
      <c r="E1551" s="19" t="s">
        <v>5538</v>
      </c>
      <c r="F1551" s="19" t="s">
        <v>1534</v>
      </c>
      <c r="G1551" s="19" t="s">
        <v>21</v>
      </c>
      <c r="H1551" s="19" t="s">
        <v>5539</v>
      </c>
      <c r="I1551" s="19" t="s">
        <v>22</v>
      </c>
      <c r="J1551" s="19" t="s">
        <v>87</v>
      </c>
    </row>
    <row r="1552" spans="1:10">
      <c r="A1552" s="6">
        <f t="shared" si="48"/>
        <v>1</v>
      </c>
      <c r="B1552" t="str">
        <f t="shared" si="49"/>
        <v>RX</v>
      </c>
      <c r="C1552" s="19" t="s">
        <v>52</v>
      </c>
      <c r="D1552" s="19" t="s">
        <v>5537</v>
      </c>
      <c r="E1552" s="19" t="s">
        <v>5540</v>
      </c>
      <c r="F1552" s="19" t="s">
        <v>5541</v>
      </c>
      <c r="G1552" s="19" t="s">
        <v>21</v>
      </c>
      <c r="H1552" s="19" t="s">
        <v>5539</v>
      </c>
      <c r="I1552" s="19" t="s">
        <v>22</v>
      </c>
      <c r="J1552" s="19" t="s">
        <v>87</v>
      </c>
    </row>
    <row r="1553" spans="1:10">
      <c r="A1553" s="6">
        <f t="shared" si="48"/>
        <v>1</v>
      </c>
      <c r="B1553" t="str">
        <f t="shared" si="49"/>
        <v>RX</v>
      </c>
      <c r="C1553" s="19" t="s">
        <v>79</v>
      </c>
      <c r="D1553" s="19" t="s">
        <v>5537</v>
      </c>
      <c r="E1553" s="19" t="s">
        <v>5542</v>
      </c>
      <c r="F1553" s="19" t="s">
        <v>4706</v>
      </c>
      <c r="G1553" s="19" t="s">
        <v>21</v>
      </c>
      <c r="H1553" s="19" t="s">
        <v>5539</v>
      </c>
      <c r="I1553" s="19" t="s">
        <v>22</v>
      </c>
      <c r="J1553" s="19" t="s">
        <v>87</v>
      </c>
    </row>
    <row r="1554" spans="1:10">
      <c r="A1554" s="6">
        <f t="shared" si="48"/>
        <v>1</v>
      </c>
      <c r="B1554" t="str">
        <f t="shared" si="49"/>
        <v>RX</v>
      </c>
      <c r="C1554" s="19" t="s">
        <v>111</v>
      </c>
      <c r="D1554" s="19" t="s">
        <v>5543</v>
      </c>
      <c r="E1554" s="19" t="s">
        <v>5544</v>
      </c>
      <c r="F1554" s="19" t="s">
        <v>525</v>
      </c>
      <c r="G1554" s="19" t="s">
        <v>21</v>
      </c>
      <c r="H1554" s="19" t="s">
        <v>5545</v>
      </c>
      <c r="I1554" s="19" t="s">
        <v>22</v>
      </c>
      <c r="J1554" s="19" t="s">
        <v>87</v>
      </c>
    </row>
    <row r="1555" spans="1:10">
      <c r="A1555" s="6">
        <f t="shared" si="48"/>
        <v>1</v>
      </c>
      <c r="B1555" t="str">
        <f t="shared" si="49"/>
        <v>RX</v>
      </c>
      <c r="C1555" s="19" t="s">
        <v>102</v>
      </c>
      <c r="D1555" s="19" t="s">
        <v>5543</v>
      </c>
      <c r="E1555" s="19" t="s">
        <v>5546</v>
      </c>
      <c r="F1555" s="19" t="s">
        <v>525</v>
      </c>
      <c r="G1555" s="19" t="s">
        <v>21</v>
      </c>
      <c r="H1555" s="19" t="s">
        <v>5545</v>
      </c>
      <c r="I1555" s="19" t="s">
        <v>22</v>
      </c>
      <c r="J1555" s="19" t="s">
        <v>87</v>
      </c>
    </row>
    <row r="1556" spans="1:10">
      <c r="A1556" s="6">
        <f t="shared" si="48"/>
        <v>1</v>
      </c>
      <c r="B1556" t="str">
        <f t="shared" si="49"/>
        <v>RX</v>
      </c>
      <c r="C1556" s="19" t="s">
        <v>79</v>
      </c>
      <c r="D1556" s="19" t="s">
        <v>5547</v>
      </c>
      <c r="E1556" s="19" t="s">
        <v>5548</v>
      </c>
      <c r="F1556" s="19" t="s">
        <v>525</v>
      </c>
      <c r="G1556" s="19" t="s">
        <v>21</v>
      </c>
      <c r="H1556" s="19" t="s">
        <v>5549</v>
      </c>
      <c r="I1556" s="19" t="s">
        <v>22</v>
      </c>
      <c r="J1556" s="19" t="s">
        <v>87</v>
      </c>
    </row>
    <row r="1557" spans="1:10">
      <c r="A1557" s="6">
        <f t="shared" si="48"/>
        <v>1</v>
      </c>
      <c r="B1557" t="str">
        <f t="shared" si="49"/>
        <v>RX</v>
      </c>
      <c r="C1557" s="19" t="s">
        <v>104</v>
      </c>
      <c r="D1557" s="19" t="s">
        <v>5550</v>
      </c>
      <c r="E1557" s="19" t="s">
        <v>5551</v>
      </c>
      <c r="F1557" s="19" t="s">
        <v>5552</v>
      </c>
      <c r="G1557" s="19" t="s">
        <v>21</v>
      </c>
      <c r="H1557" s="19" t="s">
        <v>5553</v>
      </c>
      <c r="I1557" s="19" t="s">
        <v>22</v>
      </c>
      <c r="J1557" s="19" t="s">
        <v>87</v>
      </c>
    </row>
    <row r="1558" spans="1:10">
      <c r="A1558" s="6">
        <f t="shared" si="48"/>
        <v>1</v>
      </c>
      <c r="B1558" t="str">
        <f t="shared" si="49"/>
        <v>RM</v>
      </c>
      <c r="C1558" s="19" t="s">
        <v>30</v>
      </c>
      <c r="D1558" s="19" t="s">
        <v>5554</v>
      </c>
      <c r="E1558" s="19" t="s">
        <v>5555</v>
      </c>
      <c r="F1558" s="19" t="s">
        <v>5556</v>
      </c>
      <c r="G1558" s="19" t="s">
        <v>27</v>
      </c>
      <c r="H1558" s="19" t="s">
        <v>5557</v>
      </c>
      <c r="I1558" s="19" t="s">
        <v>347</v>
      </c>
      <c r="J1558" s="19" t="s">
        <v>87</v>
      </c>
    </row>
    <row r="1559" spans="1:10">
      <c r="A1559" s="6">
        <f t="shared" si="48"/>
        <v>1</v>
      </c>
      <c r="B1559" t="str">
        <f t="shared" si="49"/>
        <v>RM</v>
      </c>
      <c r="C1559" s="19" t="s">
        <v>30</v>
      </c>
      <c r="D1559" s="19" t="s">
        <v>5558</v>
      </c>
      <c r="E1559" s="19" t="s">
        <v>5559</v>
      </c>
      <c r="F1559" s="19" t="s">
        <v>811</v>
      </c>
      <c r="G1559" s="19" t="s">
        <v>179</v>
      </c>
      <c r="H1559" s="19" t="s">
        <v>5560</v>
      </c>
      <c r="I1559" s="19" t="s">
        <v>141</v>
      </c>
      <c r="J1559" s="19" t="s">
        <v>87</v>
      </c>
    </row>
    <row r="1560" spans="1:10">
      <c r="A1560" s="6">
        <f t="shared" si="48"/>
        <v>1</v>
      </c>
      <c r="B1560" t="str">
        <f t="shared" si="49"/>
        <v>RM</v>
      </c>
      <c r="C1560" s="19" t="s">
        <v>44</v>
      </c>
      <c r="D1560" s="19" t="s">
        <v>5561</v>
      </c>
      <c r="E1560" s="19" t="s">
        <v>5562</v>
      </c>
      <c r="F1560" s="19" t="s">
        <v>5563</v>
      </c>
      <c r="G1560" s="19" t="s">
        <v>400</v>
      </c>
      <c r="H1560" s="19" t="s">
        <v>749</v>
      </c>
      <c r="I1560" s="19" t="s">
        <v>141</v>
      </c>
      <c r="J1560" s="19" t="s">
        <v>87</v>
      </c>
    </row>
    <row r="1561" spans="1:10">
      <c r="A1561" s="6">
        <f t="shared" si="48"/>
        <v>1</v>
      </c>
      <c r="B1561" t="str">
        <f t="shared" si="49"/>
        <v>RM</v>
      </c>
      <c r="C1561" s="19" t="s">
        <v>30</v>
      </c>
      <c r="D1561" s="19" t="s">
        <v>5564</v>
      </c>
      <c r="E1561" s="19" t="s">
        <v>5565</v>
      </c>
      <c r="F1561" s="19" t="s">
        <v>712</v>
      </c>
      <c r="G1561" s="19" t="s">
        <v>179</v>
      </c>
      <c r="H1561" s="19" t="s">
        <v>5566</v>
      </c>
      <c r="I1561" s="19" t="s">
        <v>141</v>
      </c>
      <c r="J1561" s="19" t="s">
        <v>87</v>
      </c>
    </row>
    <row r="1562" spans="1:10">
      <c r="A1562" s="6">
        <f t="shared" si="48"/>
        <v>1</v>
      </c>
      <c r="B1562" t="str">
        <f t="shared" si="49"/>
        <v>RM</v>
      </c>
      <c r="C1562" s="19" t="s">
        <v>30</v>
      </c>
      <c r="D1562" s="19" t="s">
        <v>5567</v>
      </c>
      <c r="E1562" s="19" t="s">
        <v>5568</v>
      </c>
      <c r="F1562" s="19" t="s">
        <v>5569</v>
      </c>
      <c r="G1562" s="19" t="s">
        <v>179</v>
      </c>
      <c r="H1562" s="19" t="s">
        <v>5570</v>
      </c>
      <c r="I1562" s="19" t="s">
        <v>141</v>
      </c>
      <c r="J1562" s="19" t="s">
        <v>87</v>
      </c>
    </row>
    <row r="1563" spans="1:10">
      <c r="A1563" s="6">
        <f t="shared" si="48"/>
        <v>1</v>
      </c>
      <c r="B1563" t="str">
        <f t="shared" si="49"/>
        <v>RM</v>
      </c>
      <c r="C1563" s="19" t="s">
        <v>30</v>
      </c>
      <c r="D1563" s="19" t="s">
        <v>5571</v>
      </c>
      <c r="E1563" s="19" t="s">
        <v>5572</v>
      </c>
      <c r="F1563" s="19" t="s">
        <v>1688</v>
      </c>
      <c r="G1563" s="19" t="s">
        <v>27</v>
      </c>
      <c r="H1563" s="19" t="s">
        <v>5573</v>
      </c>
      <c r="I1563" s="19" t="s">
        <v>347</v>
      </c>
      <c r="J1563" s="19" t="s">
        <v>87</v>
      </c>
    </row>
    <row r="1564" spans="1:10">
      <c r="A1564" s="6">
        <f t="shared" si="48"/>
        <v>1</v>
      </c>
      <c r="B1564" t="str">
        <f t="shared" si="49"/>
        <v>RM</v>
      </c>
      <c r="C1564" s="19" t="s">
        <v>50</v>
      </c>
      <c r="D1564" s="19" t="s">
        <v>5574</v>
      </c>
      <c r="E1564" s="19" t="s">
        <v>5575</v>
      </c>
      <c r="F1564" s="19" t="s">
        <v>5527</v>
      </c>
      <c r="G1564" s="19" t="s">
        <v>400</v>
      </c>
      <c r="H1564" s="19" t="s">
        <v>5576</v>
      </c>
      <c r="I1564" s="19" t="s">
        <v>141</v>
      </c>
      <c r="J1564" s="19" t="s">
        <v>87</v>
      </c>
    </row>
    <row r="1565" spans="1:10">
      <c r="A1565" s="6">
        <f t="shared" si="48"/>
        <v>1</v>
      </c>
      <c r="B1565" t="str">
        <f t="shared" si="49"/>
        <v>RX</v>
      </c>
      <c r="C1565" s="19" t="s">
        <v>79</v>
      </c>
      <c r="D1565" s="19" t="s">
        <v>5577</v>
      </c>
      <c r="E1565" s="19" t="s">
        <v>5578</v>
      </c>
      <c r="F1565" s="19" t="s">
        <v>587</v>
      </c>
      <c r="G1565" s="19" t="s">
        <v>126</v>
      </c>
      <c r="H1565" s="19" t="s">
        <v>5579</v>
      </c>
      <c r="I1565" s="19" t="s">
        <v>431</v>
      </c>
      <c r="J1565" s="19" t="s">
        <v>87</v>
      </c>
    </row>
    <row r="1566" spans="1:10">
      <c r="A1566" s="6">
        <f t="shared" si="48"/>
        <v>1</v>
      </c>
      <c r="B1566" t="str">
        <f t="shared" si="49"/>
        <v>UR</v>
      </c>
      <c r="C1566" s="75" t="s">
        <v>42</v>
      </c>
      <c r="D1566" s="75" t="s">
        <v>5580</v>
      </c>
      <c r="E1566" s="75" t="s">
        <v>5581</v>
      </c>
      <c r="F1566" s="75" t="s">
        <v>338</v>
      </c>
      <c r="G1566" s="75" t="s">
        <v>27</v>
      </c>
      <c r="H1566" s="75" t="s">
        <v>5582</v>
      </c>
      <c r="I1566" s="75" t="s">
        <v>370</v>
      </c>
      <c r="J1566" s="75" t="s">
        <v>88</v>
      </c>
    </row>
    <row r="1567" spans="1:10">
      <c r="A1567" s="6">
        <f t="shared" si="48"/>
        <v>1</v>
      </c>
      <c r="B1567" t="str">
        <f t="shared" si="49"/>
        <v>UR</v>
      </c>
      <c r="C1567" s="75" t="s">
        <v>42</v>
      </c>
      <c r="D1567" s="75" t="s">
        <v>5583</v>
      </c>
      <c r="E1567" s="75" t="s">
        <v>5584</v>
      </c>
      <c r="F1567" s="75" t="s">
        <v>2308</v>
      </c>
      <c r="G1567" s="75" t="s">
        <v>27</v>
      </c>
      <c r="H1567" s="75" t="s">
        <v>5585</v>
      </c>
      <c r="I1567" s="75" t="s">
        <v>370</v>
      </c>
      <c r="J1567" s="75" t="s">
        <v>88</v>
      </c>
    </row>
    <row r="1568" spans="1:10">
      <c r="A1568" s="6">
        <f t="shared" si="48"/>
        <v>1</v>
      </c>
      <c r="B1568" t="str">
        <f t="shared" si="49"/>
        <v>UR</v>
      </c>
      <c r="C1568" s="75" t="s">
        <v>20</v>
      </c>
      <c r="D1568" s="75" t="s">
        <v>5586</v>
      </c>
      <c r="E1568" s="75" t="s">
        <v>5587</v>
      </c>
      <c r="F1568" s="75" t="s">
        <v>464</v>
      </c>
      <c r="G1568" s="75" t="s">
        <v>27</v>
      </c>
      <c r="H1568" s="75" t="s">
        <v>5588</v>
      </c>
      <c r="I1568" s="75" t="s">
        <v>370</v>
      </c>
      <c r="J1568" s="75" t="s">
        <v>88</v>
      </c>
    </row>
    <row r="1569" spans="1:10">
      <c r="A1569" s="6">
        <f t="shared" si="48"/>
        <v>1</v>
      </c>
      <c r="B1569" t="str">
        <f t="shared" si="49"/>
        <v>UR</v>
      </c>
      <c r="C1569" s="75" t="s">
        <v>20</v>
      </c>
      <c r="D1569" s="75" t="s">
        <v>5589</v>
      </c>
      <c r="E1569" s="75" t="s">
        <v>5590</v>
      </c>
      <c r="F1569" s="75" t="s">
        <v>175</v>
      </c>
      <c r="G1569" s="75" t="s">
        <v>27</v>
      </c>
      <c r="H1569" s="75" t="s">
        <v>5591</v>
      </c>
      <c r="I1569" s="75" t="s">
        <v>370</v>
      </c>
      <c r="J1569" s="75" t="s">
        <v>88</v>
      </c>
    </row>
    <row r="1570" spans="1:10">
      <c r="A1570" s="6">
        <f t="shared" si="48"/>
        <v>1</v>
      </c>
      <c r="B1570" t="str">
        <f t="shared" si="49"/>
        <v>UR</v>
      </c>
      <c r="C1570" s="75" t="s">
        <v>26</v>
      </c>
      <c r="D1570" s="75" t="s">
        <v>5589</v>
      </c>
      <c r="E1570" s="75" t="s">
        <v>5592</v>
      </c>
      <c r="F1570" s="75" t="s">
        <v>2004</v>
      </c>
      <c r="G1570" s="75" t="s">
        <v>27</v>
      </c>
      <c r="H1570" s="75" t="s">
        <v>5591</v>
      </c>
      <c r="I1570" s="75" t="s">
        <v>370</v>
      </c>
      <c r="J1570" s="75" t="s">
        <v>88</v>
      </c>
    </row>
    <row r="1571" spans="1:10">
      <c r="A1571" s="6">
        <f t="shared" si="48"/>
        <v>1</v>
      </c>
      <c r="B1571" t="str">
        <f t="shared" si="49"/>
        <v>RM</v>
      </c>
      <c r="C1571" s="19" t="s">
        <v>45</v>
      </c>
      <c r="D1571" s="19" t="s">
        <v>5593</v>
      </c>
      <c r="E1571" s="19" t="s">
        <v>5594</v>
      </c>
      <c r="F1571" s="19" t="s">
        <v>5595</v>
      </c>
      <c r="G1571" s="19" t="s">
        <v>46</v>
      </c>
      <c r="H1571" s="19" t="s">
        <v>5596</v>
      </c>
      <c r="I1571" s="19" t="s">
        <v>347</v>
      </c>
      <c r="J1571" s="19" t="s">
        <v>87</v>
      </c>
    </row>
    <row r="1572" spans="1:10">
      <c r="A1572" s="6">
        <f t="shared" si="48"/>
        <v>1</v>
      </c>
      <c r="B1572" t="str">
        <f t="shared" si="49"/>
        <v>UR</v>
      </c>
      <c r="C1572" s="75" t="s">
        <v>30</v>
      </c>
      <c r="D1572" s="75" t="s">
        <v>5597</v>
      </c>
      <c r="E1572" s="75" t="s">
        <v>5598</v>
      </c>
      <c r="F1572" s="75" t="s">
        <v>929</v>
      </c>
      <c r="G1572" s="75" t="s">
        <v>27</v>
      </c>
      <c r="H1572" s="75" t="s">
        <v>5599</v>
      </c>
      <c r="I1572" s="75" t="s">
        <v>370</v>
      </c>
      <c r="J1572" s="75" t="s">
        <v>88</v>
      </c>
    </row>
    <row r="1573" spans="1:10">
      <c r="A1573" s="6">
        <f t="shared" si="48"/>
        <v>1</v>
      </c>
      <c r="B1573" t="str">
        <f t="shared" si="49"/>
        <v>RX</v>
      </c>
      <c r="C1573" s="19" t="s">
        <v>181</v>
      </c>
      <c r="D1573" s="19" t="s">
        <v>5600</v>
      </c>
      <c r="E1573" s="19" t="s">
        <v>5601</v>
      </c>
      <c r="F1573" s="19" t="s">
        <v>365</v>
      </c>
      <c r="G1573" s="19" t="s">
        <v>21</v>
      </c>
      <c r="H1573" s="19" t="s">
        <v>5602</v>
      </c>
      <c r="I1573" s="19" t="s">
        <v>22</v>
      </c>
      <c r="J1573" s="19" t="s">
        <v>87</v>
      </c>
    </row>
    <row r="1574" spans="1:10">
      <c r="A1574" s="6">
        <f t="shared" si="48"/>
        <v>1</v>
      </c>
      <c r="B1574" t="str">
        <f t="shared" si="49"/>
        <v>RX</v>
      </c>
      <c r="C1574" s="19" t="s">
        <v>51</v>
      </c>
      <c r="D1574" s="19" t="s">
        <v>5600</v>
      </c>
      <c r="E1574" s="19" t="s">
        <v>5603</v>
      </c>
      <c r="F1574" s="19" t="s">
        <v>365</v>
      </c>
      <c r="G1574" s="19" t="s">
        <v>21</v>
      </c>
      <c r="H1574" s="19" t="s">
        <v>5602</v>
      </c>
      <c r="I1574" s="19" t="s">
        <v>22</v>
      </c>
      <c r="J1574" s="19" t="s">
        <v>87</v>
      </c>
    </row>
    <row r="1575" spans="1:10">
      <c r="A1575" s="6">
        <f t="shared" si="48"/>
        <v>1</v>
      </c>
      <c r="B1575" t="str">
        <f t="shared" si="49"/>
        <v>RX</v>
      </c>
      <c r="C1575" s="19" t="s">
        <v>104</v>
      </c>
      <c r="D1575" s="19" t="s">
        <v>5600</v>
      </c>
      <c r="E1575" s="19" t="s">
        <v>5604</v>
      </c>
      <c r="F1575" s="19" t="s">
        <v>365</v>
      </c>
      <c r="G1575" s="19" t="s">
        <v>21</v>
      </c>
      <c r="H1575" s="19" t="s">
        <v>5602</v>
      </c>
      <c r="I1575" s="19" t="s">
        <v>22</v>
      </c>
      <c r="J1575" s="19" t="s">
        <v>87</v>
      </c>
    </row>
    <row r="1576" spans="1:10">
      <c r="A1576" s="6">
        <f t="shared" si="48"/>
        <v>1</v>
      </c>
      <c r="B1576" t="str">
        <f t="shared" si="49"/>
        <v>RM</v>
      </c>
      <c r="C1576" s="76" t="s">
        <v>44</v>
      </c>
      <c r="D1576" s="76" t="s">
        <v>5605</v>
      </c>
      <c r="E1576" s="76" t="s">
        <v>5606</v>
      </c>
      <c r="F1576" s="76" t="s">
        <v>834</v>
      </c>
      <c r="G1576" s="76" t="s">
        <v>400</v>
      </c>
      <c r="H1576" s="76" t="s">
        <v>5607</v>
      </c>
      <c r="I1576" s="76" t="s">
        <v>49</v>
      </c>
      <c r="J1576" s="76" t="s">
        <v>89</v>
      </c>
    </row>
    <row r="1577" spans="1:10">
      <c r="A1577" s="6">
        <f t="shared" si="48"/>
        <v>1</v>
      </c>
      <c r="B1577" t="str">
        <f t="shared" si="49"/>
        <v>RM</v>
      </c>
      <c r="C1577" s="76" t="s">
        <v>73</v>
      </c>
      <c r="D1577" s="76" t="s">
        <v>5608</v>
      </c>
      <c r="E1577" s="76" t="s">
        <v>5609</v>
      </c>
      <c r="F1577" s="76" t="s">
        <v>763</v>
      </c>
      <c r="G1577" s="76" t="s">
        <v>400</v>
      </c>
      <c r="H1577" s="76" t="s">
        <v>5610</v>
      </c>
      <c r="I1577" s="76" t="s">
        <v>49</v>
      </c>
      <c r="J1577" s="76" t="s">
        <v>89</v>
      </c>
    </row>
    <row r="1578" spans="1:10">
      <c r="A1578" s="6">
        <f t="shared" si="48"/>
        <v>1</v>
      </c>
      <c r="B1578" t="str">
        <f t="shared" si="49"/>
        <v>UR</v>
      </c>
      <c r="C1578" s="75" t="s">
        <v>63</v>
      </c>
      <c r="D1578" s="75" t="s">
        <v>5611</v>
      </c>
      <c r="E1578" s="75" t="s">
        <v>5612</v>
      </c>
      <c r="F1578" s="75" t="s">
        <v>402</v>
      </c>
      <c r="G1578" s="75" t="s">
        <v>400</v>
      </c>
      <c r="H1578" s="75" t="s">
        <v>5613</v>
      </c>
      <c r="I1578" s="75" t="s">
        <v>370</v>
      </c>
      <c r="J1578" s="75" t="s">
        <v>88</v>
      </c>
    </row>
    <row r="1579" spans="1:10">
      <c r="A1579" s="6">
        <f t="shared" si="48"/>
        <v>1</v>
      </c>
      <c r="B1579" t="str">
        <f t="shared" si="49"/>
        <v>RM</v>
      </c>
      <c r="C1579" s="19" t="s">
        <v>33</v>
      </c>
      <c r="D1579" s="19" t="s">
        <v>5614</v>
      </c>
      <c r="E1579" s="19" t="s">
        <v>5615</v>
      </c>
      <c r="F1579" s="19" t="s">
        <v>401</v>
      </c>
      <c r="G1579" s="19" t="s">
        <v>36</v>
      </c>
      <c r="H1579" s="19" t="s">
        <v>5616</v>
      </c>
      <c r="I1579" s="19" t="s">
        <v>347</v>
      </c>
      <c r="J1579" s="19" t="s">
        <v>87</v>
      </c>
    </row>
    <row r="1580" spans="1:10">
      <c r="A1580" s="6">
        <f t="shared" si="48"/>
        <v>1</v>
      </c>
      <c r="B1580" t="str">
        <f t="shared" si="49"/>
        <v>RX</v>
      </c>
      <c r="C1580" s="19" t="s">
        <v>35</v>
      </c>
      <c r="D1580" s="19" t="s">
        <v>5617</v>
      </c>
      <c r="E1580" s="19" t="s">
        <v>5618</v>
      </c>
      <c r="F1580" s="19" t="s">
        <v>434</v>
      </c>
      <c r="G1580" s="19" t="s">
        <v>21</v>
      </c>
      <c r="H1580" s="19" t="s">
        <v>5619</v>
      </c>
      <c r="I1580" s="19" t="s">
        <v>22</v>
      </c>
      <c r="J1580" s="19" t="s">
        <v>87</v>
      </c>
    </row>
    <row r="1581" spans="1:10">
      <c r="A1581" s="6">
        <f t="shared" si="48"/>
        <v>1</v>
      </c>
      <c r="B1581" t="str">
        <f t="shared" si="49"/>
        <v>RX</v>
      </c>
      <c r="C1581" s="19" t="s">
        <v>69</v>
      </c>
      <c r="D1581" s="19" t="s">
        <v>5617</v>
      </c>
      <c r="E1581" s="19" t="s">
        <v>5620</v>
      </c>
      <c r="F1581" s="19" t="s">
        <v>5621</v>
      </c>
      <c r="G1581" s="19" t="s">
        <v>21</v>
      </c>
      <c r="H1581" s="19" t="s">
        <v>5619</v>
      </c>
      <c r="I1581" s="19" t="s">
        <v>22</v>
      </c>
      <c r="J1581" s="19" t="s">
        <v>87</v>
      </c>
    </row>
    <row r="1582" spans="1:10">
      <c r="A1582" s="6">
        <f t="shared" si="48"/>
        <v>1</v>
      </c>
      <c r="B1582" t="str">
        <f t="shared" si="49"/>
        <v>RX</v>
      </c>
      <c r="C1582" s="19" t="s">
        <v>29</v>
      </c>
      <c r="D1582" s="19" t="s">
        <v>5622</v>
      </c>
      <c r="E1582" s="19" t="s">
        <v>5623</v>
      </c>
      <c r="F1582" s="19" t="s">
        <v>5624</v>
      </c>
      <c r="G1582" s="19" t="s">
        <v>21</v>
      </c>
      <c r="H1582" s="19" t="s">
        <v>5625</v>
      </c>
      <c r="I1582" s="19" t="s">
        <v>22</v>
      </c>
      <c r="J1582" s="19" t="s">
        <v>87</v>
      </c>
    </row>
    <row r="1583" spans="1:10">
      <c r="A1583" s="6">
        <f t="shared" si="48"/>
        <v>1</v>
      </c>
      <c r="B1583" t="str">
        <f t="shared" si="49"/>
        <v>RX</v>
      </c>
      <c r="C1583" s="19" t="s">
        <v>29</v>
      </c>
      <c r="D1583" s="19" t="s">
        <v>5626</v>
      </c>
      <c r="E1583" s="19" t="s">
        <v>5627</v>
      </c>
      <c r="F1583" s="19" t="s">
        <v>699</v>
      </c>
      <c r="G1583" s="19" t="s">
        <v>21</v>
      </c>
      <c r="H1583" s="19" t="s">
        <v>5628</v>
      </c>
      <c r="I1583" s="19" t="s">
        <v>22</v>
      </c>
      <c r="J1583" s="19" t="s">
        <v>87</v>
      </c>
    </row>
    <row r="1584" spans="1:10">
      <c r="A1584" s="6">
        <f t="shared" si="48"/>
        <v>1</v>
      </c>
      <c r="B1584" t="str">
        <f t="shared" si="49"/>
        <v>UR</v>
      </c>
      <c r="C1584" s="75" t="s">
        <v>44</v>
      </c>
      <c r="D1584" s="75" t="s">
        <v>5629</v>
      </c>
      <c r="E1584" s="75" t="s">
        <v>5630</v>
      </c>
      <c r="F1584" s="75" t="s">
        <v>402</v>
      </c>
      <c r="G1584" s="75" t="s">
        <v>400</v>
      </c>
      <c r="H1584" s="75" t="s">
        <v>5631</v>
      </c>
      <c r="I1584" s="75" t="s">
        <v>370</v>
      </c>
      <c r="J1584" s="75" t="s">
        <v>88</v>
      </c>
    </row>
    <row r="1585" spans="1:10">
      <c r="A1585" s="6">
        <f t="shared" si="48"/>
        <v>1</v>
      </c>
      <c r="B1585" t="str">
        <f t="shared" si="49"/>
        <v>UR</v>
      </c>
      <c r="C1585" s="75" t="s">
        <v>30</v>
      </c>
      <c r="D1585" s="75" t="s">
        <v>5632</v>
      </c>
      <c r="E1585" s="75" t="s">
        <v>5633</v>
      </c>
      <c r="F1585" s="75" t="s">
        <v>460</v>
      </c>
      <c r="G1585" s="75" t="s">
        <v>27</v>
      </c>
      <c r="H1585" s="75" t="s">
        <v>5634</v>
      </c>
      <c r="I1585" s="75" t="s">
        <v>370</v>
      </c>
      <c r="J1585" s="75" t="s">
        <v>88</v>
      </c>
    </row>
    <row r="1586" spans="1:10">
      <c r="A1586" s="6">
        <f t="shared" si="48"/>
        <v>1</v>
      </c>
      <c r="B1586" t="str">
        <f t="shared" si="49"/>
        <v>UR</v>
      </c>
      <c r="C1586" s="75" t="s">
        <v>62</v>
      </c>
      <c r="D1586" s="75" t="s">
        <v>5635</v>
      </c>
      <c r="E1586" s="75" t="s">
        <v>5636</v>
      </c>
      <c r="F1586" s="75" t="s">
        <v>139</v>
      </c>
      <c r="G1586" s="75" t="s">
        <v>400</v>
      </c>
      <c r="H1586" s="75" t="s">
        <v>5637</v>
      </c>
      <c r="I1586" s="75" t="s">
        <v>370</v>
      </c>
      <c r="J1586" s="75" t="s">
        <v>88</v>
      </c>
    </row>
    <row r="1587" spans="1:10">
      <c r="A1587" s="6">
        <f t="shared" si="48"/>
        <v>1</v>
      </c>
      <c r="B1587" t="str">
        <f t="shared" si="49"/>
        <v>RM</v>
      </c>
      <c r="C1587" s="76" t="s">
        <v>33</v>
      </c>
      <c r="D1587" s="76" t="s">
        <v>5638</v>
      </c>
      <c r="E1587" s="76" t="s">
        <v>5639</v>
      </c>
      <c r="F1587" s="76" t="s">
        <v>5640</v>
      </c>
      <c r="G1587" s="76" t="s">
        <v>46</v>
      </c>
      <c r="H1587" s="76" t="s">
        <v>5641</v>
      </c>
      <c r="I1587" s="76" t="s">
        <v>347</v>
      </c>
      <c r="J1587" s="76" t="s">
        <v>89</v>
      </c>
    </row>
    <row r="1588" spans="1:10">
      <c r="A1588" s="6">
        <f t="shared" si="48"/>
        <v>1</v>
      </c>
      <c r="B1588" t="str">
        <f t="shared" si="49"/>
        <v>UR</v>
      </c>
      <c r="C1588" s="75" t="s">
        <v>53</v>
      </c>
      <c r="D1588" s="75" t="s">
        <v>5642</v>
      </c>
      <c r="E1588" s="75" t="s">
        <v>5643</v>
      </c>
      <c r="F1588" s="75" t="s">
        <v>592</v>
      </c>
      <c r="G1588" s="75" t="s">
        <v>27</v>
      </c>
      <c r="H1588" s="75" t="s">
        <v>5644</v>
      </c>
      <c r="I1588" s="75" t="s">
        <v>370</v>
      </c>
      <c r="J1588" s="75" t="s">
        <v>88</v>
      </c>
    </row>
    <row r="1589" spans="1:10">
      <c r="A1589" s="6">
        <f t="shared" si="48"/>
        <v>1</v>
      </c>
      <c r="B1589" t="str">
        <f t="shared" si="49"/>
        <v>UR</v>
      </c>
      <c r="C1589" s="75" t="s">
        <v>33</v>
      </c>
      <c r="D1589" s="75" t="s">
        <v>5642</v>
      </c>
      <c r="E1589" s="75" t="s">
        <v>5645</v>
      </c>
      <c r="F1589" s="75" t="s">
        <v>398</v>
      </c>
      <c r="G1589" s="75" t="s">
        <v>27</v>
      </c>
      <c r="H1589" s="75" t="s">
        <v>5644</v>
      </c>
      <c r="I1589" s="75" t="s">
        <v>370</v>
      </c>
      <c r="J1589" s="75" t="s">
        <v>88</v>
      </c>
    </row>
    <row r="1590" spans="1:10">
      <c r="A1590" s="6">
        <f t="shared" si="48"/>
        <v>1</v>
      </c>
      <c r="B1590" t="str">
        <f t="shared" si="49"/>
        <v>RM</v>
      </c>
      <c r="C1590" s="76" t="s">
        <v>57</v>
      </c>
      <c r="D1590" s="76" t="s">
        <v>5646</v>
      </c>
      <c r="E1590" s="76" t="s">
        <v>5647</v>
      </c>
      <c r="F1590" s="76" t="s">
        <v>5648</v>
      </c>
      <c r="G1590" s="76" t="s">
        <v>46</v>
      </c>
      <c r="H1590" s="76" t="s">
        <v>5649</v>
      </c>
      <c r="I1590" s="76" t="s">
        <v>347</v>
      </c>
      <c r="J1590" s="76" t="s">
        <v>89</v>
      </c>
    </row>
    <row r="1591" spans="1:10">
      <c r="A1591" s="6">
        <f t="shared" si="48"/>
        <v>1</v>
      </c>
      <c r="B1591" t="str">
        <f t="shared" si="49"/>
        <v>RX</v>
      </c>
      <c r="C1591" s="19" t="s">
        <v>113</v>
      </c>
      <c r="D1591" s="19" t="s">
        <v>5650</v>
      </c>
      <c r="E1591" s="19" t="s">
        <v>5651</v>
      </c>
      <c r="F1591" s="19" t="s">
        <v>610</v>
      </c>
      <c r="G1591" s="19" t="s">
        <v>21</v>
      </c>
      <c r="H1591" s="19" t="s">
        <v>5652</v>
      </c>
      <c r="I1591" s="19" t="s">
        <v>22</v>
      </c>
      <c r="J1591" s="19" t="s">
        <v>87</v>
      </c>
    </row>
    <row r="1592" spans="1:10">
      <c r="A1592" s="6">
        <f t="shared" si="48"/>
        <v>1</v>
      </c>
      <c r="B1592" t="str">
        <f t="shared" si="49"/>
        <v>RX</v>
      </c>
      <c r="C1592" s="19" t="s">
        <v>96</v>
      </c>
      <c r="D1592" s="19" t="s">
        <v>5650</v>
      </c>
      <c r="E1592" s="19" t="s">
        <v>5653</v>
      </c>
      <c r="F1592" s="19" t="s">
        <v>610</v>
      </c>
      <c r="G1592" s="19" t="s">
        <v>21</v>
      </c>
      <c r="H1592" s="19" t="s">
        <v>5652</v>
      </c>
      <c r="I1592" s="19" t="s">
        <v>22</v>
      </c>
      <c r="J1592" s="19" t="s">
        <v>87</v>
      </c>
    </row>
    <row r="1593" spans="1:10">
      <c r="A1593" s="6">
        <f t="shared" si="48"/>
        <v>1</v>
      </c>
      <c r="B1593" t="str">
        <f t="shared" si="49"/>
        <v>RX</v>
      </c>
      <c r="C1593" s="19" t="s">
        <v>113</v>
      </c>
      <c r="D1593" s="19" t="s">
        <v>5654</v>
      </c>
      <c r="E1593" s="19" t="s">
        <v>5655</v>
      </c>
      <c r="F1593" s="19" t="s">
        <v>5656</v>
      </c>
      <c r="G1593" s="19" t="s">
        <v>21</v>
      </c>
      <c r="H1593" s="19" t="s">
        <v>5657</v>
      </c>
      <c r="I1593" s="19" t="s">
        <v>22</v>
      </c>
      <c r="J1593" s="19" t="s">
        <v>87</v>
      </c>
    </row>
    <row r="1594" spans="1:10">
      <c r="A1594" s="6">
        <f t="shared" si="48"/>
        <v>1</v>
      </c>
      <c r="B1594" t="str">
        <f t="shared" si="49"/>
        <v>RX</v>
      </c>
      <c r="C1594" s="19" t="s">
        <v>93</v>
      </c>
      <c r="D1594" s="19" t="s">
        <v>5658</v>
      </c>
      <c r="E1594" s="19" t="s">
        <v>5659</v>
      </c>
      <c r="F1594" s="19" t="s">
        <v>581</v>
      </c>
      <c r="G1594" s="19" t="s">
        <v>21</v>
      </c>
      <c r="H1594" s="19" t="s">
        <v>5660</v>
      </c>
      <c r="I1594" s="19" t="s">
        <v>22</v>
      </c>
      <c r="J1594" s="19" t="s">
        <v>87</v>
      </c>
    </row>
    <row r="1595" spans="1:10">
      <c r="A1595" s="6">
        <f t="shared" si="48"/>
        <v>1</v>
      </c>
      <c r="B1595" t="str">
        <f t="shared" si="49"/>
        <v>RX</v>
      </c>
      <c r="C1595" s="19" t="s">
        <v>79</v>
      </c>
      <c r="D1595" s="19" t="s">
        <v>5658</v>
      </c>
      <c r="E1595" s="19" t="s">
        <v>5661</v>
      </c>
      <c r="F1595" s="19" t="s">
        <v>581</v>
      </c>
      <c r="G1595" s="19" t="s">
        <v>21</v>
      </c>
      <c r="H1595" s="19" t="s">
        <v>5660</v>
      </c>
      <c r="I1595" s="19" t="s">
        <v>22</v>
      </c>
      <c r="J1595" s="19" t="s">
        <v>87</v>
      </c>
    </row>
    <row r="1596" spans="1:10">
      <c r="A1596" s="6">
        <f t="shared" si="48"/>
        <v>1</v>
      </c>
      <c r="B1596" t="str">
        <f t="shared" si="49"/>
        <v>RX</v>
      </c>
      <c r="C1596" s="19" t="s">
        <v>115</v>
      </c>
      <c r="D1596" s="19" t="s">
        <v>5662</v>
      </c>
      <c r="E1596" s="19" t="s">
        <v>5663</v>
      </c>
      <c r="F1596" s="19" t="s">
        <v>526</v>
      </c>
      <c r="G1596" s="19" t="s">
        <v>21</v>
      </c>
      <c r="H1596" s="19" t="s">
        <v>5664</v>
      </c>
      <c r="I1596" s="19" t="s">
        <v>22</v>
      </c>
      <c r="J1596" s="19" t="s">
        <v>87</v>
      </c>
    </row>
    <row r="1597" spans="1:10">
      <c r="A1597" s="6">
        <f t="shared" si="48"/>
        <v>1</v>
      </c>
      <c r="B1597" t="str">
        <f t="shared" si="49"/>
        <v>RX</v>
      </c>
      <c r="C1597" s="19" t="s">
        <v>118</v>
      </c>
      <c r="D1597" s="19" t="s">
        <v>5662</v>
      </c>
      <c r="E1597" s="19" t="s">
        <v>5665</v>
      </c>
      <c r="F1597" s="19" t="s">
        <v>526</v>
      </c>
      <c r="G1597" s="19" t="s">
        <v>21</v>
      </c>
      <c r="H1597" s="19" t="s">
        <v>5664</v>
      </c>
      <c r="I1597" s="19" t="s">
        <v>22</v>
      </c>
      <c r="J1597" s="19" t="s">
        <v>87</v>
      </c>
    </row>
    <row r="1598" spans="1:10">
      <c r="A1598" s="6">
        <f t="shared" si="48"/>
        <v>1</v>
      </c>
      <c r="B1598" t="str">
        <f t="shared" si="49"/>
        <v>RX</v>
      </c>
      <c r="C1598" s="19" t="s">
        <v>35</v>
      </c>
      <c r="D1598" s="19" t="s">
        <v>5662</v>
      </c>
      <c r="E1598" s="19" t="s">
        <v>5666</v>
      </c>
      <c r="F1598" s="19" t="s">
        <v>526</v>
      </c>
      <c r="G1598" s="19" t="s">
        <v>21</v>
      </c>
      <c r="H1598" s="19" t="s">
        <v>5664</v>
      </c>
      <c r="I1598" s="19" t="s">
        <v>22</v>
      </c>
      <c r="J1598" s="19" t="s">
        <v>87</v>
      </c>
    </row>
    <row r="1599" spans="1:10">
      <c r="A1599" s="6">
        <f t="shared" si="48"/>
        <v>1</v>
      </c>
      <c r="B1599" t="str">
        <f t="shared" si="49"/>
        <v>RX</v>
      </c>
      <c r="C1599" s="19" t="s">
        <v>119</v>
      </c>
      <c r="D1599" s="19" t="s">
        <v>5667</v>
      </c>
      <c r="E1599" s="19" t="s">
        <v>5668</v>
      </c>
      <c r="F1599" s="19" t="s">
        <v>526</v>
      </c>
      <c r="G1599" s="19" t="s">
        <v>21</v>
      </c>
      <c r="H1599" s="19" t="s">
        <v>5669</v>
      </c>
      <c r="I1599" s="19" t="s">
        <v>22</v>
      </c>
      <c r="J1599" s="19" t="s">
        <v>87</v>
      </c>
    </row>
    <row r="1600" spans="1:10">
      <c r="A1600" s="6">
        <f t="shared" si="48"/>
        <v>1</v>
      </c>
      <c r="B1600" t="str">
        <f t="shared" si="49"/>
        <v>RM</v>
      </c>
      <c r="C1600" s="76" t="s">
        <v>45</v>
      </c>
      <c r="D1600" s="76" t="s">
        <v>5670</v>
      </c>
      <c r="E1600" s="76" t="s">
        <v>5671</v>
      </c>
      <c r="F1600" s="76" t="s">
        <v>5672</v>
      </c>
      <c r="G1600" s="76" t="s">
        <v>46</v>
      </c>
      <c r="H1600" s="76" t="s">
        <v>5673</v>
      </c>
      <c r="I1600" s="76" t="s">
        <v>347</v>
      </c>
      <c r="J1600" s="76" t="s">
        <v>89</v>
      </c>
    </row>
    <row r="1601" spans="1:10">
      <c r="A1601" s="6">
        <f t="shared" si="48"/>
        <v>1</v>
      </c>
      <c r="B1601" t="str">
        <f t="shared" si="49"/>
        <v>RM</v>
      </c>
      <c r="C1601" s="19" t="s">
        <v>55</v>
      </c>
      <c r="D1601" s="19" t="s">
        <v>5674</v>
      </c>
      <c r="E1601" s="19" t="s">
        <v>5675</v>
      </c>
      <c r="F1601" s="19" t="s">
        <v>837</v>
      </c>
      <c r="G1601" s="19" t="s">
        <v>328</v>
      </c>
      <c r="H1601" s="19" t="s">
        <v>5676</v>
      </c>
      <c r="I1601" s="19" t="s">
        <v>22</v>
      </c>
      <c r="J1601" s="19" t="s">
        <v>87</v>
      </c>
    </row>
    <row r="1602" spans="1:10">
      <c r="A1602" s="6">
        <f t="shared" si="48"/>
        <v>1</v>
      </c>
      <c r="B1602" t="str">
        <f t="shared" si="49"/>
        <v>RM</v>
      </c>
      <c r="C1602" s="19" t="s">
        <v>30</v>
      </c>
      <c r="D1602" s="19" t="s">
        <v>5677</v>
      </c>
      <c r="E1602" s="19" t="s">
        <v>5678</v>
      </c>
      <c r="F1602" s="19" t="s">
        <v>530</v>
      </c>
      <c r="G1602" s="19" t="s">
        <v>122</v>
      </c>
      <c r="H1602" s="19" t="s">
        <v>5679</v>
      </c>
      <c r="I1602" s="19" t="s">
        <v>49</v>
      </c>
      <c r="J1602" s="19" t="s">
        <v>87</v>
      </c>
    </row>
    <row r="1603" spans="1:10">
      <c r="A1603" s="6">
        <f t="shared" si="48"/>
        <v>1</v>
      </c>
      <c r="B1603" t="str">
        <f t="shared" si="49"/>
        <v>RM</v>
      </c>
      <c r="C1603" s="19" t="s">
        <v>44</v>
      </c>
      <c r="D1603" s="19" t="s">
        <v>5680</v>
      </c>
      <c r="E1603" s="19" t="s">
        <v>5681</v>
      </c>
      <c r="F1603" s="19" t="s">
        <v>5682</v>
      </c>
      <c r="G1603" s="19" t="s">
        <v>400</v>
      </c>
      <c r="H1603" s="19" t="s">
        <v>5683</v>
      </c>
      <c r="I1603" s="19" t="s">
        <v>49</v>
      </c>
      <c r="J1603" s="19" t="s">
        <v>87</v>
      </c>
    </row>
    <row r="1604" spans="1:10">
      <c r="A1604" s="6">
        <f t="shared" si="48"/>
        <v>1</v>
      </c>
      <c r="B1604" t="str">
        <f t="shared" si="49"/>
        <v>RM</v>
      </c>
      <c r="C1604" s="19" t="s">
        <v>33</v>
      </c>
      <c r="D1604" s="19" t="s">
        <v>5684</v>
      </c>
      <c r="E1604" s="19" t="s">
        <v>5685</v>
      </c>
      <c r="F1604" s="19" t="s">
        <v>5686</v>
      </c>
      <c r="G1604" s="19" t="s">
        <v>328</v>
      </c>
      <c r="H1604" s="19" t="s">
        <v>5687</v>
      </c>
      <c r="I1604" s="19" t="s">
        <v>49</v>
      </c>
      <c r="J1604" s="19" t="s">
        <v>87</v>
      </c>
    </row>
    <row r="1605" spans="1:10">
      <c r="A1605" s="6">
        <f t="shared" si="48"/>
        <v>1</v>
      </c>
      <c r="B1605" t="str">
        <f t="shared" si="49"/>
        <v>RM</v>
      </c>
      <c r="C1605" s="19" t="s">
        <v>44</v>
      </c>
      <c r="D1605" s="19" t="s">
        <v>5688</v>
      </c>
      <c r="E1605" s="19" t="s">
        <v>5689</v>
      </c>
      <c r="F1605" s="19" t="s">
        <v>5690</v>
      </c>
      <c r="G1605" s="19" t="s">
        <v>400</v>
      </c>
      <c r="H1605" s="19" t="s">
        <v>5691</v>
      </c>
      <c r="I1605" s="19" t="s">
        <v>49</v>
      </c>
      <c r="J1605" s="19" t="s">
        <v>87</v>
      </c>
    </row>
    <row r="1606" spans="1:10">
      <c r="A1606" s="6">
        <f t="shared" si="48"/>
        <v>1</v>
      </c>
      <c r="B1606" t="str">
        <f t="shared" si="49"/>
        <v>RM</v>
      </c>
      <c r="C1606" s="19" t="s">
        <v>44</v>
      </c>
      <c r="D1606" s="19" t="s">
        <v>5692</v>
      </c>
      <c r="E1606" s="19" t="s">
        <v>5693</v>
      </c>
      <c r="F1606" s="19" t="s">
        <v>5694</v>
      </c>
      <c r="G1606" s="19" t="s">
        <v>400</v>
      </c>
      <c r="H1606" s="19" t="s">
        <v>5695</v>
      </c>
      <c r="I1606" s="19" t="s">
        <v>49</v>
      </c>
      <c r="J1606" s="19" t="s">
        <v>87</v>
      </c>
    </row>
    <row r="1607" spans="1:10">
      <c r="A1607" s="6">
        <f t="shared" si="48"/>
        <v>1</v>
      </c>
      <c r="B1607" t="str">
        <f t="shared" si="49"/>
        <v>RM</v>
      </c>
      <c r="C1607" s="19" t="s">
        <v>30</v>
      </c>
      <c r="D1607" s="19" t="s">
        <v>5696</v>
      </c>
      <c r="E1607" s="19" t="s">
        <v>5697</v>
      </c>
      <c r="F1607" s="19" t="s">
        <v>591</v>
      </c>
      <c r="G1607" s="19" t="s">
        <v>122</v>
      </c>
      <c r="H1607" s="19" t="s">
        <v>5698</v>
      </c>
      <c r="I1607" s="19" t="s">
        <v>49</v>
      </c>
      <c r="J1607" s="19" t="s">
        <v>87</v>
      </c>
    </row>
    <row r="1608" spans="1:10">
      <c r="A1608" s="6">
        <f t="shared" si="48"/>
        <v>1</v>
      </c>
      <c r="B1608" t="str">
        <f t="shared" si="49"/>
        <v>RM</v>
      </c>
      <c r="C1608" s="19" t="s">
        <v>44</v>
      </c>
      <c r="D1608" s="19" t="s">
        <v>5699</v>
      </c>
      <c r="E1608" s="19" t="s">
        <v>5700</v>
      </c>
      <c r="F1608" s="19" t="s">
        <v>5701</v>
      </c>
      <c r="G1608" s="19" t="s">
        <v>46</v>
      </c>
      <c r="H1608" s="19" t="s">
        <v>5702</v>
      </c>
      <c r="I1608" s="19" t="s">
        <v>347</v>
      </c>
      <c r="J1608" s="19" t="s">
        <v>87</v>
      </c>
    </row>
    <row r="1609" spans="1:10">
      <c r="A1609" s="6">
        <f t="shared" si="48"/>
        <v>1</v>
      </c>
      <c r="B1609" t="str">
        <f t="shared" si="49"/>
        <v>RM</v>
      </c>
      <c r="C1609" s="19" t="s">
        <v>41</v>
      </c>
      <c r="D1609" s="19" t="s">
        <v>5703</v>
      </c>
      <c r="E1609" s="19" t="s">
        <v>5704</v>
      </c>
      <c r="F1609" s="19" t="s">
        <v>5705</v>
      </c>
      <c r="G1609" s="19" t="s">
        <v>46</v>
      </c>
      <c r="H1609" s="19" t="s">
        <v>5706</v>
      </c>
      <c r="I1609" s="19" t="s">
        <v>347</v>
      </c>
      <c r="J1609" s="19" t="s">
        <v>87</v>
      </c>
    </row>
    <row r="1610" spans="1:10">
      <c r="A1610" s="6">
        <f t="shared" ref="A1610:A1621" si="50">IF(C1610="RM - MAMA (unilateral)",2,IF(C1610="RM - MAMAS (bilateral)",2,IF(C1610="RX-FRONTO Y MENTONASOPLACA",2,IF(C1610="RM-ABDOMEN Y PELVIS",2,IF(C1610="RM - CRÂNIO COM ESPECTROSCOPIA",2,IF(C1610="RM - CRÂNIO COM ESPECTROSCOPIA + PERFUSÃO",3,IF(C1610="TAC. ABDOMEN Y PELVIS",1,IF(C1610="ANGIOTOMOGRAFIA AORTA TOTAL (Torácica + Abdominal)",2,IF(C1610="ANGIOTOMOGRAFIA DE TODO O MEMBRO INFERIOR (Bilateral)",3,IF(C1610="ANGIO - RM MEMBRO INFERIOR ARTERIAL (Bilateral)",3,IF(C1610="TC-ABDOMEN Y PELVIS",1,IF(C1610="RX - PANORÂMICA DA COLUNA VERTEBRAL AP/PERFIL",3,IF(C1610="RM - CORAÇÃO MORFOLÓGICO E FUNCIONAL",3.2,IF(C1610="RM - CORAÇÃO MORFOLÓGICO E FUNCIONAL + PERFUSÃO + ESTRESSE",3.2,IF(B1610="Não Ok",0,1)))))))))))))))</f>
        <v>1</v>
      </c>
      <c r="B1610" t="str">
        <f t="shared" ref="B1610:B1621" si="51">IF(J1610="URGENTE","UR",IF(ISNUMBER(FIND("ESPECTROSCOPIA",C1610)),"AC",IF(ISNUMBER(FIND("RM-MAMA",C1610)),"AC",IF(ISNUMBER(FIND("RM",C1610)),"RM",IF(ISNUMBER(FIND("DENTALSCAN",C1610)),"AC",IF(ISNUMBER(FIND("TC",C1610)),"TC",IF(ISNUMBER(FIND("PET",C1610)),"PET",IF(ISNUMBER(FIND("MAMOGRAFÍA",C1610)),"MG",IF(ISNUMBER(FIND("DENSITOMETRIA",C1610)),"DO",IF(ISNUMBER(FIND("MG-OTRAS...",C1610)),"MG",IF(ISNUMBER(FIND("RX - CONTRASTADO",C1610)),"RX-C",IF(ISNUMBER(FIND("TAC",C1610)),"TC",IF(ISNUMBER(FIND("RX",C1610)),"RX","Não OK")))))))))))))</f>
        <v>UR</v>
      </c>
      <c r="C1610" s="75" t="s">
        <v>33</v>
      </c>
      <c r="D1610" s="75" t="s">
        <v>5707</v>
      </c>
      <c r="E1610" s="75" t="s">
        <v>5708</v>
      </c>
      <c r="F1610" s="75" t="s">
        <v>2308</v>
      </c>
      <c r="G1610" s="75" t="s">
        <v>426</v>
      </c>
      <c r="H1610" s="75" t="s">
        <v>5709</v>
      </c>
      <c r="I1610" s="75" t="s">
        <v>22</v>
      </c>
      <c r="J1610" s="75" t="s">
        <v>88</v>
      </c>
    </row>
    <row r="1611" spans="1:10">
      <c r="A1611" s="6">
        <f t="shared" si="50"/>
        <v>1</v>
      </c>
      <c r="B1611" t="str">
        <f t="shared" si="51"/>
        <v>UR</v>
      </c>
      <c r="C1611" s="75" t="s">
        <v>33</v>
      </c>
      <c r="D1611" s="75" t="s">
        <v>5710</v>
      </c>
      <c r="E1611" s="75" t="s">
        <v>5711</v>
      </c>
      <c r="F1611" s="75" t="s">
        <v>782</v>
      </c>
      <c r="G1611" s="75" t="s">
        <v>426</v>
      </c>
      <c r="H1611" s="75" t="s">
        <v>5712</v>
      </c>
      <c r="I1611" s="75" t="s">
        <v>22</v>
      </c>
      <c r="J1611" s="75" t="s">
        <v>88</v>
      </c>
    </row>
    <row r="1612" spans="1:10">
      <c r="A1612" s="6">
        <f t="shared" si="50"/>
        <v>1</v>
      </c>
      <c r="B1612" t="str">
        <f t="shared" si="51"/>
        <v>RM</v>
      </c>
      <c r="C1612" s="19" t="s">
        <v>33</v>
      </c>
      <c r="D1612" s="19" t="s">
        <v>5713</v>
      </c>
      <c r="E1612" s="19" t="s">
        <v>5714</v>
      </c>
      <c r="F1612" s="19" t="s">
        <v>5715</v>
      </c>
      <c r="G1612" s="19" t="s">
        <v>36</v>
      </c>
      <c r="H1612" s="19" t="s">
        <v>5716</v>
      </c>
      <c r="I1612" s="19" t="s">
        <v>347</v>
      </c>
      <c r="J1612" s="19" t="s">
        <v>87</v>
      </c>
    </row>
    <row r="1613" spans="1:10">
      <c r="A1613" s="6">
        <f t="shared" si="50"/>
        <v>1</v>
      </c>
      <c r="B1613" t="str">
        <f t="shared" si="51"/>
        <v>RM</v>
      </c>
      <c r="C1613" s="19" t="s">
        <v>30</v>
      </c>
      <c r="D1613" s="19" t="s">
        <v>5717</v>
      </c>
      <c r="E1613" s="19" t="s">
        <v>5718</v>
      </c>
      <c r="F1613" s="19" t="s">
        <v>5719</v>
      </c>
      <c r="G1613" s="19" t="s">
        <v>122</v>
      </c>
      <c r="H1613" s="19" t="s">
        <v>5720</v>
      </c>
      <c r="I1613" s="19" t="s">
        <v>347</v>
      </c>
      <c r="J1613" s="19" t="s">
        <v>87</v>
      </c>
    </row>
    <row r="1614" spans="1:10">
      <c r="A1614" s="6">
        <f t="shared" si="50"/>
        <v>1</v>
      </c>
      <c r="B1614" t="str">
        <f t="shared" si="51"/>
        <v>RM</v>
      </c>
      <c r="C1614" s="19" t="s">
        <v>50</v>
      </c>
      <c r="D1614" s="19" t="s">
        <v>5721</v>
      </c>
      <c r="E1614" s="19" t="s">
        <v>5722</v>
      </c>
      <c r="F1614" s="19" t="s">
        <v>5723</v>
      </c>
      <c r="G1614" s="19" t="s">
        <v>46</v>
      </c>
      <c r="H1614" s="19" t="s">
        <v>5724</v>
      </c>
      <c r="I1614" s="19" t="s">
        <v>347</v>
      </c>
      <c r="J1614" s="19" t="s">
        <v>87</v>
      </c>
    </row>
    <row r="1615" spans="1:10">
      <c r="A1615" s="6">
        <f t="shared" si="50"/>
        <v>1</v>
      </c>
      <c r="B1615" t="str">
        <f t="shared" si="51"/>
        <v>RM</v>
      </c>
      <c r="C1615" s="19" t="s">
        <v>45</v>
      </c>
      <c r="D1615" s="19" t="s">
        <v>5725</v>
      </c>
      <c r="E1615" s="19" t="s">
        <v>5726</v>
      </c>
      <c r="F1615" s="19" t="s">
        <v>5727</v>
      </c>
      <c r="G1615" s="19" t="s">
        <v>342</v>
      </c>
      <c r="H1615" s="19" t="s">
        <v>5728</v>
      </c>
      <c r="I1615" s="19" t="s">
        <v>141</v>
      </c>
      <c r="J1615" s="19" t="s">
        <v>87</v>
      </c>
    </row>
    <row r="1616" spans="1:10">
      <c r="A1616" s="6">
        <f t="shared" si="50"/>
        <v>1</v>
      </c>
      <c r="B1616" t="str">
        <f t="shared" si="51"/>
        <v>RM</v>
      </c>
      <c r="C1616" s="19" t="s">
        <v>112</v>
      </c>
      <c r="D1616" s="19" t="s">
        <v>5729</v>
      </c>
      <c r="E1616" s="19" t="s">
        <v>5730</v>
      </c>
      <c r="F1616" s="19" t="s">
        <v>843</v>
      </c>
      <c r="G1616" s="19" t="s">
        <v>122</v>
      </c>
      <c r="H1616" s="19" t="s">
        <v>5731</v>
      </c>
      <c r="I1616" s="19" t="s">
        <v>49</v>
      </c>
      <c r="J1616" s="19" t="s">
        <v>87</v>
      </c>
    </row>
    <row r="1617" spans="1:10">
      <c r="A1617" s="6">
        <f t="shared" si="50"/>
        <v>1</v>
      </c>
      <c r="B1617" t="str">
        <f t="shared" si="51"/>
        <v>UR</v>
      </c>
      <c r="C1617" s="75" t="s">
        <v>20</v>
      </c>
      <c r="D1617" s="75" t="s">
        <v>5732</v>
      </c>
      <c r="E1617" s="75" t="s">
        <v>5733</v>
      </c>
      <c r="F1617" s="75" t="s">
        <v>782</v>
      </c>
      <c r="G1617" s="75" t="s">
        <v>426</v>
      </c>
      <c r="H1617" s="75" t="s">
        <v>5734</v>
      </c>
      <c r="I1617" s="75" t="s">
        <v>370</v>
      </c>
      <c r="J1617" s="75" t="s">
        <v>88</v>
      </c>
    </row>
    <row r="1618" spans="1:10">
      <c r="A1618" s="6">
        <f t="shared" si="50"/>
        <v>1</v>
      </c>
      <c r="B1618" t="str">
        <f t="shared" si="51"/>
        <v>UR</v>
      </c>
      <c r="C1618" s="75" t="s">
        <v>26</v>
      </c>
      <c r="D1618" s="75" t="s">
        <v>5732</v>
      </c>
      <c r="E1618" s="75" t="s">
        <v>5735</v>
      </c>
      <c r="F1618" s="75" t="s">
        <v>340</v>
      </c>
      <c r="G1618" s="75" t="s">
        <v>426</v>
      </c>
      <c r="H1618" s="75" t="s">
        <v>5734</v>
      </c>
      <c r="I1618" s="75" t="s">
        <v>370</v>
      </c>
      <c r="J1618" s="75" t="s">
        <v>88</v>
      </c>
    </row>
    <row r="1619" spans="1:10">
      <c r="A1619" s="6">
        <f t="shared" si="50"/>
        <v>1</v>
      </c>
      <c r="B1619" t="str">
        <f t="shared" si="51"/>
        <v>UR</v>
      </c>
      <c r="C1619" s="75" t="s">
        <v>42</v>
      </c>
      <c r="D1619" s="75" t="s">
        <v>5736</v>
      </c>
      <c r="E1619" s="75" t="s">
        <v>5737</v>
      </c>
      <c r="F1619" s="75" t="s">
        <v>2236</v>
      </c>
      <c r="G1619" s="75" t="s">
        <v>426</v>
      </c>
      <c r="H1619" s="75" t="s">
        <v>5738</v>
      </c>
      <c r="I1619" s="75" t="s">
        <v>370</v>
      </c>
      <c r="J1619" s="75" t="s">
        <v>88</v>
      </c>
    </row>
    <row r="1620" spans="1:10">
      <c r="A1620" s="6">
        <f t="shared" si="50"/>
        <v>1</v>
      </c>
      <c r="B1620" t="str">
        <f t="shared" si="51"/>
        <v>RM</v>
      </c>
      <c r="C1620" s="19" t="s">
        <v>30</v>
      </c>
      <c r="D1620" s="19" t="s">
        <v>5739</v>
      </c>
      <c r="E1620" s="19" t="s">
        <v>5740</v>
      </c>
      <c r="F1620" s="19" t="s">
        <v>5741</v>
      </c>
      <c r="G1620" s="19" t="s">
        <v>179</v>
      </c>
      <c r="H1620" s="19" t="s">
        <v>5742</v>
      </c>
      <c r="I1620" s="19" t="s">
        <v>141</v>
      </c>
      <c r="J1620" s="19" t="s">
        <v>87</v>
      </c>
    </row>
    <row r="1621" spans="1:10">
      <c r="A1621" s="6">
        <f t="shared" si="50"/>
        <v>1</v>
      </c>
      <c r="B1621" t="str">
        <f t="shared" si="51"/>
        <v>RM</v>
      </c>
      <c r="C1621" s="19" t="s">
        <v>57</v>
      </c>
      <c r="D1621" s="19" t="s">
        <v>5743</v>
      </c>
      <c r="E1621" s="19" t="s">
        <v>5744</v>
      </c>
      <c r="F1621" s="19" t="s">
        <v>414</v>
      </c>
      <c r="G1621" s="19" t="s">
        <v>342</v>
      </c>
      <c r="H1621" s="19" t="s">
        <v>5745</v>
      </c>
      <c r="I1621" s="19" t="s">
        <v>141</v>
      </c>
      <c r="J1621" s="19" t="s">
        <v>87</v>
      </c>
    </row>
    <row r="1622" spans="1:10">
      <c r="A1622" s="6">
        <f t="shared" ref="A1622:A1685" si="52">IF(C1622="RM - MAMA (unilateral)",2,IF(C1622="RM - MAMAS (bilateral)",2,IF(C1622="RX-FRONTO Y MENTONASOPLACA",2,IF(C1622="RM-ABDOMEN Y PELVIS",2,IF(C1622="RM - CRÂNIO COM ESPECTROSCOPIA",2,IF(C1622="RM - CRÂNIO COM ESPECTROSCOPIA + PERFUSÃO",3,IF(C1622="TAC. ABDOMEN Y PELVIS",1,IF(C1622="ANGIOTOMOGRAFIA AORTA TOTAL (Torácica + Abdominal)",2,IF(C1622="ANGIOTOMOGRAFIA DE TODO O MEMBRO INFERIOR (Bilateral)",3,IF(C1622="ANGIO - RM MEMBRO INFERIOR ARTERIAL (Bilateral)",3,IF(C1622="TC-ABDOMEN Y PELVIS",1,IF(C1622="RX - PANORÂMICA DA COLUNA VERTEBRAL AP/PERFIL",3,IF(C1622="RM - CORAÇÃO MORFOLÓGICO E FUNCIONAL",3.2,IF(C1622="RM - CORAÇÃO MORFOLÓGICO E FUNCIONAL + PERFUSÃO + ESTRESSE",3.2,IF(B1622="Não Ok",0,1)))))))))))))))</f>
        <v>1</v>
      </c>
      <c r="B1622" s="19" t="str">
        <f t="shared" ref="B1622:B1685" si="53">IF(J1622="URGENTE","UR",IF(ISNUMBER(FIND("ESPECTROSCOPIA",C1622)),"AC",IF(ISNUMBER(FIND("RM-MAMA",C1622)),"AC",IF(ISNUMBER(FIND("RM",C1622)),"RM",IF(ISNUMBER(FIND("DENTALSCAN",C1622)),"AC",IF(ISNUMBER(FIND("TC",C1622)),"TC",IF(ISNUMBER(FIND("PET",C1622)),"PET",IF(ISNUMBER(FIND("MAMOGRAFÍA",C1622)),"MG",IF(ISNUMBER(FIND("DENSITOMETRIA",C1622)),"DO",IF(ISNUMBER(FIND("MG-OTRAS...",C1622)),"MG",IF(ISNUMBER(FIND("RX - CONTRASTADO",C1622)),"RX-C",IF(ISNUMBER(FIND("TAC",C1622)),"TC",IF(ISNUMBER(FIND("RX",C1622)),"RX","Não OK")))))))))))))</f>
        <v>RM</v>
      </c>
      <c r="C1622" s="19" t="s">
        <v>30</v>
      </c>
      <c r="D1622" s="19" t="s">
        <v>5746</v>
      </c>
      <c r="E1622" s="19" t="s">
        <v>5747</v>
      </c>
      <c r="F1622" s="19" t="s">
        <v>5748</v>
      </c>
      <c r="G1622" s="19" t="s">
        <v>179</v>
      </c>
      <c r="H1622" s="19" t="s">
        <v>5749</v>
      </c>
      <c r="I1622" s="19" t="s">
        <v>141</v>
      </c>
      <c r="J1622" s="19" t="s">
        <v>87</v>
      </c>
    </row>
    <row r="1623" spans="1:10">
      <c r="A1623" s="6">
        <f t="shared" si="52"/>
        <v>1</v>
      </c>
      <c r="B1623" s="19" t="str">
        <f t="shared" si="53"/>
        <v>TC</v>
      </c>
      <c r="C1623" s="76" t="s">
        <v>48</v>
      </c>
      <c r="D1623" s="76" t="s">
        <v>5750</v>
      </c>
      <c r="E1623" s="76" t="s">
        <v>5751</v>
      </c>
      <c r="F1623" s="76" t="s">
        <v>755</v>
      </c>
      <c r="G1623" s="76" t="s">
        <v>40</v>
      </c>
      <c r="H1623" s="76" t="s">
        <v>5752</v>
      </c>
      <c r="I1623" s="76" t="s">
        <v>370</v>
      </c>
      <c r="J1623" s="76" t="s">
        <v>89</v>
      </c>
    </row>
    <row r="1624" spans="1:10">
      <c r="A1624" s="6">
        <f t="shared" si="52"/>
        <v>1</v>
      </c>
      <c r="B1624" s="19" t="str">
        <f t="shared" si="53"/>
        <v>TC</v>
      </c>
      <c r="C1624" s="76" t="s">
        <v>42</v>
      </c>
      <c r="D1624" s="76" t="s">
        <v>5753</v>
      </c>
      <c r="E1624" s="76" t="s">
        <v>5754</v>
      </c>
      <c r="F1624" s="76" t="s">
        <v>5755</v>
      </c>
      <c r="G1624" s="76" t="s">
        <v>328</v>
      </c>
      <c r="H1624" s="76" t="s">
        <v>5756</v>
      </c>
      <c r="I1624" s="76" t="s">
        <v>370</v>
      </c>
      <c r="J1624" s="76" t="s">
        <v>89</v>
      </c>
    </row>
    <row r="1625" spans="1:10">
      <c r="A1625" s="6">
        <f t="shared" si="52"/>
        <v>1</v>
      </c>
      <c r="B1625" s="19" t="str">
        <f t="shared" si="53"/>
        <v>TC</v>
      </c>
      <c r="C1625" s="76" t="s">
        <v>42</v>
      </c>
      <c r="D1625" s="76" t="s">
        <v>5757</v>
      </c>
      <c r="E1625" s="76" t="s">
        <v>5758</v>
      </c>
      <c r="F1625" s="76" t="s">
        <v>4111</v>
      </c>
      <c r="G1625" s="76" t="s">
        <v>328</v>
      </c>
      <c r="H1625" s="76" t="s">
        <v>5759</v>
      </c>
      <c r="I1625" s="76" t="s">
        <v>370</v>
      </c>
      <c r="J1625" s="76" t="s">
        <v>89</v>
      </c>
    </row>
    <row r="1626" spans="1:10">
      <c r="A1626" s="6">
        <f t="shared" si="52"/>
        <v>1</v>
      </c>
      <c r="B1626" s="19" t="str">
        <f t="shared" si="53"/>
        <v>RM</v>
      </c>
      <c r="C1626" s="19" t="s">
        <v>33</v>
      </c>
      <c r="D1626" s="19" t="s">
        <v>5760</v>
      </c>
      <c r="E1626" s="19" t="s">
        <v>5761</v>
      </c>
      <c r="F1626" s="19" t="s">
        <v>5762</v>
      </c>
      <c r="G1626" s="19" t="s">
        <v>328</v>
      </c>
      <c r="H1626" s="19" t="s">
        <v>5763</v>
      </c>
      <c r="I1626" s="19" t="s">
        <v>39</v>
      </c>
      <c r="J1626" s="19" t="s">
        <v>87</v>
      </c>
    </row>
    <row r="1627" spans="1:10">
      <c r="A1627" s="6">
        <f t="shared" si="52"/>
        <v>1</v>
      </c>
      <c r="B1627" s="19" t="str">
        <f t="shared" si="53"/>
        <v>TC</v>
      </c>
      <c r="C1627" s="76" t="s">
        <v>48</v>
      </c>
      <c r="D1627" s="76" t="s">
        <v>5764</v>
      </c>
      <c r="E1627" s="76" t="s">
        <v>5765</v>
      </c>
      <c r="F1627" s="76" t="s">
        <v>5766</v>
      </c>
      <c r="G1627" s="76" t="s">
        <v>40</v>
      </c>
      <c r="H1627" s="76" t="s">
        <v>5767</v>
      </c>
      <c r="I1627" s="76" t="s">
        <v>370</v>
      </c>
      <c r="J1627" s="76" t="s">
        <v>89</v>
      </c>
    </row>
    <row r="1628" spans="1:10">
      <c r="A1628" s="6">
        <f t="shared" si="52"/>
        <v>1</v>
      </c>
      <c r="B1628" s="19" t="str">
        <f t="shared" si="53"/>
        <v>TC</v>
      </c>
      <c r="C1628" s="76" t="s">
        <v>42</v>
      </c>
      <c r="D1628" s="76" t="s">
        <v>5768</v>
      </c>
      <c r="E1628" s="76" t="s">
        <v>5769</v>
      </c>
      <c r="F1628" s="76" t="s">
        <v>550</v>
      </c>
      <c r="G1628" s="76" t="s">
        <v>328</v>
      </c>
      <c r="H1628" s="76" t="s">
        <v>5770</v>
      </c>
      <c r="I1628" s="76" t="s">
        <v>370</v>
      </c>
      <c r="J1628" s="76" t="s">
        <v>89</v>
      </c>
    </row>
    <row r="1629" spans="1:10">
      <c r="A1629" s="6">
        <f t="shared" si="52"/>
        <v>1</v>
      </c>
      <c r="B1629" s="19" t="str">
        <f t="shared" si="53"/>
        <v>RM</v>
      </c>
      <c r="C1629" s="19" t="s">
        <v>33</v>
      </c>
      <c r="D1629" s="19" t="s">
        <v>5771</v>
      </c>
      <c r="E1629" s="19" t="s">
        <v>5772</v>
      </c>
      <c r="F1629" s="19" t="s">
        <v>2757</v>
      </c>
      <c r="G1629" s="19" t="s">
        <v>36</v>
      </c>
      <c r="H1629" s="19" t="s">
        <v>5773</v>
      </c>
      <c r="I1629" s="19" t="s">
        <v>347</v>
      </c>
      <c r="J1629" s="19" t="s">
        <v>87</v>
      </c>
    </row>
    <row r="1630" spans="1:10">
      <c r="A1630" s="6">
        <f t="shared" si="52"/>
        <v>1</v>
      </c>
      <c r="B1630" s="19" t="str">
        <f t="shared" si="53"/>
        <v>RM</v>
      </c>
      <c r="C1630" s="19" t="s">
        <v>45</v>
      </c>
      <c r="D1630" s="19" t="s">
        <v>5774</v>
      </c>
      <c r="E1630" s="19" t="s">
        <v>5775</v>
      </c>
      <c r="F1630" s="19" t="s">
        <v>5776</v>
      </c>
      <c r="G1630" s="19" t="s">
        <v>46</v>
      </c>
      <c r="H1630" s="19" t="s">
        <v>5777</v>
      </c>
      <c r="I1630" s="19" t="s">
        <v>347</v>
      </c>
      <c r="J1630" s="19" t="s">
        <v>87</v>
      </c>
    </row>
    <row r="1631" spans="1:10">
      <c r="A1631" s="6">
        <f t="shared" si="52"/>
        <v>1</v>
      </c>
      <c r="B1631" s="19" t="str">
        <f t="shared" si="53"/>
        <v>UR</v>
      </c>
      <c r="C1631" s="75" t="s">
        <v>26</v>
      </c>
      <c r="D1631" s="75" t="s">
        <v>5778</v>
      </c>
      <c r="E1631" s="75" t="s">
        <v>5779</v>
      </c>
      <c r="F1631" s="75" t="s">
        <v>393</v>
      </c>
      <c r="G1631" s="75" t="s">
        <v>426</v>
      </c>
      <c r="H1631" s="75" t="s">
        <v>5780</v>
      </c>
      <c r="I1631" s="75" t="s">
        <v>370</v>
      </c>
      <c r="J1631" s="75" t="s">
        <v>88</v>
      </c>
    </row>
    <row r="1632" spans="1:10">
      <c r="A1632" s="6">
        <f t="shared" si="52"/>
        <v>1</v>
      </c>
      <c r="B1632" s="19" t="str">
        <f t="shared" si="53"/>
        <v>TC</v>
      </c>
      <c r="C1632" s="19" t="s">
        <v>48</v>
      </c>
      <c r="D1632" s="19" t="s">
        <v>5781</v>
      </c>
      <c r="E1632" s="19" t="s">
        <v>5782</v>
      </c>
      <c r="F1632" s="19" t="s">
        <v>5783</v>
      </c>
      <c r="G1632" s="19" t="s">
        <v>426</v>
      </c>
      <c r="H1632" s="19" t="s">
        <v>5784</v>
      </c>
      <c r="I1632" s="19" t="s">
        <v>28</v>
      </c>
      <c r="J1632" s="19" t="s">
        <v>87</v>
      </c>
    </row>
    <row r="1633" spans="1:10">
      <c r="A1633" s="6">
        <f t="shared" si="52"/>
        <v>1</v>
      </c>
      <c r="B1633" s="19" t="str">
        <f t="shared" si="53"/>
        <v>TC</v>
      </c>
      <c r="C1633" s="19" t="s">
        <v>20</v>
      </c>
      <c r="D1633" s="19" t="s">
        <v>5781</v>
      </c>
      <c r="E1633" s="19" t="s">
        <v>5785</v>
      </c>
      <c r="F1633" s="19" t="s">
        <v>895</v>
      </c>
      <c r="G1633" s="19" t="s">
        <v>426</v>
      </c>
      <c r="H1633" s="19" t="s">
        <v>5784</v>
      </c>
      <c r="I1633" s="19" t="s">
        <v>28</v>
      </c>
      <c r="J1633" s="19" t="s">
        <v>87</v>
      </c>
    </row>
    <row r="1634" spans="1:10">
      <c r="A1634" s="6">
        <f t="shared" si="52"/>
        <v>1</v>
      </c>
      <c r="B1634" s="19" t="str">
        <f t="shared" si="53"/>
        <v>TC</v>
      </c>
      <c r="C1634" s="19" t="s">
        <v>43</v>
      </c>
      <c r="D1634" s="19" t="s">
        <v>5786</v>
      </c>
      <c r="E1634" s="19" t="s">
        <v>5787</v>
      </c>
      <c r="F1634" s="19" t="s">
        <v>4417</v>
      </c>
      <c r="G1634" s="19" t="s">
        <v>328</v>
      </c>
      <c r="H1634" s="19" t="s">
        <v>5788</v>
      </c>
      <c r="I1634" s="19" t="s">
        <v>28</v>
      </c>
      <c r="J1634" s="19" t="s">
        <v>87</v>
      </c>
    </row>
    <row r="1635" spans="1:10">
      <c r="A1635" s="6">
        <f t="shared" si="52"/>
        <v>1</v>
      </c>
      <c r="B1635" s="19" t="str">
        <f t="shared" si="53"/>
        <v>TC</v>
      </c>
      <c r="C1635" s="19" t="s">
        <v>20</v>
      </c>
      <c r="D1635" s="19" t="s">
        <v>5786</v>
      </c>
      <c r="E1635" s="19" t="s">
        <v>5789</v>
      </c>
      <c r="F1635" s="19" t="s">
        <v>866</v>
      </c>
      <c r="G1635" s="19" t="s">
        <v>126</v>
      </c>
      <c r="H1635" s="19" t="s">
        <v>5788</v>
      </c>
      <c r="I1635" s="19" t="s">
        <v>28</v>
      </c>
      <c r="J1635" s="19" t="s">
        <v>87</v>
      </c>
    </row>
    <row r="1636" spans="1:10">
      <c r="A1636" s="6">
        <f t="shared" si="52"/>
        <v>1</v>
      </c>
      <c r="B1636" s="19" t="str">
        <f t="shared" si="53"/>
        <v>TC</v>
      </c>
      <c r="C1636" s="19" t="s">
        <v>43</v>
      </c>
      <c r="D1636" s="19" t="s">
        <v>5790</v>
      </c>
      <c r="E1636" s="19" t="s">
        <v>5791</v>
      </c>
      <c r="F1636" s="19" t="s">
        <v>5792</v>
      </c>
      <c r="G1636" s="19" t="s">
        <v>328</v>
      </c>
      <c r="H1636" s="19" t="s">
        <v>5793</v>
      </c>
      <c r="I1636" s="19" t="s">
        <v>28</v>
      </c>
      <c r="J1636" s="19" t="s">
        <v>87</v>
      </c>
    </row>
    <row r="1637" spans="1:10">
      <c r="A1637" s="6">
        <f t="shared" si="52"/>
        <v>1</v>
      </c>
      <c r="B1637" s="19" t="str">
        <f t="shared" si="53"/>
        <v>TC</v>
      </c>
      <c r="C1637" s="76" t="s">
        <v>20</v>
      </c>
      <c r="D1637" s="76" t="s">
        <v>5794</v>
      </c>
      <c r="E1637" s="76" t="s">
        <v>5795</v>
      </c>
      <c r="F1637" s="76" t="s">
        <v>627</v>
      </c>
      <c r="G1637" s="76" t="s">
        <v>126</v>
      </c>
      <c r="H1637" s="76" t="s">
        <v>5796</v>
      </c>
      <c r="I1637" s="76" t="s">
        <v>28</v>
      </c>
      <c r="J1637" s="76" t="s">
        <v>89</v>
      </c>
    </row>
    <row r="1638" spans="1:10">
      <c r="A1638" s="6">
        <f t="shared" si="52"/>
        <v>1</v>
      </c>
      <c r="B1638" s="19" t="str">
        <f t="shared" si="53"/>
        <v>TC</v>
      </c>
      <c r="C1638" s="19" t="s">
        <v>61</v>
      </c>
      <c r="D1638" s="19" t="s">
        <v>5797</v>
      </c>
      <c r="E1638" s="19" t="s">
        <v>5798</v>
      </c>
      <c r="F1638" s="19" t="s">
        <v>692</v>
      </c>
      <c r="G1638" s="19" t="s">
        <v>328</v>
      </c>
      <c r="H1638" s="19" t="s">
        <v>5799</v>
      </c>
      <c r="I1638" s="19" t="s">
        <v>28</v>
      </c>
      <c r="J1638" s="19" t="s">
        <v>87</v>
      </c>
    </row>
    <row r="1639" spans="1:10">
      <c r="A1639" s="6">
        <f t="shared" si="52"/>
        <v>1</v>
      </c>
      <c r="B1639" s="19" t="str">
        <f t="shared" si="53"/>
        <v>TC</v>
      </c>
      <c r="C1639" s="19" t="s">
        <v>26</v>
      </c>
      <c r="D1639" s="19" t="s">
        <v>5800</v>
      </c>
      <c r="E1639" s="19" t="s">
        <v>5801</v>
      </c>
      <c r="F1639" s="19" t="s">
        <v>651</v>
      </c>
      <c r="G1639" s="19" t="s">
        <v>126</v>
      </c>
      <c r="H1639" s="19" t="s">
        <v>5802</v>
      </c>
      <c r="I1639" s="19" t="s">
        <v>28</v>
      </c>
      <c r="J1639" s="19" t="s">
        <v>87</v>
      </c>
    </row>
    <row r="1640" spans="1:10">
      <c r="A1640" s="6">
        <f t="shared" si="52"/>
        <v>1</v>
      </c>
      <c r="B1640" s="19" t="str">
        <f t="shared" si="53"/>
        <v>TC</v>
      </c>
      <c r="C1640" s="19" t="s">
        <v>20</v>
      </c>
      <c r="D1640" s="19" t="s">
        <v>5803</v>
      </c>
      <c r="E1640" s="19" t="s">
        <v>5804</v>
      </c>
      <c r="F1640" s="19" t="s">
        <v>627</v>
      </c>
      <c r="G1640" s="19" t="s">
        <v>126</v>
      </c>
      <c r="H1640" s="19" t="s">
        <v>5805</v>
      </c>
      <c r="I1640" s="19" t="s">
        <v>28</v>
      </c>
      <c r="J1640" s="19" t="s">
        <v>87</v>
      </c>
    </row>
    <row r="1641" spans="1:10">
      <c r="A1641" s="6">
        <f t="shared" si="52"/>
        <v>1</v>
      </c>
      <c r="B1641" s="19" t="str">
        <f t="shared" si="53"/>
        <v>TC</v>
      </c>
      <c r="C1641" s="76" t="s">
        <v>20</v>
      </c>
      <c r="D1641" s="76" t="s">
        <v>5806</v>
      </c>
      <c r="E1641" s="76" t="s">
        <v>5807</v>
      </c>
      <c r="F1641" s="76" t="s">
        <v>863</v>
      </c>
      <c r="G1641" s="76" t="s">
        <v>126</v>
      </c>
      <c r="H1641" s="76" t="s">
        <v>5808</v>
      </c>
      <c r="I1641" s="76" t="s">
        <v>28</v>
      </c>
      <c r="J1641" s="76" t="s">
        <v>89</v>
      </c>
    </row>
    <row r="1642" spans="1:10">
      <c r="A1642" s="6">
        <f t="shared" si="52"/>
        <v>1</v>
      </c>
      <c r="B1642" s="19" t="str">
        <f t="shared" si="53"/>
        <v>RX</v>
      </c>
      <c r="C1642" s="19" t="s">
        <v>119</v>
      </c>
      <c r="D1642" s="19" t="s">
        <v>5809</v>
      </c>
      <c r="E1642" s="19" t="s">
        <v>5810</v>
      </c>
      <c r="F1642" s="19" t="s">
        <v>4413</v>
      </c>
      <c r="G1642" s="19" t="s">
        <v>21</v>
      </c>
      <c r="H1642" s="19" t="s">
        <v>5811</v>
      </c>
      <c r="I1642" s="19" t="s">
        <v>22</v>
      </c>
      <c r="J1642" s="19" t="s">
        <v>87</v>
      </c>
    </row>
    <row r="1643" spans="1:10">
      <c r="A1643" s="6">
        <f t="shared" si="52"/>
        <v>1</v>
      </c>
      <c r="B1643" s="19" t="str">
        <f t="shared" si="53"/>
        <v>TC</v>
      </c>
      <c r="C1643" s="19" t="s">
        <v>20</v>
      </c>
      <c r="D1643" s="19" t="s">
        <v>5812</v>
      </c>
      <c r="E1643" s="19" t="s">
        <v>5813</v>
      </c>
      <c r="F1643" s="19" t="s">
        <v>850</v>
      </c>
      <c r="G1643" s="19" t="s">
        <v>426</v>
      </c>
      <c r="H1643" s="19" t="s">
        <v>5814</v>
      </c>
      <c r="I1643" s="19" t="s">
        <v>28</v>
      </c>
      <c r="J1643" s="19" t="s">
        <v>87</v>
      </c>
    </row>
    <row r="1644" spans="1:10">
      <c r="A1644" s="6">
        <f t="shared" si="52"/>
        <v>1</v>
      </c>
      <c r="B1644" s="19" t="str">
        <f t="shared" si="53"/>
        <v>RX</v>
      </c>
      <c r="C1644" s="19" t="s">
        <v>105</v>
      </c>
      <c r="D1644" s="19" t="s">
        <v>5809</v>
      </c>
      <c r="E1644" s="19" t="s">
        <v>5815</v>
      </c>
      <c r="F1644" s="19" t="s">
        <v>4413</v>
      </c>
      <c r="G1644" s="19" t="s">
        <v>21</v>
      </c>
      <c r="H1644" s="19" t="s">
        <v>5811</v>
      </c>
      <c r="I1644" s="19" t="s">
        <v>22</v>
      </c>
      <c r="J1644" s="19" t="s">
        <v>87</v>
      </c>
    </row>
    <row r="1645" spans="1:10">
      <c r="A1645" s="6">
        <f t="shared" si="52"/>
        <v>1</v>
      </c>
      <c r="B1645" s="19" t="str">
        <f t="shared" si="53"/>
        <v>TC</v>
      </c>
      <c r="C1645" s="19" t="s">
        <v>20</v>
      </c>
      <c r="D1645" s="19" t="s">
        <v>5816</v>
      </c>
      <c r="E1645" s="19" t="s">
        <v>5817</v>
      </c>
      <c r="F1645" s="19" t="s">
        <v>596</v>
      </c>
      <c r="G1645" s="19" t="s">
        <v>426</v>
      </c>
      <c r="H1645" s="19" t="s">
        <v>905</v>
      </c>
      <c r="I1645" s="19" t="s">
        <v>28</v>
      </c>
      <c r="J1645" s="19" t="s">
        <v>87</v>
      </c>
    </row>
    <row r="1646" spans="1:10">
      <c r="A1646" s="6">
        <f t="shared" si="52"/>
        <v>1</v>
      </c>
      <c r="B1646" s="19" t="str">
        <f t="shared" si="53"/>
        <v>RX</v>
      </c>
      <c r="C1646" s="19" t="s">
        <v>104</v>
      </c>
      <c r="D1646" s="19" t="s">
        <v>5818</v>
      </c>
      <c r="E1646" s="19" t="s">
        <v>5819</v>
      </c>
      <c r="F1646" s="19" t="s">
        <v>4413</v>
      </c>
      <c r="G1646" s="19" t="s">
        <v>21</v>
      </c>
      <c r="H1646" s="19" t="s">
        <v>5820</v>
      </c>
      <c r="I1646" s="19" t="s">
        <v>22</v>
      </c>
      <c r="J1646" s="19" t="s">
        <v>87</v>
      </c>
    </row>
    <row r="1647" spans="1:10">
      <c r="A1647" s="6">
        <f t="shared" si="52"/>
        <v>1</v>
      </c>
      <c r="B1647" s="19" t="str">
        <f t="shared" si="53"/>
        <v>TC</v>
      </c>
      <c r="C1647" s="76" t="s">
        <v>20</v>
      </c>
      <c r="D1647" s="76" t="s">
        <v>5821</v>
      </c>
      <c r="E1647" s="76" t="s">
        <v>5822</v>
      </c>
      <c r="F1647" s="76" t="s">
        <v>1301</v>
      </c>
      <c r="G1647" s="76" t="s">
        <v>40</v>
      </c>
      <c r="H1647" s="76" t="s">
        <v>5823</v>
      </c>
      <c r="I1647" s="76" t="s">
        <v>28</v>
      </c>
      <c r="J1647" s="76" t="s">
        <v>89</v>
      </c>
    </row>
    <row r="1648" spans="1:10">
      <c r="A1648" s="6">
        <f t="shared" si="52"/>
        <v>1</v>
      </c>
      <c r="B1648" s="19" t="str">
        <f t="shared" si="53"/>
        <v>TC</v>
      </c>
      <c r="C1648" s="19" t="s">
        <v>26</v>
      </c>
      <c r="D1648" s="19" t="s">
        <v>5824</v>
      </c>
      <c r="E1648" s="19" t="s">
        <v>5825</v>
      </c>
      <c r="F1648" s="19" t="s">
        <v>686</v>
      </c>
      <c r="G1648" s="19" t="s">
        <v>40</v>
      </c>
      <c r="H1648" s="19" t="s">
        <v>5826</v>
      </c>
      <c r="I1648" s="19" t="s">
        <v>28</v>
      </c>
      <c r="J1648" s="19" t="s">
        <v>87</v>
      </c>
    </row>
    <row r="1649" spans="1:10">
      <c r="A1649" s="6">
        <f t="shared" si="52"/>
        <v>1</v>
      </c>
      <c r="B1649" s="19" t="str">
        <f t="shared" si="53"/>
        <v>RX</v>
      </c>
      <c r="C1649" s="19" t="s">
        <v>47</v>
      </c>
      <c r="D1649" s="19" t="s">
        <v>5827</v>
      </c>
      <c r="E1649" s="19" t="s">
        <v>5828</v>
      </c>
      <c r="F1649" s="19" t="s">
        <v>5829</v>
      </c>
      <c r="G1649" s="19" t="s">
        <v>21</v>
      </c>
      <c r="H1649" s="19" t="s">
        <v>5830</v>
      </c>
      <c r="I1649" s="19" t="s">
        <v>22</v>
      </c>
      <c r="J1649" s="19" t="s">
        <v>87</v>
      </c>
    </row>
    <row r="1650" spans="1:10">
      <c r="A1650" s="6">
        <f t="shared" si="52"/>
        <v>1</v>
      </c>
      <c r="B1650" s="19" t="str">
        <f t="shared" si="53"/>
        <v>RX</v>
      </c>
      <c r="C1650" s="19" t="s">
        <v>35</v>
      </c>
      <c r="D1650" s="19" t="s">
        <v>5831</v>
      </c>
      <c r="E1650" s="19" t="s">
        <v>5832</v>
      </c>
      <c r="F1650" s="19" t="s">
        <v>4417</v>
      </c>
      <c r="G1650" s="19" t="s">
        <v>21</v>
      </c>
      <c r="H1650" s="19" t="s">
        <v>5833</v>
      </c>
      <c r="I1650" s="19" t="s">
        <v>22</v>
      </c>
      <c r="J1650" s="19" t="s">
        <v>87</v>
      </c>
    </row>
    <row r="1651" spans="1:10">
      <c r="A1651" s="6">
        <f t="shared" si="52"/>
        <v>1</v>
      </c>
      <c r="B1651" s="19" t="str">
        <f t="shared" si="53"/>
        <v>TC</v>
      </c>
      <c r="C1651" s="19" t="s">
        <v>65</v>
      </c>
      <c r="D1651" s="19" t="s">
        <v>5834</v>
      </c>
      <c r="E1651" s="19" t="s">
        <v>5835</v>
      </c>
      <c r="F1651" s="19" t="s">
        <v>4176</v>
      </c>
      <c r="G1651" s="19" t="s">
        <v>40</v>
      </c>
      <c r="H1651" s="19" t="s">
        <v>5836</v>
      </c>
      <c r="I1651" s="19" t="s">
        <v>28</v>
      </c>
      <c r="J1651" s="19" t="s">
        <v>87</v>
      </c>
    </row>
    <row r="1652" spans="1:10">
      <c r="A1652" s="6">
        <f t="shared" si="52"/>
        <v>1</v>
      </c>
      <c r="B1652" s="19" t="str">
        <f t="shared" si="53"/>
        <v>RX</v>
      </c>
      <c r="C1652" s="19" t="s">
        <v>79</v>
      </c>
      <c r="D1652" s="19" t="s">
        <v>5837</v>
      </c>
      <c r="E1652" s="19" t="s">
        <v>5838</v>
      </c>
      <c r="F1652" s="19" t="s">
        <v>5839</v>
      </c>
      <c r="G1652" s="19" t="s">
        <v>21</v>
      </c>
      <c r="H1652" s="19" t="s">
        <v>5840</v>
      </c>
      <c r="I1652" s="19" t="s">
        <v>22</v>
      </c>
      <c r="J1652" s="19" t="s">
        <v>87</v>
      </c>
    </row>
    <row r="1653" spans="1:10">
      <c r="A1653" s="6">
        <f t="shared" si="52"/>
        <v>1</v>
      </c>
      <c r="B1653" s="19" t="str">
        <f t="shared" si="53"/>
        <v>RX</v>
      </c>
      <c r="C1653" s="19" t="s">
        <v>76</v>
      </c>
      <c r="D1653" s="19" t="s">
        <v>5841</v>
      </c>
      <c r="E1653" s="19" t="s">
        <v>5842</v>
      </c>
      <c r="F1653" s="19" t="s">
        <v>4417</v>
      </c>
      <c r="G1653" s="19" t="s">
        <v>21</v>
      </c>
      <c r="H1653" s="19" t="s">
        <v>5843</v>
      </c>
      <c r="I1653" s="19" t="s">
        <v>22</v>
      </c>
      <c r="J1653" s="19" t="s">
        <v>87</v>
      </c>
    </row>
    <row r="1654" spans="1:10">
      <c r="A1654" s="6">
        <f t="shared" si="52"/>
        <v>1</v>
      </c>
      <c r="B1654" s="19" t="str">
        <f t="shared" si="53"/>
        <v>RX</v>
      </c>
      <c r="C1654" s="19" t="s">
        <v>127</v>
      </c>
      <c r="D1654" s="19" t="s">
        <v>5841</v>
      </c>
      <c r="E1654" s="19" t="s">
        <v>5844</v>
      </c>
      <c r="F1654" s="19" t="s">
        <v>4417</v>
      </c>
      <c r="G1654" s="19" t="s">
        <v>21</v>
      </c>
      <c r="H1654" s="19" t="s">
        <v>5843</v>
      </c>
      <c r="I1654" s="19" t="s">
        <v>22</v>
      </c>
      <c r="J1654" s="19" t="s">
        <v>87</v>
      </c>
    </row>
    <row r="1655" spans="1:10">
      <c r="A1655" s="6">
        <f t="shared" si="52"/>
        <v>1</v>
      </c>
      <c r="B1655" s="19" t="str">
        <f t="shared" si="53"/>
        <v>RX</v>
      </c>
      <c r="C1655" s="19" t="s">
        <v>29</v>
      </c>
      <c r="D1655" s="19" t="s">
        <v>5845</v>
      </c>
      <c r="E1655" s="19" t="s">
        <v>5846</v>
      </c>
      <c r="F1655" s="19" t="s">
        <v>5847</v>
      </c>
      <c r="G1655" s="19" t="s">
        <v>21</v>
      </c>
      <c r="H1655" s="19" t="s">
        <v>5848</v>
      </c>
      <c r="I1655" s="19" t="s">
        <v>22</v>
      </c>
      <c r="J1655" s="19" t="s">
        <v>87</v>
      </c>
    </row>
    <row r="1656" spans="1:10">
      <c r="A1656" s="6">
        <f t="shared" si="52"/>
        <v>1</v>
      </c>
      <c r="B1656" s="19" t="str">
        <f t="shared" si="53"/>
        <v>RX</v>
      </c>
      <c r="C1656" s="19" t="s">
        <v>29</v>
      </c>
      <c r="D1656" s="19" t="s">
        <v>5849</v>
      </c>
      <c r="E1656" s="19" t="s">
        <v>5850</v>
      </c>
      <c r="F1656" s="19" t="s">
        <v>5847</v>
      </c>
      <c r="G1656" s="19" t="s">
        <v>21</v>
      </c>
      <c r="H1656" s="19" t="s">
        <v>5851</v>
      </c>
      <c r="I1656" s="19" t="s">
        <v>22</v>
      </c>
      <c r="J1656" s="19" t="s">
        <v>87</v>
      </c>
    </row>
    <row r="1657" spans="1:10">
      <c r="A1657" s="6">
        <f t="shared" si="52"/>
        <v>1</v>
      </c>
      <c r="B1657" s="19" t="str">
        <f t="shared" si="53"/>
        <v>UR</v>
      </c>
      <c r="C1657" s="75" t="s">
        <v>32</v>
      </c>
      <c r="D1657" s="75" t="s">
        <v>5852</v>
      </c>
      <c r="E1657" s="75" t="s">
        <v>5853</v>
      </c>
      <c r="F1657" s="75" t="s">
        <v>551</v>
      </c>
      <c r="G1657" s="75" t="s">
        <v>46</v>
      </c>
      <c r="H1657" s="75" t="s">
        <v>5854</v>
      </c>
      <c r="I1657" s="75" t="s">
        <v>370</v>
      </c>
      <c r="J1657" s="75" t="s">
        <v>88</v>
      </c>
    </row>
    <row r="1658" spans="1:10">
      <c r="A1658" s="6">
        <f t="shared" si="52"/>
        <v>1</v>
      </c>
      <c r="B1658" s="19" t="str">
        <f t="shared" si="53"/>
        <v>RM</v>
      </c>
      <c r="C1658" s="19" t="s">
        <v>30</v>
      </c>
      <c r="D1658" s="19" t="s">
        <v>5855</v>
      </c>
      <c r="E1658" s="19" t="s">
        <v>5856</v>
      </c>
      <c r="F1658" s="19" t="s">
        <v>833</v>
      </c>
      <c r="G1658" s="19" t="s">
        <v>122</v>
      </c>
      <c r="H1658" s="19" t="s">
        <v>5857</v>
      </c>
      <c r="I1658" s="19" t="s">
        <v>347</v>
      </c>
      <c r="J1658" s="19" t="s">
        <v>87</v>
      </c>
    </row>
    <row r="1659" spans="1:10">
      <c r="A1659" s="6">
        <f t="shared" si="52"/>
        <v>1</v>
      </c>
      <c r="B1659" s="19" t="str">
        <f t="shared" si="53"/>
        <v>RM</v>
      </c>
      <c r="C1659" s="19" t="s">
        <v>57</v>
      </c>
      <c r="D1659" s="19" t="s">
        <v>5858</v>
      </c>
      <c r="E1659" s="19" t="s">
        <v>5859</v>
      </c>
      <c r="F1659" s="19" t="s">
        <v>2574</v>
      </c>
      <c r="G1659" s="19" t="s">
        <v>46</v>
      </c>
      <c r="H1659" s="19" t="s">
        <v>5860</v>
      </c>
      <c r="I1659" s="19" t="s">
        <v>347</v>
      </c>
      <c r="J1659" s="19" t="s">
        <v>87</v>
      </c>
    </row>
    <row r="1660" spans="1:10">
      <c r="A1660" s="6">
        <f t="shared" si="52"/>
        <v>1</v>
      </c>
      <c r="B1660" s="19" t="str">
        <f t="shared" si="53"/>
        <v>UR</v>
      </c>
      <c r="C1660" s="75" t="s">
        <v>26</v>
      </c>
      <c r="D1660" s="75" t="s">
        <v>5861</v>
      </c>
      <c r="E1660" s="75" t="s">
        <v>5862</v>
      </c>
      <c r="F1660" s="75" t="s">
        <v>142</v>
      </c>
      <c r="G1660" s="75" t="s">
        <v>46</v>
      </c>
      <c r="H1660" s="75" t="s">
        <v>5863</v>
      </c>
      <c r="I1660" s="75" t="s">
        <v>370</v>
      </c>
      <c r="J1660" s="75" t="s">
        <v>88</v>
      </c>
    </row>
    <row r="1661" spans="1:10">
      <c r="A1661" s="6">
        <f t="shared" si="52"/>
        <v>1</v>
      </c>
      <c r="B1661" s="19" t="str">
        <f t="shared" si="53"/>
        <v>UR</v>
      </c>
      <c r="C1661" s="75" t="s">
        <v>77</v>
      </c>
      <c r="D1661" s="75" t="s">
        <v>5864</v>
      </c>
      <c r="E1661" s="75" t="s">
        <v>5865</v>
      </c>
      <c r="F1661" s="75" t="s">
        <v>436</v>
      </c>
      <c r="G1661" s="75" t="s">
        <v>46</v>
      </c>
      <c r="H1661" s="75" t="s">
        <v>5866</v>
      </c>
      <c r="I1661" s="75" t="s">
        <v>141</v>
      </c>
      <c r="J1661" s="75" t="s">
        <v>88</v>
      </c>
    </row>
    <row r="1662" spans="1:10">
      <c r="A1662" s="6">
        <f t="shared" si="52"/>
        <v>1</v>
      </c>
      <c r="B1662" s="19" t="str">
        <f t="shared" si="53"/>
        <v>RM</v>
      </c>
      <c r="C1662" s="19" t="s">
        <v>57</v>
      </c>
      <c r="D1662" s="19" t="s">
        <v>5867</v>
      </c>
      <c r="E1662" s="19" t="s">
        <v>5868</v>
      </c>
      <c r="F1662" s="19" t="s">
        <v>1278</v>
      </c>
      <c r="G1662" s="19" t="s">
        <v>400</v>
      </c>
      <c r="H1662" s="19" t="s">
        <v>5869</v>
      </c>
      <c r="I1662" s="19" t="s">
        <v>141</v>
      </c>
      <c r="J1662" s="19" t="s">
        <v>87</v>
      </c>
    </row>
    <row r="1663" spans="1:10">
      <c r="A1663" s="6">
        <f t="shared" si="52"/>
        <v>1</v>
      </c>
      <c r="B1663" s="19" t="str">
        <f t="shared" si="53"/>
        <v>RX</v>
      </c>
      <c r="C1663" s="19" t="s">
        <v>52</v>
      </c>
      <c r="D1663" s="19" t="s">
        <v>5870</v>
      </c>
      <c r="E1663" s="19" t="s">
        <v>5871</v>
      </c>
      <c r="F1663" s="19" t="s">
        <v>764</v>
      </c>
      <c r="G1663" s="19" t="s">
        <v>342</v>
      </c>
      <c r="H1663" s="19" t="s">
        <v>5872</v>
      </c>
      <c r="I1663" s="19" t="s">
        <v>22</v>
      </c>
      <c r="J1663" s="19" t="s">
        <v>87</v>
      </c>
    </row>
    <row r="1664" spans="1:10">
      <c r="A1664" s="6">
        <f t="shared" si="52"/>
        <v>1</v>
      </c>
      <c r="B1664" s="19" t="str">
        <f t="shared" si="53"/>
        <v>RX</v>
      </c>
      <c r="C1664" s="19" t="s">
        <v>79</v>
      </c>
      <c r="D1664" s="19" t="s">
        <v>5870</v>
      </c>
      <c r="E1664" s="19" t="s">
        <v>5873</v>
      </c>
      <c r="F1664" s="19" t="s">
        <v>5874</v>
      </c>
      <c r="G1664" s="19" t="s">
        <v>342</v>
      </c>
      <c r="H1664" s="19" t="s">
        <v>5872</v>
      </c>
      <c r="I1664" s="19" t="s">
        <v>22</v>
      </c>
      <c r="J1664" s="19" t="s">
        <v>87</v>
      </c>
    </row>
    <row r="1665" spans="1:10">
      <c r="A1665" s="6">
        <f t="shared" si="52"/>
        <v>1</v>
      </c>
      <c r="B1665" s="19" t="str">
        <f t="shared" si="53"/>
        <v>RX</v>
      </c>
      <c r="C1665" s="19" t="s">
        <v>120</v>
      </c>
      <c r="D1665" s="19" t="s">
        <v>5870</v>
      </c>
      <c r="E1665" s="19" t="s">
        <v>5875</v>
      </c>
      <c r="F1665" s="19" t="s">
        <v>5876</v>
      </c>
      <c r="G1665" s="19" t="s">
        <v>342</v>
      </c>
      <c r="H1665" s="19" t="s">
        <v>5872</v>
      </c>
      <c r="I1665" s="19" t="s">
        <v>22</v>
      </c>
      <c r="J1665" s="19" t="s">
        <v>87</v>
      </c>
    </row>
    <row r="1666" spans="1:10">
      <c r="A1666" s="6">
        <f t="shared" si="52"/>
        <v>1</v>
      </c>
      <c r="B1666" s="19" t="str">
        <f t="shared" si="53"/>
        <v>RM</v>
      </c>
      <c r="C1666" s="76" t="s">
        <v>30</v>
      </c>
      <c r="D1666" s="76" t="s">
        <v>5877</v>
      </c>
      <c r="E1666" s="76" t="s">
        <v>5878</v>
      </c>
      <c r="F1666" s="76" t="s">
        <v>528</v>
      </c>
      <c r="G1666" s="76" t="s">
        <v>40</v>
      </c>
      <c r="H1666" s="76" t="s">
        <v>5879</v>
      </c>
      <c r="I1666" s="76" t="s">
        <v>347</v>
      </c>
      <c r="J1666" s="76" t="s">
        <v>89</v>
      </c>
    </row>
    <row r="1667" spans="1:10">
      <c r="A1667" s="6">
        <f t="shared" si="52"/>
        <v>1</v>
      </c>
      <c r="B1667" s="19" t="str">
        <f t="shared" si="53"/>
        <v>RX</v>
      </c>
      <c r="C1667" s="19" t="s">
        <v>29</v>
      </c>
      <c r="D1667" s="19" t="s">
        <v>5880</v>
      </c>
      <c r="E1667" s="19" t="s">
        <v>5881</v>
      </c>
      <c r="F1667" s="19" t="s">
        <v>333</v>
      </c>
      <c r="G1667" s="19" t="s">
        <v>126</v>
      </c>
      <c r="H1667" s="19" t="s">
        <v>5882</v>
      </c>
      <c r="I1667" s="19" t="s">
        <v>22</v>
      </c>
      <c r="J1667" s="19" t="s">
        <v>87</v>
      </c>
    </row>
    <row r="1668" spans="1:10">
      <c r="A1668" s="6">
        <f t="shared" si="52"/>
        <v>1</v>
      </c>
      <c r="B1668" s="19" t="str">
        <f t="shared" si="53"/>
        <v>RM</v>
      </c>
      <c r="C1668" s="76" t="s">
        <v>23</v>
      </c>
      <c r="D1668" s="76" t="s">
        <v>5883</v>
      </c>
      <c r="E1668" s="76" t="s">
        <v>5884</v>
      </c>
      <c r="F1668" s="76" t="s">
        <v>515</v>
      </c>
      <c r="G1668" s="76" t="s">
        <v>40</v>
      </c>
      <c r="H1668" s="76" t="s">
        <v>5885</v>
      </c>
      <c r="I1668" s="76" t="s">
        <v>347</v>
      </c>
      <c r="J1668" s="76" t="s">
        <v>89</v>
      </c>
    </row>
    <row r="1669" spans="1:10">
      <c r="A1669" s="6">
        <f t="shared" si="52"/>
        <v>1</v>
      </c>
      <c r="B1669" s="19" t="str">
        <f t="shared" si="53"/>
        <v>RX</v>
      </c>
      <c r="C1669" s="19" t="s">
        <v>98</v>
      </c>
      <c r="D1669" s="19" t="s">
        <v>5886</v>
      </c>
      <c r="E1669" s="19" t="s">
        <v>5887</v>
      </c>
      <c r="F1669" s="19" t="s">
        <v>4363</v>
      </c>
      <c r="G1669" s="19" t="s">
        <v>342</v>
      </c>
      <c r="H1669" s="19" t="s">
        <v>5888</v>
      </c>
      <c r="I1669" s="19" t="s">
        <v>22</v>
      </c>
      <c r="J1669" s="19" t="s">
        <v>87</v>
      </c>
    </row>
    <row r="1670" spans="1:10">
      <c r="A1670" s="6">
        <f t="shared" si="52"/>
        <v>1</v>
      </c>
      <c r="B1670" s="19" t="str">
        <f t="shared" si="53"/>
        <v>RM</v>
      </c>
      <c r="C1670" s="76" t="s">
        <v>32</v>
      </c>
      <c r="D1670" s="76" t="s">
        <v>5883</v>
      </c>
      <c r="E1670" s="76" t="s">
        <v>5889</v>
      </c>
      <c r="F1670" s="76" t="s">
        <v>389</v>
      </c>
      <c r="G1670" s="76" t="s">
        <v>40</v>
      </c>
      <c r="H1670" s="76" t="s">
        <v>5890</v>
      </c>
      <c r="I1670" s="76" t="s">
        <v>347</v>
      </c>
      <c r="J1670" s="76" t="s">
        <v>89</v>
      </c>
    </row>
    <row r="1671" spans="1:10">
      <c r="A1671" s="6">
        <f t="shared" si="52"/>
        <v>1</v>
      </c>
      <c r="B1671" s="19" t="str">
        <f t="shared" si="53"/>
        <v>UR</v>
      </c>
      <c r="C1671" s="75" t="s">
        <v>33</v>
      </c>
      <c r="D1671" s="75" t="s">
        <v>5891</v>
      </c>
      <c r="E1671" s="75" t="s">
        <v>5892</v>
      </c>
      <c r="F1671" s="75" t="s">
        <v>378</v>
      </c>
      <c r="G1671" s="75" t="s">
        <v>46</v>
      </c>
      <c r="H1671" s="75" t="s">
        <v>5893</v>
      </c>
      <c r="I1671" s="75" t="s">
        <v>22</v>
      </c>
      <c r="J1671" s="75" t="s">
        <v>88</v>
      </c>
    </row>
    <row r="1672" spans="1:10">
      <c r="A1672" s="6">
        <f t="shared" si="52"/>
        <v>1</v>
      </c>
      <c r="B1672" s="19" t="str">
        <f t="shared" si="53"/>
        <v>TC</v>
      </c>
      <c r="C1672" s="76" t="s">
        <v>42</v>
      </c>
      <c r="D1672" s="76" t="s">
        <v>5894</v>
      </c>
      <c r="E1672" s="76" t="s">
        <v>5895</v>
      </c>
      <c r="F1672" s="76" t="s">
        <v>389</v>
      </c>
      <c r="G1672" s="76" t="s">
        <v>328</v>
      </c>
      <c r="H1672" s="76" t="s">
        <v>5896</v>
      </c>
      <c r="I1672" s="76" t="s">
        <v>28</v>
      </c>
      <c r="J1672" s="76" t="s">
        <v>89</v>
      </c>
    </row>
    <row r="1673" spans="1:10">
      <c r="A1673" s="6">
        <f t="shared" si="52"/>
        <v>1</v>
      </c>
      <c r="B1673" s="19" t="str">
        <f t="shared" si="53"/>
        <v>RX</v>
      </c>
      <c r="C1673" s="19" t="s">
        <v>59</v>
      </c>
      <c r="D1673" s="19" t="s">
        <v>5897</v>
      </c>
      <c r="E1673" s="19" t="s">
        <v>5898</v>
      </c>
      <c r="F1673" s="19" t="s">
        <v>5899</v>
      </c>
      <c r="G1673" s="19" t="s">
        <v>40</v>
      </c>
      <c r="H1673" s="19" t="s">
        <v>5900</v>
      </c>
      <c r="I1673" s="19" t="s">
        <v>22</v>
      </c>
      <c r="J1673" s="19" t="s">
        <v>87</v>
      </c>
    </row>
    <row r="1674" spans="1:10">
      <c r="A1674" s="6">
        <f t="shared" si="52"/>
        <v>1</v>
      </c>
      <c r="B1674" s="19" t="str">
        <f t="shared" si="53"/>
        <v>RX</v>
      </c>
      <c r="C1674" s="19" t="s">
        <v>111</v>
      </c>
      <c r="D1674" s="19" t="s">
        <v>5901</v>
      </c>
      <c r="E1674" s="19" t="s">
        <v>5902</v>
      </c>
      <c r="F1674" s="19" t="s">
        <v>5903</v>
      </c>
      <c r="G1674" s="19" t="s">
        <v>342</v>
      </c>
      <c r="H1674" s="19" t="s">
        <v>5904</v>
      </c>
      <c r="I1674" s="19" t="s">
        <v>22</v>
      </c>
      <c r="J1674" s="19" t="s">
        <v>87</v>
      </c>
    </row>
    <row r="1675" spans="1:10">
      <c r="A1675" s="6">
        <f t="shared" si="52"/>
        <v>1</v>
      </c>
      <c r="B1675" s="19" t="str">
        <f t="shared" si="53"/>
        <v>RX</v>
      </c>
      <c r="C1675" s="19" t="s">
        <v>98</v>
      </c>
      <c r="D1675" s="19" t="s">
        <v>5905</v>
      </c>
      <c r="E1675" s="19" t="s">
        <v>5906</v>
      </c>
      <c r="F1675" s="19" t="s">
        <v>1459</v>
      </c>
      <c r="G1675" s="19" t="s">
        <v>342</v>
      </c>
      <c r="H1675" s="19" t="s">
        <v>5907</v>
      </c>
      <c r="I1675" s="19" t="s">
        <v>22</v>
      </c>
      <c r="J1675" s="19" t="s">
        <v>87</v>
      </c>
    </row>
    <row r="1676" spans="1:10">
      <c r="A1676" s="6">
        <f t="shared" si="52"/>
        <v>1</v>
      </c>
      <c r="B1676" s="19" t="str">
        <f t="shared" si="53"/>
        <v>RX</v>
      </c>
      <c r="C1676" s="19" t="s">
        <v>97</v>
      </c>
      <c r="D1676" s="19" t="s">
        <v>5905</v>
      </c>
      <c r="E1676" s="19" t="s">
        <v>5908</v>
      </c>
      <c r="F1676" s="19" t="s">
        <v>786</v>
      </c>
      <c r="G1676" s="19" t="s">
        <v>342</v>
      </c>
      <c r="H1676" s="19" t="s">
        <v>5907</v>
      </c>
      <c r="I1676" s="19" t="s">
        <v>22</v>
      </c>
      <c r="J1676" s="19" t="s">
        <v>87</v>
      </c>
    </row>
    <row r="1677" spans="1:10">
      <c r="A1677" s="6">
        <f t="shared" si="52"/>
        <v>1</v>
      </c>
      <c r="B1677" s="19" t="str">
        <f t="shared" si="53"/>
        <v>RX</v>
      </c>
      <c r="C1677" s="19" t="s">
        <v>29</v>
      </c>
      <c r="D1677" s="19" t="s">
        <v>5909</v>
      </c>
      <c r="E1677" s="19" t="s">
        <v>5910</v>
      </c>
      <c r="F1677" s="19" t="s">
        <v>559</v>
      </c>
      <c r="G1677" s="19" t="s">
        <v>40</v>
      </c>
      <c r="H1677" s="19" t="s">
        <v>5911</v>
      </c>
      <c r="I1677" s="19" t="s">
        <v>22</v>
      </c>
      <c r="J1677" s="19" t="s">
        <v>87</v>
      </c>
    </row>
    <row r="1678" spans="1:10">
      <c r="A1678" s="6">
        <f t="shared" si="52"/>
        <v>1</v>
      </c>
      <c r="B1678" s="19" t="str">
        <f t="shared" si="53"/>
        <v>RX</v>
      </c>
      <c r="C1678" s="19" t="s">
        <v>29</v>
      </c>
      <c r="D1678" s="19" t="s">
        <v>5912</v>
      </c>
      <c r="E1678" s="19" t="s">
        <v>5913</v>
      </c>
      <c r="F1678" s="19" t="s">
        <v>467</v>
      </c>
      <c r="G1678" s="19" t="s">
        <v>40</v>
      </c>
      <c r="H1678" s="19" t="s">
        <v>5914</v>
      </c>
      <c r="I1678" s="19" t="s">
        <v>22</v>
      </c>
      <c r="J1678" s="19" t="s">
        <v>87</v>
      </c>
    </row>
    <row r="1679" spans="1:10">
      <c r="A1679" s="6">
        <f t="shared" si="52"/>
        <v>1</v>
      </c>
      <c r="B1679" s="19" t="str">
        <f t="shared" si="53"/>
        <v>TC</v>
      </c>
      <c r="C1679" s="76" t="s">
        <v>42</v>
      </c>
      <c r="D1679" s="76" t="s">
        <v>5915</v>
      </c>
      <c r="E1679" s="76" t="s">
        <v>5916</v>
      </c>
      <c r="F1679" s="76" t="s">
        <v>2066</v>
      </c>
      <c r="G1679" s="76" t="s">
        <v>328</v>
      </c>
      <c r="H1679" s="76" t="s">
        <v>5917</v>
      </c>
      <c r="I1679" s="76" t="s">
        <v>370</v>
      </c>
      <c r="J1679" s="76" t="s">
        <v>89</v>
      </c>
    </row>
    <row r="1680" spans="1:10">
      <c r="A1680" s="6">
        <f t="shared" si="52"/>
        <v>1</v>
      </c>
      <c r="B1680" s="19" t="str">
        <f t="shared" si="53"/>
        <v>UR</v>
      </c>
      <c r="C1680" s="75" t="s">
        <v>33</v>
      </c>
      <c r="D1680" s="75" t="s">
        <v>5918</v>
      </c>
      <c r="E1680" s="75" t="s">
        <v>5919</v>
      </c>
      <c r="F1680" s="75" t="s">
        <v>466</v>
      </c>
      <c r="G1680" s="75" t="s">
        <v>46</v>
      </c>
      <c r="H1680" s="75" t="s">
        <v>5920</v>
      </c>
      <c r="I1680" s="75" t="s">
        <v>370</v>
      </c>
      <c r="J1680" s="75" t="s">
        <v>88</v>
      </c>
    </row>
    <row r="1681" spans="1:10">
      <c r="A1681" s="6">
        <f t="shared" si="52"/>
        <v>1</v>
      </c>
      <c r="B1681" s="19" t="str">
        <f t="shared" si="53"/>
        <v>RM</v>
      </c>
      <c r="C1681" s="76" t="s">
        <v>32</v>
      </c>
      <c r="D1681" s="76" t="s">
        <v>611</v>
      </c>
      <c r="E1681" s="76" t="s">
        <v>5921</v>
      </c>
      <c r="F1681" s="76" t="s">
        <v>5922</v>
      </c>
      <c r="G1681" s="76" t="s">
        <v>40</v>
      </c>
      <c r="H1681" s="76" t="s">
        <v>5923</v>
      </c>
      <c r="I1681" s="76" t="s">
        <v>347</v>
      </c>
      <c r="J1681" s="76" t="s">
        <v>89</v>
      </c>
    </row>
    <row r="1682" spans="1:10">
      <c r="A1682" s="6">
        <f t="shared" si="52"/>
        <v>1</v>
      </c>
      <c r="B1682" s="19" t="str">
        <f t="shared" si="53"/>
        <v>RM</v>
      </c>
      <c r="C1682" s="76" t="s">
        <v>32</v>
      </c>
      <c r="D1682" s="76" t="s">
        <v>5924</v>
      </c>
      <c r="E1682" s="76" t="s">
        <v>5925</v>
      </c>
      <c r="F1682" s="76" t="s">
        <v>5926</v>
      </c>
      <c r="G1682" s="76" t="s">
        <v>40</v>
      </c>
      <c r="H1682" s="76" t="s">
        <v>5927</v>
      </c>
      <c r="I1682" s="76" t="s">
        <v>347</v>
      </c>
      <c r="J1682" s="76" t="s">
        <v>89</v>
      </c>
    </row>
    <row r="1683" spans="1:10">
      <c r="A1683" s="6">
        <f t="shared" si="52"/>
        <v>1</v>
      </c>
      <c r="B1683" s="19" t="str">
        <f t="shared" si="53"/>
        <v>RX</v>
      </c>
      <c r="C1683" s="19" t="s">
        <v>115</v>
      </c>
      <c r="D1683" s="19" t="s">
        <v>5928</v>
      </c>
      <c r="E1683" s="19" t="s">
        <v>5929</v>
      </c>
      <c r="F1683" s="19" t="s">
        <v>5930</v>
      </c>
      <c r="G1683" s="19" t="s">
        <v>21</v>
      </c>
      <c r="H1683" s="19" t="s">
        <v>5931</v>
      </c>
      <c r="I1683" s="19" t="s">
        <v>22</v>
      </c>
      <c r="J1683" s="19" t="s">
        <v>87</v>
      </c>
    </row>
    <row r="1684" spans="1:10">
      <c r="A1684" s="6">
        <f t="shared" si="52"/>
        <v>1</v>
      </c>
      <c r="B1684" s="19" t="str">
        <f t="shared" si="53"/>
        <v>RM</v>
      </c>
      <c r="C1684" s="19" t="s">
        <v>44</v>
      </c>
      <c r="D1684" s="19" t="s">
        <v>5932</v>
      </c>
      <c r="E1684" s="19" t="s">
        <v>5933</v>
      </c>
      <c r="F1684" s="19" t="s">
        <v>4493</v>
      </c>
      <c r="G1684" s="19" t="s">
        <v>46</v>
      </c>
      <c r="H1684" s="19" t="s">
        <v>5934</v>
      </c>
      <c r="I1684" s="19" t="s">
        <v>49</v>
      </c>
      <c r="J1684" s="19" t="s">
        <v>87</v>
      </c>
    </row>
    <row r="1685" spans="1:10">
      <c r="A1685" s="6">
        <f t="shared" si="52"/>
        <v>1</v>
      </c>
      <c r="B1685" s="19" t="str">
        <f t="shared" si="53"/>
        <v>RM</v>
      </c>
      <c r="C1685" s="76" t="s">
        <v>72</v>
      </c>
      <c r="D1685" s="76" t="s">
        <v>5935</v>
      </c>
      <c r="E1685" s="76" t="s">
        <v>5936</v>
      </c>
      <c r="F1685" s="76" t="s">
        <v>660</v>
      </c>
      <c r="G1685" s="76" t="s">
        <v>400</v>
      </c>
      <c r="H1685" s="76" t="s">
        <v>5937</v>
      </c>
      <c r="I1685" s="76" t="s">
        <v>22</v>
      </c>
      <c r="J1685" s="76" t="s">
        <v>89</v>
      </c>
    </row>
    <row r="1686" spans="1:10">
      <c r="A1686" s="6">
        <f t="shared" ref="A1686:A1749" si="54">IF(C1686="RM - MAMA (unilateral)",2,IF(C1686="RM - MAMAS (bilateral)",2,IF(C1686="RX-FRONTO Y MENTONASOPLACA",2,IF(C1686="RM-ABDOMEN Y PELVIS",2,IF(C1686="RM - CRÂNIO COM ESPECTROSCOPIA",2,IF(C1686="RM - CRÂNIO COM ESPECTROSCOPIA + PERFUSÃO",3,IF(C1686="TAC. ABDOMEN Y PELVIS",1,IF(C1686="ANGIOTOMOGRAFIA AORTA TOTAL (Torácica + Abdominal)",2,IF(C1686="ANGIOTOMOGRAFIA DE TODO O MEMBRO INFERIOR (Bilateral)",3,IF(C1686="ANGIO - RM MEMBRO INFERIOR ARTERIAL (Bilateral)",3,IF(C1686="TC-ABDOMEN Y PELVIS",1,IF(C1686="RX - PANORÂMICA DA COLUNA VERTEBRAL AP/PERFIL",3,IF(C1686="RM - CORAÇÃO MORFOLÓGICO E FUNCIONAL",3.2,IF(C1686="RM - CORAÇÃO MORFOLÓGICO E FUNCIONAL + PERFUSÃO + ESTRESSE",3.2,IF(B1686="Não Ok",0,1)))))))))))))))</f>
        <v>1</v>
      </c>
      <c r="B1686" s="19" t="str">
        <f t="shared" ref="B1686:B1749" si="55">IF(J1686="URGENTE","UR",IF(ISNUMBER(FIND("ESPECTROSCOPIA",C1686)),"AC",IF(ISNUMBER(FIND("RM-MAMA",C1686)),"AC",IF(ISNUMBER(FIND("RM",C1686)),"RM",IF(ISNUMBER(FIND("DENTALSCAN",C1686)),"AC",IF(ISNUMBER(FIND("TC",C1686)),"TC",IF(ISNUMBER(FIND("PET",C1686)),"PET",IF(ISNUMBER(FIND("MAMOGRAFÍA",C1686)),"MG",IF(ISNUMBER(FIND("DENSITOMETRIA",C1686)),"DO",IF(ISNUMBER(FIND("MG-OTRAS...",C1686)),"MG",IF(ISNUMBER(FIND("RX - CONTRASTADO",C1686)),"RX-C",IF(ISNUMBER(FIND("TAC",C1686)),"TC",IF(ISNUMBER(FIND("RX",C1686)),"RX","Não OK")))))))))))))</f>
        <v>RM</v>
      </c>
      <c r="C1686" s="19" t="s">
        <v>67</v>
      </c>
      <c r="D1686" s="19" t="s">
        <v>5938</v>
      </c>
      <c r="E1686" s="19" t="s">
        <v>5939</v>
      </c>
      <c r="F1686" s="19" t="s">
        <v>715</v>
      </c>
      <c r="G1686" s="19" t="s">
        <v>46</v>
      </c>
      <c r="H1686" s="19" t="s">
        <v>5940</v>
      </c>
      <c r="I1686" s="19" t="s">
        <v>347</v>
      </c>
      <c r="J1686" s="19" t="s">
        <v>87</v>
      </c>
    </row>
    <row r="1687" spans="1:10">
      <c r="A1687" s="6">
        <f t="shared" si="54"/>
        <v>1</v>
      </c>
      <c r="B1687" s="19" t="str">
        <f t="shared" si="55"/>
        <v>RM</v>
      </c>
      <c r="C1687" s="19" t="s">
        <v>33</v>
      </c>
      <c r="D1687" s="19" t="s">
        <v>5941</v>
      </c>
      <c r="E1687" s="19" t="s">
        <v>5942</v>
      </c>
      <c r="F1687" s="19" t="s">
        <v>5943</v>
      </c>
      <c r="G1687" s="19" t="s">
        <v>36</v>
      </c>
      <c r="H1687" s="19" t="s">
        <v>5944</v>
      </c>
      <c r="I1687" s="19" t="s">
        <v>347</v>
      </c>
      <c r="J1687" s="19" t="s">
        <v>87</v>
      </c>
    </row>
    <row r="1688" spans="1:10">
      <c r="A1688" s="6">
        <f t="shared" si="54"/>
        <v>1</v>
      </c>
      <c r="B1688" s="19" t="str">
        <f t="shared" si="55"/>
        <v>RM</v>
      </c>
      <c r="C1688" s="19" t="s">
        <v>30</v>
      </c>
      <c r="D1688" s="19" t="s">
        <v>5945</v>
      </c>
      <c r="E1688" s="19" t="s">
        <v>5946</v>
      </c>
      <c r="F1688" s="19" t="s">
        <v>5947</v>
      </c>
      <c r="G1688" s="19" t="s">
        <v>122</v>
      </c>
      <c r="H1688" s="19" t="s">
        <v>5948</v>
      </c>
      <c r="I1688" s="19" t="s">
        <v>347</v>
      </c>
      <c r="J1688" s="19" t="s">
        <v>87</v>
      </c>
    </row>
    <row r="1689" spans="1:10">
      <c r="A1689" s="6">
        <f t="shared" si="54"/>
        <v>1</v>
      </c>
      <c r="B1689" s="19" t="str">
        <f t="shared" si="55"/>
        <v>UR</v>
      </c>
      <c r="C1689" s="75" t="s">
        <v>33</v>
      </c>
      <c r="D1689" s="75" t="s">
        <v>5949</v>
      </c>
      <c r="E1689" s="75" t="s">
        <v>5950</v>
      </c>
      <c r="F1689" s="75" t="s">
        <v>439</v>
      </c>
      <c r="G1689" s="75" t="s">
        <v>46</v>
      </c>
      <c r="H1689" s="75" t="s">
        <v>5951</v>
      </c>
      <c r="I1689" s="75" t="s">
        <v>370</v>
      </c>
      <c r="J1689" s="75" t="s">
        <v>88</v>
      </c>
    </row>
    <row r="1690" spans="1:10">
      <c r="A1690" s="6">
        <f t="shared" si="54"/>
        <v>1</v>
      </c>
      <c r="B1690" s="19" t="str">
        <f t="shared" si="55"/>
        <v>RX</v>
      </c>
      <c r="C1690" s="19" t="s">
        <v>97</v>
      </c>
      <c r="D1690" s="19" t="s">
        <v>5952</v>
      </c>
      <c r="E1690" s="19" t="s">
        <v>5953</v>
      </c>
      <c r="F1690" s="19" t="s">
        <v>5954</v>
      </c>
      <c r="G1690" s="19" t="s">
        <v>342</v>
      </c>
      <c r="H1690" s="19" t="s">
        <v>5955</v>
      </c>
      <c r="I1690" s="19" t="s">
        <v>22</v>
      </c>
      <c r="J1690" s="19" t="s">
        <v>87</v>
      </c>
    </row>
    <row r="1691" spans="1:10">
      <c r="A1691" s="6">
        <f t="shared" si="54"/>
        <v>1</v>
      </c>
      <c r="B1691" s="19" t="str">
        <f t="shared" si="55"/>
        <v>UR</v>
      </c>
      <c r="C1691" s="75" t="s">
        <v>30</v>
      </c>
      <c r="D1691" s="75" t="s">
        <v>5956</v>
      </c>
      <c r="E1691" s="75" t="s">
        <v>5957</v>
      </c>
      <c r="F1691" s="75" t="s">
        <v>3374</v>
      </c>
      <c r="G1691" s="75" t="s">
        <v>40</v>
      </c>
      <c r="H1691" s="75" t="s">
        <v>5958</v>
      </c>
      <c r="I1691" s="75" t="s">
        <v>141</v>
      </c>
      <c r="J1691" s="75" t="s">
        <v>88</v>
      </c>
    </row>
    <row r="1692" spans="1:10">
      <c r="A1692" s="6">
        <f t="shared" si="54"/>
        <v>1</v>
      </c>
      <c r="B1692" s="19" t="str">
        <f t="shared" si="55"/>
        <v>RM</v>
      </c>
      <c r="C1692" s="19" t="s">
        <v>30</v>
      </c>
      <c r="D1692" s="19" t="s">
        <v>5959</v>
      </c>
      <c r="E1692" s="19" t="s">
        <v>5960</v>
      </c>
      <c r="F1692" s="19" t="s">
        <v>351</v>
      </c>
      <c r="G1692" s="19" t="s">
        <v>179</v>
      </c>
      <c r="H1692" s="19" t="s">
        <v>5961</v>
      </c>
      <c r="I1692" s="19" t="s">
        <v>141</v>
      </c>
      <c r="J1692" s="19" t="s">
        <v>87</v>
      </c>
    </row>
    <row r="1693" spans="1:10">
      <c r="A1693" s="6">
        <f t="shared" si="54"/>
        <v>1</v>
      </c>
      <c r="B1693" s="19" t="str">
        <f t="shared" si="55"/>
        <v>RM</v>
      </c>
      <c r="C1693" s="76" t="s">
        <v>45</v>
      </c>
      <c r="D1693" s="76" t="s">
        <v>5962</v>
      </c>
      <c r="E1693" s="76" t="s">
        <v>5963</v>
      </c>
      <c r="F1693" s="76" t="s">
        <v>506</v>
      </c>
      <c r="G1693" s="76" t="s">
        <v>400</v>
      </c>
      <c r="H1693" s="76" t="s">
        <v>5964</v>
      </c>
      <c r="I1693" s="76" t="s">
        <v>22</v>
      </c>
      <c r="J1693" s="76" t="s">
        <v>89</v>
      </c>
    </row>
    <row r="1694" spans="1:10">
      <c r="A1694" s="6">
        <f t="shared" si="54"/>
        <v>1</v>
      </c>
      <c r="B1694" s="19" t="str">
        <f t="shared" si="55"/>
        <v>RX</v>
      </c>
      <c r="C1694" s="19" t="s">
        <v>34</v>
      </c>
      <c r="D1694" s="19" t="s">
        <v>5965</v>
      </c>
      <c r="E1694" s="19" t="s">
        <v>5966</v>
      </c>
      <c r="F1694" s="19" t="s">
        <v>5967</v>
      </c>
      <c r="G1694" s="19" t="s">
        <v>21</v>
      </c>
      <c r="H1694" s="19" t="s">
        <v>5968</v>
      </c>
      <c r="I1694" s="19" t="s">
        <v>22</v>
      </c>
      <c r="J1694" s="19" t="s">
        <v>87</v>
      </c>
    </row>
    <row r="1695" spans="1:10">
      <c r="A1695" s="6">
        <f t="shared" si="54"/>
        <v>1</v>
      </c>
      <c r="B1695" s="19" t="str">
        <f t="shared" si="55"/>
        <v>RX</v>
      </c>
      <c r="C1695" s="19" t="s">
        <v>59</v>
      </c>
      <c r="D1695" s="19" t="s">
        <v>5969</v>
      </c>
      <c r="E1695" s="19" t="s">
        <v>5970</v>
      </c>
      <c r="F1695" s="19" t="s">
        <v>5971</v>
      </c>
      <c r="G1695" s="19" t="s">
        <v>21</v>
      </c>
      <c r="H1695" s="19" t="s">
        <v>5972</v>
      </c>
      <c r="I1695" s="19" t="s">
        <v>22</v>
      </c>
      <c r="J1695" s="19" t="s">
        <v>87</v>
      </c>
    </row>
    <row r="1696" spans="1:10">
      <c r="A1696" s="6">
        <f t="shared" si="54"/>
        <v>1</v>
      </c>
      <c r="B1696" s="19" t="str">
        <f t="shared" si="55"/>
        <v>RX</v>
      </c>
      <c r="C1696" s="19" t="s">
        <v>29</v>
      </c>
      <c r="D1696" s="19" t="s">
        <v>5973</v>
      </c>
      <c r="E1696" s="19" t="s">
        <v>5974</v>
      </c>
      <c r="F1696" s="19" t="s">
        <v>5975</v>
      </c>
      <c r="G1696" s="19" t="s">
        <v>457</v>
      </c>
      <c r="H1696" s="19" t="s">
        <v>5976</v>
      </c>
      <c r="I1696" s="19" t="s">
        <v>22</v>
      </c>
      <c r="J1696" s="19" t="s">
        <v>87</v>
      </c>
    </row>
    <row r="1697" spans="1:10">
      <c r="A1697" s="6">
        <f t="shared" si="54"/>
        <v>1</v>
      </c>
      <c r="B1697" s="19" t="str">
        <f t="shared" si="55"/>
        <v>RX</v>
      </c>
      <c r="C1697" s="19" t="s">
        <v>35</v>
      </c>
      <c r="D1697" s="19" t="s">
        <v>5977</v>
      </c>
      <c r="E1697" s="19" t="s">
        <v>5978</v>
      </c>
      <c r="F1697" s="19" t="s">
        <v>522</v>
      </c>
      <c r="G1697" s="19" t="s">
        <v>457</v>
      </c>
      <c r="H1697" s="19" t="s">
        <v>5979</v>
      </c>
      <c r="I1697" s="19" t="s">
        <v>22</v>
      </c>
      <c r="J1697" s="19" t="s">
        <v>87</v>
      </c>
    </row>
    <row r="1698" spans="1:10">
      <c r="A1698" s="6">
        <f t="shared" si="54"/>
        <v>1</v>
      </c>
      <c r="B1698" s="19" t="str">
        <f t="shared" si="55"/>
        <v>RX</v>
      </c>
      <c r="C1698" s="19" t="s">
        <v>29</v>
      </c>
      <c r="D1698" s="19" t="s">
        <v>5980</v>
      </c>
      <c r="E1698" s="19" t="s">
        <v>5981</v>
      </c>
      <c r="F1698" s="19" t="s">
        <v>5975</v>
      </c>
      <c r="G1698" s="19" t="s">
        <v>457</v>
      </c>
      <c r="H1698" s="19" t="s">
        <v>5982</v>
      </c>
      <c r="I1698" s="19" t="s">
        <v>22</v>
      </c>
      <c r="J1698" s="19" t="s">
        <v>87</v>
      </c>
    </row>
    <row r="1699" spans="1:10">
      <c r="A1699" s="6">
        <f t="shared" si="54"/>
        <v>1</v>
      </c>
      <c r="B1699" s="19" t="str">
        <f t="shared" si="55"/>
        <v>RM</v>
      </c>
      <c r="C1699" s="19" t="s">
        <v>30</v>
      </c>
      <c r="D1699" s="19" t="s">
        <v>5983</v>
      </c>
      <c r="E1699" s="19" t="s">
        <v>5984</v>
      </c>
      <c r="F1699" s="19" t="s">
        <v>583</v>
      </c>
      <c r="G1699" s="19" t="s">
        <v>122</v>
      </c>
      <c r="H1699" s="19" t="s">
        <v>5985</v>
      </c>
      <c r="I1699" s="19" t="s">
        <v>347</v>
      </c>
      <c r="J1699" s="19" t="s">
        <v>87</v>
      </c>
    </row>
    <row r="1700" spans="1:10">
      <c r="A1700" s="6">
        <f t="shared" si="54"/>
        <v>1</v>
      </c>
      <c r="B1700" s="19" t="str">
        <f t="shared" si="55"/>
        <v>RM</v>
      </c>
      <c r="C1700" s="76" t="s">
        <v>37</v>
      </c>
      <c r="D1700" s="76" t="s">
        <v>5986</v>
      </c>
      <c r="E1700" s="76" t="s">
        <v>5987</v>
      </c>
      <c r="F1700" s="76" t="s">
        <v>154</v>
      </c>
      <c r="G1700" s="76" t="s">
        <v>122</v>
      </c>
      <c r="H1700" s="76" t="s">
        <v>5988</v>
      </c>
      <c r="I1700" s="76" t="s">
        <v>49</v>
      </c>
      <c r="J1700" s="76" t="s">
        <v>89</v>
      </c>
    </row>
    <row r="1701" spans="1:10">
      <c r="A1701" s="6">
        <f t="shared" si="54"/>
        <v>1</v>
      </c>
      <c r="B1701" s="19" t="str">
        <f t="shared" si="55"/>
        <v>RM</v>
      </c>
      <c r="C1701" s="19" t="s">
        <v>33</v>
      </c>
      <c r="D1701" s="19" t="s">
        <v>5989</v>
      </c>
      <c r="E1701" s="19" t="s">
        <v>5990</v>
      </c>
      <c r="F1701" s="19" t="s">
        <v>629</v>
      </c>
      <c r="G1701" s="19" t="s">
        <v>328</v>
      </c>
      <c r="H1701" s="19" t="s">
        <v>5991</v>
      </c>
      <c r="I1701" s="19" t="s">
        <v>141</v>
      </c>
      <c r="J1701" s="19" t="s">
        <v>87</v>
      </c>
    </row>
    <row r="1702" spans="1:10">
      <c r="A1702" s="6">
        <f t="shared" si="54"/>
        <v>1</v>
      </c>
      <c r="B1702" s="19" t="str">
        <f t="shared" si="55"/>
        <v>RM</v>
      </c>
      <c r="C1702" s="76" t="s">
        <v>30</v>
      </c>
      <c r="D1702" s="76" t="s">
        <v>5992</v>
      </c>
      <c r="E1702" s="76" t="s">
        <v>5993</v>
      </c>
      <c r="F1702" s="76" t="s">
        <v>336</v>
      </c>
      <c r="G1702" s="76" t="s">
        <v>122</v>
      </c>
      <c r="H1702" s="76" t="s">
        <v>5994</v>
      </c>
      <c r="I1702" s="76" t="s">
        <v>49</v>
      </c>
      <c r="J1702" s="76" t="s">
        <v>89</v>
      </c>
    </row>
    <row r="1703" spans="1:10">
      <c r="A1703" s="6">
        <f t="shared" si="54"/>
        <v>1</v>
      </c>
      <c r="B1703" s="19" t="str">
        <f t="shared" si="55"/>
        <v>UR</v>
      </c>
      <c r="C1703" s="75" t="s">
        <v>103</v>
      </c>
      <c r="D1703" s="75" t="s">
        <v>5995</v>
      </c>
      <c r="E1703" s="75" t="s">
        <v>5996</v>
      </c>
      <c r="F1703" s="75" t="s">
        <v>397</v>
      </c>
      <c r="G1703" s="75" t="s">
        <v>40</v>
      </c>
      <c r="H1703" s="75" t="s">
        <v>5997</v>
      </c>
      <c r="I1703" s="75" t="s">
        <v>22</v>
      </c>
      <c r="J1703" s="75" t="s">
        <v>88</v>
      </c>
    </row>
    <row r="1704" spans="1:10">
      <c r="A1704" s="6">
        <f t="shared" si="54"/>
        <v>1</v>
      </c>
      <c r="B1704" s="19" t="str">
        <f t="shared" si="55"/>
        <v>UR</v>
      </c>
      <c r="C1704" s="75" t="s">
        <v>101</v>
      </c>
      <c r="D1704" s="75" t="s">
        <v>5995</v>
      </c>
      <c r="E1704" s="75" t="s">
        <v>5998</v>
      </c>
      <c r="F1704" s="75" t="s">
        <v>2004</v>
      </c>
      <c r="G1704" s="75" t="s">
        <v>40</v>
      </c>
      <c r="H1704" s="75" t="s">
        <v>5997</v>
      </c>
      <c r="I1704" s="75" t="s">
        <v>22</v>
      </c>
      <c r="J1704" s="75" t="s">
        <v>88</v>
      </c>
    </row>
    <row r="1705" spans="1:10">
      <c r="A1705" s="6">
        <f t="shared" si="54"/>
        <v>1</v>
      </c>
      <c r="B1705" s="19" t="str">
        <f t="shared" si="55"/>
        <v>UR</v>
      </c>
      <c r="C1705" s="75" t="s">
        <v>113</v>
      </c>
      <c r="D1705" s="75" t="s">
        <v>5995</v>
      </c>
      <c r="E1705" s="75" t="s">
        <v>5999</v>
      </c>
      <c r="F1705" s="75" t="s">
        <v>403</v>
      </c>
      <c r="G1705" s="75" t="s">
        <v>40</v>
      </c>
      <c r="H1705" s="75" t="s">
        <v>5997</v>
      </c>
      <c r="I1705" s="75" t="s">
        <v>22</v>
      </c>
      <c r="J1705" s="75" t="s">
        <v>88</v>
      </c>
    </row>
    <row r="1706" spans="1:10">
      <c r="A1706" s="6">
        <f t="shared" si="54"/>
        <v>1</v>
      </c>
      <c r="B1706" s="19" t="str">
        <f t="shared" si="55"/>
        <v>UR</v>
      </c>
      <c r="C1706" s="75" t="s">
        <v>96</v>
      </c>
      <c r="D1706" s="75" t="s">
        <v>5995</v>
      </c>
      <c r="E1706" s="75" t="s">
        <v>6000</v>
      </c>
      <c r="F1706" s="75" t="s">
        <v>403</v>
      </c>
      <c r="G1706" s="75" t="s">
        <v>40</v>
      </c>
      <c r="H1706" s="75" t="s">
        <v>5997</v>
      </c>
      <c r="I1706" s="75" t="s">
        <v>22</v>
      </c>
      <c r="J1706" s="75" t="s">
        <v>88</v>
      </c>
    </row>
    <row r="1707" spans="1:10">
      <c r="A1707" s="6">
        <f t="shared" si="54"/>
        <v>1</v>
      </c>
      <c r="B1707" s="19" t="str">
        <f t="shared" si="55"/>
        <v>UR</v>
      </c>
      <c r="C1707" s="75" t="s">
        <v>30</v>
      </c>
      <c r="D1707" s="75" t="s">
        <v>6001</v>
      </c>
      <c r="E1707" s="75" t="s">
        <v>6002</v>
      </c>
      <c r="F1707" s="75" t="s">
        <v>899</v>
      </c>
      <c r="G1707" s="75" t="s">
        <v>46</v>
      </c>
      <c r="H1707" s="75" t="s">
        <v>6003</v>
      </c>
      <c r="I1707" s="75" t="s">
        <v>370</v>
      </c>
      <c r="J1707" s="75" t="s">
        <v>88</v>
      </c>
    </row>
    <row r="1708" spans="1:10">
      <c r="A1708" s="6">
        <f t="shared" si="54"/>
        <v>1</v>
      </c>
      <c r="B1708" s="19" t="str">
        <f t="shared" si="55"/>
        <v>RM</v>
      </c>
      <c r="C1708" s="19" t="s">
        <v>50</v>
      </c>
      <c r="D1708" s="19" t="s">
        <v>6004</v>
      </c>
      <c r="E1708" s="19" t="s">
        <v>6005</v>
      </c>
      <c r="F1708" s="19" t="s">
        <v>544</v>
      </c>
      <c r="G1708" s="19" t="s">
        <v>46</v>
      </c>
      <c r="H1708" s="19" t="s">
        <v>6006</v>
      </c>
      <c r="I1708" s="19" t="s">
        <v>141</v>
      </c>
      <c r="J1708" s="19" t="s">
        <v>87</v>
      </c>
    </row>
    <row r="1709" spans="1:10">
      <c r="A1709" s="6">
        <f t="shared" si="54"/>
        <v>1</v>
      </c>
      <c r="B1709" s="19" t="str">
        <f t="shared" si="55"/>
        <v>UR</v>
      </c>
      <c r="C1709" s="75" t="s">
        <v>30</v>
      </c>
      <c r="D1709" s="75" t="s">
        <v>6001</v>
      </c>
      <c r="E1709" s="75" t="s">
        <v>6007</v>
      </c>
      <c r="F1709" s="75" t="s">
        <v>452</v>
      </c>
      <c r="G1709" s="75" t="s">
        <v>40</v>
      </c>
      <c r="H1709" s="75" t="s">
        <v>6003</v>
      </c>
      <c r="I1709" s="75" t="s">
        <v>370</v>
      </c>
      <c r="J1709" s="75" t="s">
        <v>88</v>
      </c>
    </row>
    <row r="1710" spans="1:10">
      <c r="A1710" s="6">
        <f t="shared" si="54"/>
        <v>1</v>
      </c>
      <c r="B1710" s="19" t="str">
        <f t="shared" si="55"/>
        <v>UR</v>
      </c>
      <c r="C1710" s="75" t="s">
        <v>44</v>
      </c>
      <c r="D1710" s="75" t="s">
        <v>6008</v>
      </c>
      <c r="E1710" s="75" t="s">
        <v>6009</v>
      </c>
      <c r="F1710" s="75" t="s">
        <v>425</v>
      </c>
      <c r="G1710" s="75" t="s">
        <v>40</v>
      </c>
      <c r="H1710" s="75" t="s">
        <v>6010</v>
      </c>
      <c r="I1710" s="75" t="s">
        <v>370</v>
      </c>
      <c r="J1710" s="75" t="s">
        <v>88</v>
      </c>
    </row>
    <row r="1711" spans="1:10">
      <c r="A1711" s="6">
        <f t="shared" si="54"/>
        <v>1</v>
      </c>
      <c r="B1711" s="19" t="str">
        <f t="shared" si="55"/>
        <v>RX</v>
      </c>
      <c r="C1711" s="19" t="s">
        <v>79</v>
      </c>
      <c r="D1711" s="19" t="s">
        <v>6011</v>
      </c>
      <c r="E1711" s="19" t="s">
        <v>6012</v>
      </c>
      <c r="F1711" s="19" t="s">
        <v>6013</v>
      </c>
      <c r="G1711" s="19" t="s">
        <v>21</v>
      </c>
      <c r="H1711" s="19" t="s">
        <v>6014</v>
      </c>
      <c r="I1711" s="19" t="s">
        <v>22</v>
      </c>
      <c r="J1711" s="19" t="s">
        <v>87</v>
      </c>
    </row>
    <row r="1712" spans="1:10">
      <c r="A1712" s="6">
        <f t="shared" si="54"/>
        <v>1</v>
      </c>
      <c r="B1712" s="19" t="str">
        <f t="shared" si="55"/>
        <v>RX</v>
      </c>
      <c r="C1712" s="19" t="s">
        <v>111</v>
      </c>
      <c r="D1712" s="19" t="s">
        <v>6015</v>
      </c>
      <c r="E1712" s="19" t="s">
        <v>6016</v>
      </c>
      <c r="F1712" s="19" t="s">
        <v>684</v>
      </c>
      <c r="G1712" s="19" t="s">
        <v>21</v>
      </c>
      <c r="H1712" s="19" t="s">
        <v>6017</v>
      </c>
      <c r="I1712" s="19" t="s">
        <v>22</v>
      </c>
      <c r="J1712" s="19" t="s">
        <v>87</v>
      </c>
    </row>
    <row r="1713" spans="1:10">
      <c r="A1713" s="6">
        <f t="shared" si="54"/>
        <v>1</v>
      </c>
      <c r="B1713" s="19" t="str">
        <f t="shared" si="55"/>
        <v>RM</v>
      </c>
      <c r="C1713" s="76" t="s">
        <v>37</v>
      </c>
      <c r="D1713" s="76" t="s">
        <v>6018</v>
      </c>
      <c r="E1713" s="76" t="s">
        <v>6019</v>
      </c>
      <c r="F1713" s="76" t="s">
        <v>6020</v>
      </c>
      <c r="G1713" s="76" t="s">
        <v>40</v>
      </c>
      <c r="H1713" s="76" t="s">
        <v>6021</v>
      </c>
      <c r="I1713" s="76" t="s">
        <v>22</v>
      </c>
      <c r="J1713" s="76" t="s">
        <v>89</v>
      </c>
    </row>
    <row r="1714" spans="1:10">
      <c r="A1714" s="6">
        <f t="shared" si="54"/>
        <v>1</v>
      </c>
      <c r="B1714" s="19" t="str">
        <f t="shared" si="55"/>
        <v>TC</v>
      </c>
      <c r="C1714" s="76" t="s">
        <v>20</v>
      </c>
      <c r="D1714" s="76" t="s">
        <v>6022</v>
      </c>
      <c r="E1714" s="76" t="s">
        <v>6023</v>
      </c>
      <c r="F1714" s="76" t="s">
        <v>422</v>
      </c>
      <c r="G1714" s="76" t="s">
        <v>457</v>
      </c>
      <c r="H1714" s="76" t="s">
        <v>6024</v>
      </c>
      <c r="I1714" s="76" t="s">
        <v>370</v>
      </c>
      <c r="J1714" s="76" t="s">
        <v>89</v>
      </c>
    </row>
    <row r="1715" spans="1:10">
      <c r="A1715" s="6">
        <f t="shared" si="54"/>
        <v>1</v>
      </c>
      <c r="B1715" s="19" t="str">
        <f t="shared" si="55"/>
        <v>RM</v>
      </c>
      <c r="C1715" s="76" t="s">
        <v>57</v>
      </c>
      <c r="D1715" s="76" t="s">
        <v>6025</v>
      </c>
      <c r="E1715" s="76" t="s">
        <v>6026</v>
      </c>
      <c r="F1715" s="76" t="s">
        <v>6027</v>
      </c>
      <c r="G1715" s="76" t="s">
        <v>400</v>
      </c>
      <c r="H1715" s="76" t="s">
        <v>6028</v>
      </c>
      <c r="I1715" s="76" t="s">
        <v>22</v>
      </c>
      <c r="J1715" s="76" t="s">
        <v>89</v>
      </c>
    </row>
    <row r="1716" spans="1:10">
      <c r="A1716" s="6">
        <f t="shared" si="54"/>
        <v>1</v>
      </c>
      <c r="B1716" s="19" t="str">
        <f t="shared" si="55"/>
        <v>RM</v>
      </c>
      <c r="C1716" s="76" t="s">
        <v>50</v>
      </c>
      <c r="D1716" s="76" t="s">
        <v>6025</v>
      </c>
      <c r="E1716" s="76" t="s">
        <v>6029</v>
      </c>
      <c r="F1716" s="76" t="s">
        <v>1327</v>
      </c>
      <c r="G1716" s="76" t="s">
        <v>400</v>
      </c>
      <c r="H1716" s="76" t="s">
        <v>6028</v>
      </c>
      <c r="I1716" s="76" t="s">
        <v>22</v>
      </c>
      <c r="J1716" s="76" t="s">
        <v>89</v>
      </c>
    </row>
    <row r="1717" spans="1:10">
      <c r="A1717" s="6">
        <f t="shared" si="54"/>
        <v>1</v>
      </c>
      <c r="B1717" s="19" t="str">
        <f t="shared" si="55"/>
        <v>UR</v>
      </c>
      <c r="C1717" s="75" t="s">
        <v>63</v>
      </c>
      <c r="D1717" s="75" t="s">
        <v>6030</v>
      </c>
      <c r="E1717" s="75" t="s">
        <v>6031</v>
      </c>
      <c r="F1717" s="75" t="s">
        <v>6032</v>
      </c>
      <c r="G1717" s="75" t="s">
        <v>426</v>
      </c>
      <c r="H1717" s="75" t="s">
        <v>6033</v>
      </c>
      <c r="I1717" s="75" t="s">
        <v>22</v>
      </c>
      <c r="J1717" s="75" t="s">
        <v>88</v>
      </c>
    </row>
    <row r="1718" spans="1:10">
      <c r="A1718" s="6">
        <f t="shared" si="54"/>
        <v>1</v>
      </c>
      <c r="B1718" s="19" t="str">
        <f t="shared" si="55"/>
        <v>UR</v>
      </c>
      <c r="C1718" s="75" t="s">
        <v>93</v>
      </c>
      <c r="D1718" s="75" t="s">
        <v>6034</v>
      </c>
      <c r="E1718" s="75" t="s">
        <v>6035</v>
      </c>
      <c r="F1718" s="75" t="s">
        <v>4638</v>
      </c>
      <c r="G1718" s="75" t="s">
        <v>27</v>
      </c>
      <c r="H1718" s="75" t="s">
        <v>6036</v>
      </c>
      <c r="I1718" s="75" t="s">
        <v>22</v>
      </c>
      <c r="J1718" s="75" t="s">
        <v>88</v>
      </c>
    </row>
    <row r="1719" spans="1:10">
      <c r="A1719" s="6">
        <f t="shared" si="54"/>
        <v>1</v>
      </c>
      <c r="B1719" s="19" t="str">
        <f t="shared" si="55"/>
        <v>RM</v>
      </c>
      <c r="C1719" s="76" t="s">
        <v>45</v>
      </c>
      <c r="D1719" s="76" t="s">
        <v>6037</v>
      </c>
      <c r="E1719" s="76" t="s">
        <v>6038</v>
      </c>
      <c r="F1719" s="76" t="s">
        <v>781</v>
      </c>
      <c r="G1719" s="76" t="s">
        <v>400</v>
      </c>
      <c r="H1719" s="76" t="s">
        <v>6039</v>
      </c>
      <c r="I1719" s="76" t="s">
        <v>22</v>
      </c>
      <c r="J1719" s="76" t="s">
        <v>89</v>
      </c>
    </row>
    <row r="1720" spans="1:10">
      <c r="A1720" s="6">
        <f t="shared" si="54"/>
        <v>1</v>
      </c>
      <c r="B1720" s="19" t="str">
        <f t="shared" si="55"/>
        <v>RX</v>
      </c>
      <c r="C1720" s="19" t="s">
        <v>100</v>
      </c>
      <c r="D1720" s="19" t="s">
        <v>6040</v>
      </c>
      <c r="E1720" s="19" t="s">
        <v>6041</v>
      </c>
      <c r="F1720" s="19" t="s">
        <v>724</v>
      </c>
      <c r="G1720" s="19" t="s">
        <v>21</v>
      </c>
      <c r="H1720" s="19" t="s">
        <v>6042</v>
      </c>
      <c r="I1720" s="19" t="s">
        <v>22</v>
      </c>
      <c r="J1720" s="19" t="s">
        <v>87</v>
      </c>
    </row>
    <row r="1721" spans="1:10">
      <c r="A1721" s="6">
        <f t="shared" si="54"/>
        <v>1</v>
      </c>
      <c r="B1721" s="19" t="str">
        <f t="shared" si="55"/>
        <v>RX</v>
      </c>
      <c r="C1721" s="19" t="s">
        <v>101</v>
      </c>
      <c r="D1721" s="19" t="s">
        <v>552</v>
      </c>
      <c r="E1721" s="19" t="s">
        <v>6043</v>
      </c>
      <c r="F1721" s="19" t="s">
        <v>724</v>
      </c>
      <c r="G1721" s="19" t="s">
        <v>21</v>
      </c>
      <c r="H1721" s="19" t="s">
        <v>553</v>
      </c>
      <c r="I1721" s="19" t="s">
        <v>22</v>
      </c>
      <c r="J1721" s="19" t="s">
        <v>87</v>
      </c>
    </row>
    <row r="1722" spans="1:10">
      <c r="A1722" s="6">
        <f t="shared" si="54"/>
        <v>1</v>
      </c>
      <c r="B1722" s="19" t="str">
        <f t="shared" si="55"/>
        <v>RX</v>
      </c>
      <c r="C1722" s="19" t="s">
        <v>34</v>
      </c>
      <c r="D1722" s="19" t="s">
        <v>6044</v>
      </c>
      <c r="E1722" s="19" t="s">
        <v>6045</v>
      </c>
      <c r="F1722" s="19" t="s">
        <v>6046</v>
      </c>
      <c r="G1722" s="19" t="s">
        <v>21</v>
      </c>
      <c r="H1722" s="19" t="s">
        <v>6047</v>
      </c>
      <c r="I1722" s="19" t="s">
        <v>22</v>
      </c>
      <c r="J1722" s="19" t="s">
        <v>87</v>
      </c>
    </row>
    <row r="1723" spans="1:10">
      <c r="A1723" s="6">
        <f t="shared" si="54"/>
        <v>1</v>
      </c>
      <c r="B1723" s="19" t="str">
        <f t="shared" si="55"/>
        <v>RX</v>
      </c>
      <c r="C1723" s="19" t="s">
        <v>113</v>
      </c>
      <c r="D1723" s="19" t="s">
        <v>6048</v>
      </c>
      <c r="E1723" s="19" t="s">
        <v>6049</v>
      </c>
      <c r="F1723" s="19" t="s">
        <v>4751</v>
      </c>
      <c r="G1723" s="19" t="s">
        <v>21</v>
      </c>
      <c r="H1723" s="19" t="s">
        <v>6050</v>
      </c>
      <c r="I1723" s="19" t="s">
        <v>22</v>
      </c>
      <c r="J1723" s="19" t="s">
        <v>87</v>
      </c>
    </row>
    <row r="1724" spans="1:10">
      <c r="A1724" s="6">
        <f t="shared" si="54"/>
        <v>1</v>
      </c>
      <c r="B1724" s="19" t="str">
        <f t="shared" si="55"/>
        <v>RX</v>
      </c>
      <c r="C1724" s="19" t="s">
        <v>96</v>
      </c>
      <c r="D1724" s="19" t="s">
        <v>6048</v>
      </c>
      <c r="E1724" s="19" t="s">
        <v>6051</v>
      </c>
      <c r="F1724" s="19" t="s">
        <v>6052</v>
      </c>
      <c r="G1724" s="19" t="s">
        <v>21</v>
      </c>
      <c r="H1724" s="19" t="s">
        <v>6050</v>
      </c>
      <c r="I1724" s="19" t="s">
        <v>22</v>
      </c>
      <c r="J1724" s="19" t="s">
        <v>87</v>
      </c>
    </row>
    <row r="1725" spans="1:10">
      <c r="A1725" s="6">
        <f t="shared" si="54"/>
        <v>1</v>
      </c>
      <c r="B1725" s="19" t="str">
        <f t="shared" si="55"/>
        <v>RX</v>
      </c>
      <c r="C1725" s="19" t="s">
        <v>52</v>
      </c>
      <c r="D1725" s="19" t="s">
        <v>6048</v>
      </c>
      <c r="E1725" s="19" t="s">
        <v>6053</v>
      </c>
      <c r="F1725" s="19" t="s">
        <v>4736</v>
      </c>
      <c r="G1725" s="19" t="s">
        <v>21</v>
      </c>
      <c r="H1725" s="19" t="s">
        <v>6050</v>
      </c>
      <c r="I1725" s="19" t="s">
        <v>22</v>
      </c>
      <c r="J1725" s="19" t="s">
        <v>87</v>
      </c>
    </row>
    <row r="1726" spans="1:10">
      <c r="A1726" s="6">
        <f t="shared" si="54"/>
        <v>1</v>
      </c>
      <c r="B1726" s="19" t="str">
        <f t="shared" si="55"/>
        <v>RX</v>
      </c>
      <c r="C1726" s="19" t="s">
        <v>104</v>
      </c>
      <c r="D1726" s="19" t="s">
        <v>6054</v>
      </c>
      <c r="E1726" s="19" t="s">
        <v>6055</v>
      </c>
      <c r="F1726" s="19" t="s">
        <v>6056</v>
      </c>
      <c r="G1726" s="19" t="s">
        <v>21</v>
      </c>
      <c r="H1726" s="19" t="s">
        <v>6057</v>
      </c>
      <c r="I1726" s="19" t="s">
        <v>22</v>
      </c>
      <c r="J1726" s="19" t="s">
        <v>87</v>
      </c>
    </row>
    <row r="1727" spans="1:10">
      <c r="A1727" s="6">
        <f t="shared" si="54"/>
        <v>1</v>
      </c>
      <c r="B1727" s="19" t="str">
        <f t="shared" si="55"/>
        <v>UR</v>
      </c>
      <c r="C1727" s="75" t="s">
        <v>98</v>
      </c>
      <c r="D1727" s="75" t="s">
        <v>6058</v>
      </c>
      <c r="E1727" s="75" t="s">
        <v>6059</v>
      </c>
      <c r="F1727" s="75" t="s">
        <v>390</v>
      </c>
      <c r="G1727" s="75" t="s">
        <v>40</v>
      </c>
      <c r="H1727" s="75" t="s">
        <v>6060</v>
      </c>
      <c r="I1727" s="75" t="s">
        <v>22</v>
      </c>
      <c r="J1727" s="75" t="s">
        <v>88</v>
      </c>
    </row>
    <row r="1728" spans="1:10">
      <c r="A1728" s="6">
        <f t="shared" si="54"/>
        <v>1</v>
      </c>
      <c r="B1728" s="19" t="str">
        <f t="shared" si="55"/>
        <v>UR</v>
      </c>
      <c r="C1728" s="75" t="s">
        <v>97</v>
      </c>
      <c r="D1728" s="75" t="s">
        <v>6058</v>
      </c>
      <c r="E1728" s="75" t="s">
        <v>6061</v>
      </c>
      <c r="F1728" s="75" t="s">
        <v>852</v>
      </c>
      <c r="G1728" s="75" t="s">
        <v>40</v>
      </c>
      <c r="H1728" s="75" t="s">
        <v>6060</v>
      </c>
      <c r="I1728" s="75" t="s">
        <v>22</v>
      </c>
      <c r="J1728" s="75" t="s">
        <v>88</v>
      </c>
    </row>
    <row r="1729" spans="1:10">
      <c r="A1729" s="6">
        <f t="shared" si="54"/>
        <v>1</v>
      </c>
      <c r="B1729" s="19" t="str">
        <f t="shared" si="55"/>
        <v>UR</v>
      </c>
      <c r="C1729" s="75" t="s">
        <v>93</v>
      </c>
      <c r="D1729" s="75" t="s">
        <v>6058</v>
      </c>
      <c r="E1729" s="75" t="s">
        <v>6062</v>
      </c>
      <c r="F1729" s="75" t="s">
        <v>743</v>
      </c>
      <c r="G1729" s="75" t="s">
        <v>40</v>
      </c>
      <c r="H1729" s="75" t="s">
        <v>6060</v>
      </c>
      <c r="I1729" s="75" t="s">
        <v>22</v>
      </c>
      <c r="J1729" s="75" t="s">
        <v>88</v>
      </c>
    </row>
    <row r="1730" spans="1:10">
      <c r="A1730" s="6">
        <f t="shared" si="54"/>
        <v>1</v>
      </c>
      <c r="B1730" s="19" t="str">
        <f t="shared" si="55"/>
        <v>UR</v>
      </c>
      <c r="C1730" s="75" t="s">
        <v>79</v>
      </c>
      <c r="D1730" s="75" t="s">
        <v>6058</v>
      </c>
      <c r="E1730" s="75" t="s">
        <v>6063</v>
      </c>
      <c r="F1730" s="75" t="s">
        <v>355</v>
      </c>
      <c r="G1730" s="75" t="s">
        <v>40</v>
      </c>
      <c r="H1730" s="75" t="s">
        <v>6060</v>
      </c>
      <c r="I1730" s="75" t="s">
        <v>22</v>
      </c>
      <c r="J1730" s="75" t="s">
        <v>88</v>
      </c>
    </row>
    <row r="1731" spans="1:10">
      <c r="A1731" s="6">
        <f t="shared" si="54"/>
        <v>1</v>
      </c>
      <c r="B1731" s="19" t="str">
        <f t="shared" si="55"/>
        <v>UR</v>
      </c>
      <c r="C1731" s="75" t="s">
        <v>71</v>
      </c>
      <c r="D1731" s="75" t="s">
        <v>6058</v>
      </c>
      <c r="E1731" s="75" t="s">
        <v>6064</v>
      </c>
      <c r="F1731" s="75" t="s">
        <v>355</v>
      </c>
      <c r="G1731" s="75" t="s">
        <v>40</v>
      </c>
      <c r="H1731" s="75" t="s">
        <v>6060</v>
      </c>
      <c r="I1731" s="75" t="s">
        <v>22</v>
      </c>
      <c r="J1731" s="75" t="s">
        <v>88</v>
      </c>
    </row>
    <row r="1732" spans="1:10">
      <c r="A1732" s="6">
        <f t="shared" si="54"/>
        <v>1</v>
      </c>
      <c r="B1732" s="19" t="str">
        <f t="shared" si="55"/>
        <v>RM</v>
      </c>
      <c r="C1732" s="19" t="s">
        <v>30</v>
      </c>
      <c r="D1732" s="19" t="s">
        <v>6065</v>
      </c>
      <c r="E1732" s="19" t="s">
        <v>6066</v>
      </c>
      <c r="F1732" s="19" t="s">
        <v>5517</v>
      </c>
      <c r="G1732" s="19" t="s">
        <v>122</v>
      </c>
      <c r="H1732" s="19" t="s">
        <v>6067</v>
      </c>
      <c r="I1732" s="19" t="s">
        <v>347</v>
      </c>
      <c r="J1732" s="19" t="s">
        <v>87</v>
      </c>
    </row>
    <row r="1733" spans="1:10">
      <c r="A1733" s="6">
        <f t="shared" si="54"/>
        <v>1</v>
      </c>
      <c r="B1733" s="19" t="str">
        <f t="shared" si="55"/>
        <v>TC</v>
      </c>
      <c r="C1733" s="19" t="s">
        <v>65</v>
      </c>
      <c r="D1733" s="19" t="s">
        <v>6068</v>
      </c>
      <c r="E1733" s="19" t="s">
        <v>6069</v>
      </c>
      <c r="F1733" s="19" t="s">
        <v>6070</v>
      </c>
      <c r="G1733" s="19" t="s">
        <v>126</v>
      </c>
      <c r="H1733" s="19" t="s">
        <v>6071</v>
      </c>
      <c r="I1733" s="19" t="s">
        <v>28</v>
      </c>
      <c r="J1733" s="19" t="s">
        <v>87</v>
      </c>
    </row>
    <row r="1734" spans="1:10">
      <c r="A1734" s="6">
        <f t="shared" si="54"/>
        <v>1</v>
      </c>
      <c r="B1734" s="19" t="str">
        <f t="shared" si="55"/>
        <v>TC</v>
      </c>
      <c r="C1734" s="19" t="s">
        <v>43</v>
      </c>
      <c r="D1734" s="19" t="s">
        <v>5894</v>
      </c>
      <c r="E1734" s="19" t="s">
        <v>6072</v>
      </c>
      <c r="F1734" s="19" t="s">
        <v>751</v>
      </c>
      <c r="G1734" s="19" t="s">
        <v>328</v>
      </c>
      <c r="H1734" s="19" t="s">
        <v>5896</v>
      </c>
      <c r="I1734" s="19" t="s">
        <v>28</v>
      </c>
      <c r="J1734" s="19" t="s">
        <v>87</v>
      </c>
    </row>
    <row r="1735" spans="1:10">
      <c r="A1735" s="6">
        <f t="shared" si="54"/>
        <v>1</v>
      </c>
      <c r="B1735" s="19" t="str">
        <f t="shared" si="55"/>
        <v>TC</v>
      </c>
      <c r="C1735" s="19" t="s">
        <v>70</v>
      </c>
      <c r="D1735" s="19" t="s">
        <v>6073</v>
      </c>
      <c r="E1735" s="19" t="s">
        <v>6074</v>
      </c>
      <c r="F1735" s="19" t="s">
        <v>6075</v>
      </c>
      <c r="G1735" s="19" t="s">
        <v>342</v>
      </c>
      <c r="H1735" s="19" t="s">
        <v>6076</v>
      </c>
      <c r="I1735" s="19" t="s">
        <v>28</v>
      </c>
      <c r="J1735" s="19" t="s">
        <v>87</v>
      </c>
    </row>
    <row r="1736" spans="1:10">
      <c r="A1736" s="6">
        <f t="shared" si="54"/>
        <v>1</v>
      </c>
      <c r="B1736" s="19" t="str">
        <f t="shared" si="55"/>
        <v>TC</v>
      </c>
      <c r="C1736" s="19" t="s">
        <v>107</v>
      </c>
      <c r="D1736" s="19" t="s">
        <v>6073</v>
      </c>
      <c r="E1736" s="19" t="s">
        <v>6077</v>
      </c>
      <c r="F1736" s="19" t="s">
        <v>6078</v>
      </c>
      <c r="G1736" s="19" t="s">
        <v>342</v>
      </c>
      <c r="H1736" s="19" t="s">
        <v>6076</v>
      </c>
      <c r="I1736" s="19" t="s">
        <v>28</v>
      </c>
      <c r="J1736" s="19" t="s">
        <v>87</v>
      </c>
    </row>
    <row r="1737" spans="1:10">
      <c r="A1737" s="6">
        <f t="shared" si="54"/>
        <v>1</v>
      </c>
      <c r="B1737" s="19" t="str">
        <f t="shared" si="55"/>
        <v>TC</v>
      </c>
      <c r="C1737" s="19" t="s">
        <v>48</v>
      </c>
      <c r="D1737" s="19" t="s">
        <v>6079</v>
      </c>
      <c r="E1737" s="19" t="s">
        <v>6080</v>
      </c>
      <c r="F1737" s="19" t="s">
        <v>3849</v>
      </c>
      <c r="G1737" s="19" t="s">
        <v>426</v>
      </c>
      <c r="H1737" s="19" t="s">
        <v>6081</v>
      </c>
      <c r="I1737" s="19" t="s">
        <v>28</v>
      </c>
      <c r="J1737" s="19" t="s">
        <v>87</v>
      </c>
    </row>
    <row r="1738" spans="1:10">
      <c r="A1738" s="6">
        <f t="shared" si="54"/>
        <v>1</v>
      </c>
      <c r="B1738" s="19" t="str">
        <f t="shared" si="55"/>
        <v>TC</v>
      </c>
      <c r="C1738" s="19" t="s">
        <v>43</v>
      </c>
      <c r="D1738" s="19" t="s">
        <v>6082</v>
      </c>
      <c r="E1738" s="19" t="s">
        <v>6083</v>
      </c>
      <c r="F1738" s="19" t="s">
        <v>6084</v>
      </c>
      <c r="G1738" s="19" t="s">
        <v>328</v>
      </c>
      <c r="H1738" s="19" t="s">
        <v>6085</v>
      </c>
      <c r="I1738" s="19" t="s">
        <v>28</v>
      </c>
      <c r="J1738" s="19" t="s">
        <v>87</v>
      </c>
    </row>
    <row r="1739" spans="1:10">
      <c r="A1739" s="6">
        <f t="shared" si="54"/>
        <v>1</v>
      </c>
      <c r="B1739" s="19" t="str">
        <f t="shared" si="55"/>
        <v>TC</v>
      </c>
      <c r="C1739" s="76" t="s">
        <v>26</v>
      </c>
      <c r="D1739" s="76" t="s">
        <v>6086</v>
      </c>
      <c r="E1739" s="76" t="s">
        <v>6087</v>
      </c>
      <c r="F1739" s="76" t="s">
        <v>1784</v>
      </c>
      <c r="G1739" s="76" t="s">
        <v>426</v>
      </c>
      <c r="H1739" s="76" t="s">
        <v>6088</v>
      </c>
      <c r="I1739" s="76" t="s">
        <v>28</v>
      </c>
      <c r="J1739" s="76" t="s">
        <v>89</v>
      </c>
    </row>
    <row r="1740" spans="1:10">
      <c r="A1740" s="6">
        <f t="shared" si="54"/>
        <v>1</v>
      </c>
      <c r="B1740" s="19" t="str">
        <f t="shared" si="55"/>
        <v>TC</v>
      </c>
      <c r="C1740" s="76" t="s">
        <v>20</v>
      </c>
      <c r="D1740" s="76" t="s">
        <v>6086</v>
      </c>
      <c r="E1740" s="76" t="s">
        <v>6089</v>
      </c>
      <c r="F1740" s="76" t="s">
        <v>4655</v>
      </c>
      <c r="G1740" s="76" t="s">
        <v>426</v>
      </c>
      <c r="H1740" s="76" t="s">
        <v>6088</v>
      </c>
      <c r="I1740" s="76" t="s">
        <v>28</v>
      </c>
      <c r="J1740" s="76" t="s">
        <v>89</v>
      </c>
    </row>
    <row r="1741" spans="1:10">
      <c r="A1741" s="6">
        <f t="shared" si="54"/>
        <v>1</v>
      </c>
      <c r="B1741" s="19" t="str">
        <f t="shared" si="55"/>
        <v>RM</v>
      </c>
      <c r="C1741" s="19" t="s">
        <v>30</v>
      </c>
      <c r="D1741" s="19" t="s">
        <v>6090</v>
      </c>
      <c r="E1741" s="19" t="s">
        <v>6091</v>
      </c>
      <c r="F1741" s="19" t="s">
        <v>6092</v>
      </c>
      <c r="G1741" s="19" t="s">
        <v>122</v>
      </c>
      <c r="H1741" s="19" t="s">
        <v>6093</v>
      </c>
      <c r="I1741" s="19" t="s">
        <v>347</v>
      </c>
      <c r="J1741" s="19" t="s">
        <v>87</v>
      </c>
    </row>
    <row r="1742" spans="1:10">
      <c r="A1742" s="6">
        <f t="shared" si="54"/>
        <v>1</v>
      </c>
      <c r="B1742" s="19" t="str">
        <f t="shared" si="55"/>
        <v>UR</v>
      </c>
      <c r="C1742" s="75" t="s">
        <v>70</v>
      </c>
      <c r="D1742" s="75" t="s">
        <v>6094</v>
      </c>
      <c r="E1742" s="75" t="s">
        <v>6095</v>
      </c>
      <c r="F1742" s="75" t="s">
        <v>512</v>
      </c>
      <c r="G1742" s="75" t="s">
        <v>40</v>
      </c>
      <c r="H1742" s="75" t="s">
        <v>6096</v>
      </c>
      <c r="I1742" s="75" t="s">
        <v>370</v>
      </c>
      <c r="J1742" s="75" t="s">
        <v>88</v>
      </c>
    </row>
    <row r="1743" spans="1:10">
      <c r="A1743" s="6">
        <f t="shared" si="54"/>
        <v>1</v>
      </c>
      <c r="B1743" s="19" t="str">
        <f t="shared" si="55"/>
        <v>RM</v>
      </c>
      <c r="C1743" s="19" t="s">
        <v>50</v>
      </c>
      <c r="D1743" s="19" t="s">
        <v>6097</v>
      </c>
      <c r="E1743" s="19" t="s">
        <v>6098</v>
      </c>
      <c r="F1743" s="19" t="s">
        <v>6099</v>
      </c>
      <c r="G1743" s="19" t="s">
        <v>46</v>
      </c>
      <c r="H1743" s="19" t="s">
        <v>6100</v>
      </c>
      <c r="I1743" s="19" t="s">
        <v>141</v>
      </c>
      <c r="J1743" s="19" t="s">
        <v>87</v>
      </c>
    </row>
    <row r="1744" spans="1:10">
      <c r="A1744" s="6">
        <f t="shared" si="54"/>
        <v>1</v>
      </c>
      <c r="B1744" s="19" t="str">
        <f t="shared" si="55"/>
        <v>RM</v>
      </c>
      <c r="C1744" s="19" t="s">
        <v>33</v>
      </c>
      <c r="D1744" s="19" t="s">
        <v>6101</v>
      </c>
      <c r="E1744" s="19" t="s">
        <v>6102</v>
      </c>
      <c r="F1744" s="19" t="s">
        <v>870</v>
      </c>
      <c r="G1744" s="19" t="s">
        <v>328</v>
      </c>
      <c r="H1744" s="19" t="s">
        <v>6103</v>
      </c>
      <c r="I1744" s="19" t="s">
        <v>141</v>
      </c>
      <c r="J1744" s="19" t="s">
        <v>87</v>
      </c>
    </row>
    <row r="1745" spans="1:10">
      <c r="A1745" s="6">
        <f t="shared" si="54"/>
        <v>1</v>
      </c>
      <c r="B1745" s="19" t="str">
        <f t="shared" si="55"/>
        <v>RM</v>
      </c>
      <c r="C1745" s="76" t="s">
        <v>33</v>
      </c>
      <c r="D1745" s="76" t="s">
        <v>6104</v>
      </c>
      <c r="E1745" s="76" t="s">
        <v>6105</v>
      </c>
      <c r="F1745" s="76" t="s">
        <v>569</v>
      </c>
      <c r="G1745" s="76" t="s">
        <v>328</v>
      </c>
      <c r="H1745" s="76" t="s">
        <v>6106</v>
      </c>
      <c r="I1745" s="76" t="s">
        <v>370</v>
      </c>
      <c r="J1745" s="76" t="s">
        <v>89</v>
      </c>
    </row>
    <row r="1746" spans="1:10">
      <c r="A1746" s="6">
        <f t="shared" si="54"/>
        <v>1</v>
      </c>
      <c r="B1746" s="19" t="str">
        <f t="shared" si="55"/>
        <v>UR</v>
      </c>
      <c r="C1746" s="75" t="s">
        <v>32</v>
      </c>
      <c r="D1746" s="75" t="s">
        <v>6107</v>
      </c>
      <c r="E1746" s="75" t="s">
        <v>6108</v>
      </c>
      <c r="F1746" s="75" t="s">
        <v>691</v>
      </c>
      <c r="G1746" s="75" t="s">
        <v>46</v>
      </c>
      <c r="H1746" s="75" t="s">
        <v>6109</v>
      </c>
      <c r="I1746" s="75" t="s">
        <v>370</v>
      </c>
      <c r="J1746" s="75" t="s">
        <v>88</v>
      </c>
    </row>
    <row r="1747" spans="1:10">
      <c r="A1747" s="6">
        <f t="shared" si="54"/>
        <v>1</v>
      </c>
      <c r="B1747" s="19" t="str">
        <f t="shared" si="55"/>
        <v>UR</v>
      </c>
      <c r="C1747" s="75" t="s">
        <v>30</v>
      </c>
      <c r="D1747" s="75" t="s">
        <v>6107</v>
      </c>
      <c r="E1747" s="75" t="s">
        <v>6110</v>
      </c>
      <c r="F1747" s="75" t="s">
        <v>6111</v>
      </c>
      <c r="G1747" s="75" t="s">
        <v>46</v>
      </c>
      <c r="H1747" s="75" t="s">
        <v>6109</v>
      </c>
      <c r="I1747" s="75" t="s">
        <v>370</v>
      </c>
      <c r="J1747" s="75" t="s">
        <v>88</v>
      </c>
    </row>
    <row r="1748" spans="1:10">
      <c r="A1748" s="6">
        <f t="shared" si="54"/>
        <v>1</v>
      </c>
      <c r="B1748" s="19" t="str">
        <f t="shared" si="55"/>
        <v>UR</v>
      </c>
      <c r="C1748" s="75" t="s">
        <v>45</v>
      </c>
      <c r="D1748" s="75" t="s">
        <v>6112</v>
      </c>
      <c r="E1748" s="75" t="s">
        <v>6113</v>
      </c>
      <c r="F1748" s="75" t="s">
        <v>831</v>
      </c>
      <c r="G1748" s="75" t="s">
        <v>40</v>
      </c>
      <c r="H1748" s="75" t="s">
        <v>6114</v>
      </c>
      <c r="I1748" s="75" t="s">
        <v>370</v>
      </c>
      <c r="J1748" s="75" t="s">
        <v>88</v>
      </c>
    </row>
    <row r="1749" spans="1:10">
      <c r="A1749" s="6">
        <f t="shared" si="54"/>
        <v>1</v>
      </c>
      <c r="B1749" s="19" t="str">
        <f t="shared" si="55"/>
        <v>UR</v>
      </c>
      <c r="C1749" s="75" t="s">
        <v>44</v>
      </c>
      <c r="D1749" s="75" t="s">
        <v>6112</v>
      </c>
      <c r="E1749" s="75" t="s">
        <v>6115</v>
      </c>
      <c r="F1749" s="75" t="s">
        <v>6116</v>
      </c>
      <c r="G1749" s="75" t="s">
        <v>40</v>
      </c>
      <c r="H1749" s="75" t="s">
        <v>6114</v>
      </c>
      <c r="I1749" s="75" t="s">
        <v>370</v>
      </c>
      <c r="J1749" s="75" t="s">
        <v>88</v>
      </c>
    </row>
    <row r="1750" spans="1:10">
      <c r="A1750" s="6">
        <f t="shared" ref="A1750:A1813" si="56">IF(C1750="RM - MAMA (unilateral)",2,IF(C1750="RM - MAMAS (bilateral)",2,IF(C1750="RX-FRONTO Y MENTONASOPLACA",2,IF(C1750="RM-ABDOMEN Y PELVIS",2,IF(C1750="RM - CRÂNIO COM ESPECTROSCOPIA",2,IF(C1750="RM - CRÂNIO COM ESPECTROSCOPIA + PERFUSÃO",3,IF(C1750="TAC. ABDOMEN Y PELVIS",1,IF(C1750="ANGIOTOMOGRAFIA AORTA TOTAL (Torácica + Abdominal)",2,IF(C1750="ANGIOTOMOGRAFIA DE TODO O MEMBRO INFERIOR (Bilateral)",3,IF(C1750="ANGIO - RM MEMBRO INFERIOR ARTERIAL (Bilateral)",3,IF(C1750="TC-ABDOMEN Y PELVIS",1,IF(C1750="RX - PANORÂMICA DA COLUNA VERTEBRAL AP/PERFIL",3,IF(C1750="RM - CORAÇÃO MORFOLÓGICO E FUNCIONAL",3.2,IF(C1750="RM - CORAÇÃO MORFOLÓGICO E FUNCIONAL + PERFUSÃO + ESTRESSE",3.2,IF(B1750="Não Ok",0,1)))))))))))))))</f>
        <v>1</v>
      </c>
      <c r="B1750" s="19" t="str">
        <f t="shared" ref="B1750:B1813" si="57">IF(J1750="URGENTE","UR",IF(ISNUMBER(FIND("ESPECTROSCOPIA",C1750)),"AC",IF(ISNUMBER(FIND("RM-MAMA",C1750)),"AC",IF(ISNUMBER(FIND("RM",C1750)),"RM",IF(ISNUMBER(FIND("DENTALSCAN",C1750)),"AC",IF(ISNUMBER(FIND("TC",C1750)),"TC",IF(ISNUMBER(FIND("PET",C1750)),"PET",IF(ISNUMBER(FIND("MAMOGRAFÍA",C1750)),"MG",IF(ISNUMBER(FIND("DENSITOMETRIA",C1750)),"DO",IF(ISNUMBER(FIND("MG-OTRAS...",C1750)),"MG",IF(ISNUMBER(FIND("RX - CONTRASTADO",C1750)),"RX-C",IF(ISNUMBER(FIND("TAC",C1750)),"TC",IF(ISNUMBER(FIND("RX",C1750)),"RX","Não OK")))))))))))))</f>
        <v>TC</v>
      </c>
      <c r="C1750" s="19" t="s">
        <v>20</v>
      </c>
      <c r="D1750" s="19" t="s">
        <v>6117</v>
      </c>
      <c r="E1750" s="19" t="s">
        <v>6118</v>
      </c>
      <c r="F1750" s="19" t="s">
        <v>655</v>
      </c>
      <c r="G1750" s="19" t="s">
        <v>122</v>
      </c>
      <c r="H1750" s="19" t="s">
        <v>6119</v>
      </c>
      <c r="I1750" s="19" t="s">
        <v>28</v>
      </c>
      <c r="J1750" s="19" t="s">
        <v>87</v>
      </c>
    </row>
    <row r="1751" spans="1:10">
      <c r="A1751" s="6">
        <f t="shared" si="56"/>
        <v>1</v>
      </c>
      <c r="B1751" s="19" t="str">
        <f t="shared" si="57"/>
        <v>TC</v>
      </c>
      <c r="C1751" s="19" t="s">
        <v>48</v>
      </c>
      <c r="D1751" s="19" t="s">
        <v>6120</v>
      </c>
      <c r="E1751" s="19" t="s">
        <v>6121</v>
      </c>
      <c r="F1751" s="19" t="s">
        <v>882</v>
      </c>
      <c r="G1751" s="19" t="s">
        <v>426</v>
      </c>
      <c r="H1751" s="19" t="s">
        <v>6122</v>
      </c>
      <c r="I1751" s="19" t="s">
        <v>28</v>
      </c>
      <c r="J1751" s="19" t="s">
        <v>87</v>
      </c>
    </row>
    <row r="1752" spans="1:10">
      <c r="A1752" s="6">
        <f t="shared" si="56"/>
        <v>1</v>
      </c>
      <c r="B1752" s="19" t="str">
        <f t="shared" si="57"/>
        <v>TC</v>
      </c>
      <c r="C1752" s="19" t="s">
        <v>43</v>
      </c>
      <c r="D1752" s="19" t="s">
        <v>6123</v>
      </c>
      <c r="E1752" s="19" t="s">
        <v>6124</v>
      </c>
      <c r="F1752" s="19" t="s">
        <v>6125</v>
      </c>
      <c r="G1752" s="19" t="s">
        <v>328</v>
      </c>
      <c r="H1752" s="19" t="s">
        <v>6126</v>
      </c>
      <c r="I1752" s="19" t="s">
        <v>28</v>
      </c>
      <c r="J1752" s="19" t="s">
        <v>87</v>
      </c>
    </row>
    <row r="1753" spans="1:10">
      <c r="A1753" s="6">
        <f t="shared" si="56"/>
        <v>1</v>
      </c>
      <c r="B1753" s="19" t="str">
        <f t="shared" si="57"/>
        <v>TC</v>
      </c>
      <c r="C1753" s="19" t="s">
        <v>43</v>
      </c>
      <c r="D1753" s="19" t="s">
        <v>6127</v>
      </c>
      <c r="E1753" s="19" t="s">
        <v>6128</v>
      </c>
      <c r="F1753" s="19" t="s">
        <v>6129</v>
      </c>
      <c r="G1753" s="19" t="s">
        <v>328</v>
      </c>
      <c r="H1753" s="19" t="s">
        <v>6130</v>
      </c>
      <c r="I1753" s="19" t="s">
        <v>28</v>
      </c>
      <c r="J1753" s="19" t="s">
        <v>87</v>
      </c>
    </row>
    <row r="1754" spans="1:10">
      <c r="A1754" s="6">
        <f t="shared" si="56"/>
        <v>1</v>
      </c>
      <c r="B1754" s="19" t="str">
        <f t="shared" si="57"/>
        <v>TC</v>
      </c>
      <c r="C1754" s="19" t="s">
        <v>20</v>
      </c>
      <c r="D1754" s="19" t="s">
        <v>6131</v>
      </c>
      <c r="E1754" s="19" t="s">
        <v>6132</v>
      </c>
      <c r="F1754" s="19" t="s">
        <v>882</v>
      </c>
      <c r="G1754" s="19" t="s">
        <v>122</v>
      </c>
      <c r="H1754" s="19" t="s">
        <v>6133</v>
      </c>
      <c r="I1754" s="19" t="s">
        <v>28</v>
      </c>
      <c r="J1754" s="19" t="s">
        <v>87</v>
      </c>
    </row>
    <row r="1755" spans="1:10">
      <c r="A1755" s="6">
        <f t="shared" si="56"/>
        <v>1</v>
      </c>
      <c r="B1755" s="19" t="str">
        <f t="shared" si="57"/>
        <v>TC</v>
      </c>
      <c r="C1755" s="19" t="s">
        <v>20</v>
      </c>
      <c r="D1755" s="19" t="s">
        <v>5320</v>
      </c>
      <c r="E1755" s="19" t="s">
        <v>6134</v>
      </c>
      <c r="F1755" s="19" t="s">
        <v>655</v>
      </c>
      <c r="G1755" s="19" t="s">
        <v>122</v>
      </c>
      <c r="H1755" s="19" t="s">
        <v>5322</v>
      </c>
      <c r="I1755" s="19" t="s">
        <v>28</v>
      </c>
      <c r="J1755" s="19" t="s">
        <v>87</v>
      </c>
    </row>
    <row r="1756" spans="1:10">
      <c r="A1756" s="6">
        <f t="shared" si="56"/>
        <v>1</v>
      </c>
      <c r="B1756" s="19" t="str">
        <f t="shared" si="57"/>
        <v>TC</v>
      </c>
      <c r="C1756" s="19" t="s">
        <v>26</v>
      </c>
      <c r="D1756" s="19" t="s">
        <v>6135</v>
      </c>
      <c r="E1756" s="19" t="s">
        <v>6136</v>
      </c>
      <c r="F1756" s="19" t="s">
        <v>655</v>
      </c>
      <c r="G1756" s="19" t="s">
        <v>122</v>
      </c>
      <c r="H1756" s="19" t="s">
        <v>6137</v>
      </c>
      <c r="I1756" s="19" t="s">
        <v>28</v>
      </c>
      <c r="J1756" s="19" t="s">
        <v>87</v>
      </c>
    </row>
    <row r="1757" spans="1:10">
      <c r="A1757" s="6">
        <f t="shared" si="56"/>
        <v>1</v>
      </c>
      <c r="B1757" s="19" t="str">
        <f t="shared" si="57"/>
        <v>TC</v>
      </c>
      <c r="C1757" s="19" t="s">
        <v>131</v>
      </c>
      <c r="D1757" s="19" t="s">
        <v>6138</v>
      </c>
      <c r="E1757" s="19" t="s">
        <v>6139</v>
      </c>
      <c r="F1757" s="19" t="s">
        <v>3178</v>
      </c>
      <c r="G1757" s="19" t="s">
        <v>40</v>
      </c>
      <c r="H1757" s="19" t="s">
        <v>6140</v>
      </c>
      <c r="I1757" s="19" t="s">
        <v>28</v>
      </c>
      <c r="J1757" s="19" t="s">
        <v>87</v>
      </c>
    </row>
    <row r="1758" spans="1:10">
      <c r="A1758" s="6">
        <f t="shared" si="56"/>
        <v>1</v>
      </c>
      <c r="B1758" s="19" t="str">
        <f t="shared" si="57"/>
        <v>TC</v>
      </c>
      <c r="C1758" s="19" t="s">
        <v>48</v>
      </c>
      <c r="D1758" s="19" t="s">
        <v>6141</v>
      </c>
      <c r="E1758" s="19" t="s">
        <v>6142</v>
      </c>
      <c r="F1758" s="19" t="s">
        <v>882</v>
      </c>
      <c r="G1758" s="19" t="s">
        <v>122</v>
      </c>
      <c r="H1758" s="19" t="s">
        <v>6143</v>
      </c>
      <c r="I1758" s="19" t="s">
        <v>28</v>
      </c>
      <c r="J1758" s="19" t="s">
        <v>87</v>
      </c>
    </row>
    <row r="1759" spans="1:10">
      <c r="A1759" s="6">
        <f t="shared" si="56"/>
        <v>1</v>
      </c>
      <c r="B1759" s="19" t="str">
        <f t="shared" si="57"/>
        <v>TC</v>
      </c>
      <c r="C1759" s="19" t="s">
        <v>20</v>
      </c>
      <c r="D1759" s="19" t="s">
        <v>6141</v>
      </c>
      <c r="E1759" s="19" t="s">
        <v>6144</v>
      </c>
      <c r="F1759" s="19" t="s">
        <v>6145</v>
      </c>
      <c r="G1759" s="19" t="s">
        <v>122</v>
      </c>
      <c r="H1759" s="19" t="s">
        <v>6143</v>
      </c>
      <c r="I1759" s="19" t="s">
        <v>28</v>
      </c>
      <c r="J1759" s="19" t="s">
        <v>87</v>
      </c>
    </row>
    <row r="1760" spans="1:10">
      <c r="A1760" s="6">
        <f t="shared" si="56"/>
        <v>1</v>
      </c>
      <c r="B1760" s="19" t="str">
        <f t="shared" si="57"/>
        <v>TC</v>
      </c>
      <c r="C1760" s="19" t="s">
        <v>20</v>
      </c>
      <c r="D1760" s="19" t="s">
        <v>6146</v>
      </c>
      <c r="E1760" s="19" t="s">
        <v>6147</v>
      </c>
      <c r="F1760" s="19" t="s">
        <v>6148</v>
      </c>
      <c r="G1760" s="19" t="s">
        <v>457</v>
      </c>
      <c r="H1760" s="19" t="s">
        <v>6149</v>
      </c>
      <c r="I1760" s="19" t="s">
        <v>28</v>
      </c>
      <c r="J1760" s="19" t="s">
        <v>87</v>
      </c>
    </row>
    <row r="1761" spans="1:10">
      <c r="A1761" s="6">
        <f t="shared" si="56"/>
        <v>1</v>
      </c>
      <c r="B1761" s="19" t="str">
        <f t="shared" si="57"/>
        <v>TC</v>
      </c>
      <c r="C1761" s="19" t="s">
        <v>43</v>
      </c>
      <c r="D1761" s="19" t="s">
        <v>6146</v>
      </c>
      <c r="E1761" s="19" t="s">
        <v>6150</v>
      </c>
      <c r="F1761" s="19" t="s">
        <v>6151</v>
      </c>
      <c r="G1761" s="19" t="s">
        <v>457</v>
      </c>
      <c r="H1761" s="19" t="s">
        <v>6149</v>
      </c>
      <c r="I1761" s="19" t="s">
        <v>28</v>
      </c>
      <c r="J1761" s="19" t="s">
        <v>87</v>
      </c>
    </row>
    <row r="1762" spans="1:10">
      <c r="A1762" s="6">
        <f t="shared" si="56"/>
        <v>1</v>
      </c>
      <c r="B1762" s="19" t="str">
        <f t="shared" si="57"/>
        <v>TC</v>
      </c>
      <c r="C1762" s="19" t="s">
        <v>20</v>
      </c>
      <c r="D1762" s="19" t="s">
        <v>6152</v>
      </c>
      <c r="E1762" s="19" t="s">
        <v>6153</v>
      </c>
      <c r="F1762" s="19" t="s">
        <v>6154</v>
      </c>
      <c r="G1762" s="19" t="s">
        <v>457</v>
      </c>
      <c r="H1762" s="19" t="s">
        <v>6155</v>
      </c>
      <c r="I1762" s="19" t="s">
        <v>28</v>
      </c>
      <c r="J1762" s="19" t="s">
        <v>87</v>
      </c>
    </row>
    <row r="1763" spans="1:10">
      <c r="A1763" s="6">
        <f t="shared" si="56"/>
        <v>1</v>
      </c>
      <c r="B1763" s="19" t="str">
        <f t="shared" si="57"/>
        <v>TC</v>
      </c>
      <c r="C1763" s="19" t="s">
        <v>65</v>
      </c>
      <c r="D1763" s="19" t="s">
        <v>6156</v>
      </c>
      <c r="E1763" s="19" t="s">
        <v>6157</v>
      </c>
      <c r="F1763" s="19" t="s">
        <v>3096</v>
      </c>
      <c r="G1763" s="19" t="s">
        <v>457</v>
      </c>
      <c r="H1763" s="19" t="s">
        <v>6158</v>
      </c>
      <c r="I1763" s="19" t="s">
        <v>28</v>
      </c>
      <c r="J1763" s="19" t="s">
        <v>87</v>
      </c>
    </row>
    <row r="1764" spans="1:10">
      <c r="A1764" s="6">
        <f t="shared" si="56"/>
        <v>1</v>
      </c>
      <c r="B1764" s="19" t="str">
        <f t="shared" si="57"/>
        <v>TC</v>
      </c>
      <c r="C1764" s="19" t="s">
        <v>20</v>
      </c>
      <c r="D1764" s="19" t="s">
        <v>6159</v>
      </c>
      <c r="E1764" s="19" t="s">
        <v>6160</v>
      </c>
      <c r="F1764" s="19" t="s">
        <v>1860</v>
      </c>
      <c r="G1764" s="19" t="s">
        <v>426</v>
      </c>
      <c r="H1764" s="19" t="s">
        <v>6161</v>
      </c>
      <c r="I1764" s="19" t="s">
        <v>28</v>
      </c>
      <c r="J1764" s="19" t="s">
        <v>87</v>
      </c>
    </row>
    <row r="1765" spans="1:10">
      <c r="A1765" s="6">
        <f t="shared" si="56"/>
        <v>1</v>
      </c>
      <c r="B1765" s="19" t="str">
        <f t="shared" si="57"/>
        <v>TC</v>
      </c>
      <c r="C1765" s="19" t="s">
        <v>65</v>
      </c>
      <c r="D1765" s="19" t="s">
        <v>6162</v>
      </c>
      <c r="E1765" s="19" t="s">
        <v>6163</v>
      </c>
      <c r="F1765" s="19" t="s">
        <v>4356</v>
      </c>
      <c r="G1765" s="19" t="s">
        <v>126</v>
      </c>
      <c r="H1765" s="19" t="s">
        <v>6164</v>
      </c>
      <c r="I1765" s="19" t="s">
        <v>28</v>
      </c>
      <c r="J1765" s="19" t="s">
        <v>87</v>
      </c>
    </row>
    <row r="1766" spans="1:10">
      <c r="A1766" s="6">
        <f t="shared" si="56"/>
        <v>1</v>
      </c>
      <c r="B1766" s="19" t="str">
        <f t="shared" si="57"/>
        <v>TC</v>
      </c>
      <c r="C1766" s="19" t="s">
        <v>153</v>
      </c>
      <c r="D1766" s="19" t="s">
        <v>6162</v>
      </c>
      <c r="E1766" s="19" t="s">
        <v>6165</v>
      </c>
      <c r="F1766" s="19" t="s">
        <v>574</v>
      </c>
      <c r="G1766" s="19" t="s">
        <v>126</v>
      </c>
      <c r="H1766" s="19" t="s">
        <v>6164</v>
      </c>
      <c r="I1766" s="19" t="s">
        <v>28</v>
      </c>
      <c r="J1766" s="19" t="s">
        <v>87</v>
      </c>
    </row>
    <row r="1767" spans="1:10">
      <c r="A1767" s="6">
        <f t="shared" si="56"/>
        <v>1</v>
      </c>
      <c r="B1767" s="19" t="str">
        <f t="shared" si="57"/>
        <v>TC</v>
      </c>
      <c r="C1767" s="19" t="s">
        <v>153</v>
      </c>
      <c r="D1767" s="19" t="s">
        <v>6166</v>
      </c>
      <c r="E1767" s="19" t="s">
        <v>6167</v>
      </c>
      <c r="F1767" s="19" t="s">
        <v>757</v>
      </c>
      <c r="G1767" s="19" t="s">
        <v>126</v>
      </c>
      <c r="H1767" s="19" t="s">
        <v>6168</v>
      </c>
      <c r="I1767" s="19" t="s">
        <v>28</v>
      </c>
      <c r="J1767" s="19" t="s">
        <v>87</v>
      </c>
    </row>
    <row r="1768" spans="1:10">
      <c r="A1768" s="6">
        <f t="shared" si="56"/>
        <v>1</v>
      </c>
      <c r="B1768" s="19" t="str">
        <f t="shared" si="57"/>
        <v>TC</v>
      </c>
      <c r="C1768" s="19" t="s">
        <v>26</v>
      </c>
      <c r="D1768" s="19" t="s">
        <v>6169</v>
      </c>
      <c r="E1768" s="19" t="s">
        <v>6170</v>
      </c>
      <c r="F1768" s="19" t="s">
        <v>1708</v>
      </c>
      <c r="G1768" s="19" t="s">
        <v>426</v>
      </c>
      <c r="H1768" s="19" t="s">
        <v>6171</v>
      </c>
      <c r="I1768" s="19" t="s">
        <v>28</v>
      </c>
      <c r="J1768" s="19" t="s">
        <v>87</v>
      </c>
    </row>
    <row r="1769" spans="1:10">
      <c r="A1769" s="6">
        <f t="shared" si="56"/>
        <v>2</v>
      </c>
      <c r="B1769" s="19" t="str">
        <f t="shared" si="57"/>
        <v>RM</v>
      </c>
      <c r="C1769" s="19" t="s">
        <v>60</v>
      </c>
      <c r="D1769" s="19" t="s">
        <v>6172</v>
      </c>
      <c r="E1769" s="19" t="s">
        <v>6173</v>
      </c>
      <c r="F1769" s="19" t="s">
        <v>841</v>
      </c>
      <c r="G1769" s="19" t="s">
        <v>40</v>
      </c>
      <c r="H1769" s="19" t="s">
        <v>6174</v>
      </c>
      <c r="I1769" s="19" t="s">
        <v>370</v>
      </c>
      <c r="J1769" s="19" t="s">
        <v>87</v>
      </c>
    </row>
    <row r="1770" spans="1:10">
      <c r="A1770" s="6">
        <f t="shared" si="56"/>
        <v>2</v>
      </c>
      <c r="B1770" s="19" t="str">
        <f t="shared" si="57"/>
        <v>RM</v>
      </c>
      <c r="C1770" s="19" t="s">
        <v>60</v>
      </c>
      <c r="D1770" s="19" t="s">
        <v>6175</v>
      </c>
      <c r="E1770" s="19" t="s">
        <v>6176</v>
      </c>
      <c r="F1770" s="19" t="s">
        <v>6177</v>
      </c>
      <c r="G1770" s="19" t="s">
        <v>426</v>
      </c>
      <c r="H1770" s="19" t="s">
        <v>6178</v>
      </c>
      <c r="I1770" s="19" t="s">
        <v>370</v>
      </c>
      <c r="J1770" s="19" t="s">
        <v>87</v>
      </c>
    </row>
    <row r="1771" spans="1:10">
      <c r="A1771" s="6">
        <f t="shared" si="56"/>
        <v>1</v>
      </c>
      <c r="B1771" s="19" t="str">
        <f t="shared" si="57"/>
        <v>TC</v>
      </c>
      <c r="C1771" s="76" t="s">
        <v>65</v>
      </c>
      <c r="D1771" s="76" t="s">
        <v>6179</v>
      </c>
      <c r="E1771" s="76" t="s">
        <v>6180</v>
      </c>
      <c r="F1771" s="76" t="s">
        <v>6181</v>
      </c>
      <c r="G1771" s="76" t="s">
        <v>426</v>
      </c>
      <c r="H1771" s="76" t="s">
        <v>6182</v>
      </c>
      <c r="I1771" s="76" t="s">
        <v>370</v>
      </c>
      <c r="J1771" s="76" t="s">
        <v>89</v>
      </c>
    </row>
    <row r="1772" spans="1:10">
      <c r="A1772" s="6">
        <f t="shared" si="56"/>
        <v>1</v>
      </c>
      <c r="B1772" s="19" t="str">
        <f t="shared" si="57"/>
        <v>UR</v>
      </c>
      <c r="C1772" s="75" t="s">
        <v>42</v>
      </c>
      <c r="D1772" s="75" t="s">
        <v>6183</v>
      </c>
      <c r="E1772" s="75" t="s">
        <v>6184</v>
      </c>
      <c r="F1772" s="75" t="s">
        <v>470</v>
      </c>
      <c r="G1772" s="75" t="s">
        <v>400</v>
      </c>
      <c r="H1772" s="75" t="s">
        <v>6185</v>
      </c>
      <c r="I1772" s="75" t="s">
        <v>370</v>
      </c>
      <c r="J1772" s="75" t="s">
        <v>88</v>
      </c>
    </row>
    <row r="1773" spans="1:10">
      <c r="A1773" s="6">
        <f t="shared" si="56"/>
        <v>1</v>
      </c>
      <c r="B1773" s="19" t="str">
        <f t="shared" si="57"/>
        <v>TC</v>
      </c>
      <c r="C1773" s="19" t="s">
        <v>65</v>
      </c>
      <c r="D1773" s="19" t="s">
        <v>6186</v>
      </c>
      <c r="E1773" s="19" t="s">
        <v>6187</v>
      </c>
      <c r="F1773" s="19" t="s">
        <v>6188</v>
      </c>
      <c r="G1773" s="19" t="s">
        <v>126</v>
      </c>
      <c r="H1773" s="19" t="s">
        <v>6189</v>
      </c>
      <c r="I1773" s="19" t="s">
        <v>28</v>
      </c>
      <c r="J1773" s="19" t="s">
        <v>87</v>
      </c>
    </row>
    <row r="1774" spans="1:10">
      <c r="A1774" s="6">
        <f t="shared" si="56"/>
        <v>1</v>
      </c>
      <c r="B1774" s="19" t="str">
        <f t="shared" si="57"/>
        <v>TC</v>
      </c>
      <c r="C1774" s="19" t="s">
        <v>153</v>
      </c>
      <c r="D1774" s="19" t="s">
        <v>6186</v>
      </c>
      <c r="E1774" s="19" t="s">
        <v>6190</v>
      </c>
      <c r="F1774" s="19" t="s">
        <v>6191</v>
      </c>
      <c r="G1774" s="19" t="s">
        <v>126</v>
      </c>
      <c r="H1774" s="19" t="s">
        <v>6189</v>
      </c>
      <c r="I1774" s="19" t="s">
        <v>28</v>
      </c>
      <c r="J1774" s="19" t="s">
        <v>87</v>
      </c>
    </row>
    <row r="1775" spans="1:10">
      <c r="A1775" s="6">
        <f t="shared" si="56"/>
        <v>1</v>
      </c>
      <c r="B1775" s="19" t="str">
        <f t="shared" si="57"/>
        <v>TC</v>
      </c>
      <c r="C1775" s="19" t="s">
        <v>131</v>
      </c>
      <c r="D1775" s="19" t="s">
        <v>6192</v>
      </c>
      <c r="E1775" s="19" t="s">
        <v>6193</v>
      </c>
      <c r="F1775" s="19" t="s">
        <v>663</v>
      </c>
      <c r="G1775" s="19" t="s">
        <v>27</v>
      </c>
      <c r="H1775" s="19" t="s">
        <v>6194</v>
      </c>
      <c r="I1775" s="19" t="s">
        <v>370</v>
      </c>
      <c r="J1775" s="19" t="s">
        <v>87</v>
      </c>
    </row>
    <row r="1776" spans="1:10">
      <c r="A1776" s="6">
        <f t="shared" si="56"/>
        <v>1</v>
      </c>
      <c r="B1776" s="19" t="str">
        <f t="shared" si="57"/>
        <v>RM</v>
      </c>
      <c r="C1776" s="76" t="s">
        <v>30</v>
      </c>
      <c r="D1776" s="76" t="s">
        <v>6195</v>
      </c>
      <c r="E1776" s="76" t="s">
        <v>6196</v>
      </c>
      <c r="F1776" s="76" t="s">
        <v>6197</v>
      </c>
      <c r="G1776" s="76" t="s">
        <v>179</v>
      </c>
      <c r="H1776" s="76" t="s">
        <v>6198</v>
      </c>
      <c r="I1776" s="76" t="s">
        <v>22</v>
      </c>
      <c r="J1776" s="76" t="s">
        <v>89</v>
      </c>
    </row>
    <row r="1777" spans="1:10">
      <c r="A1777" s="6">
        <f t="shared" si="56"/>
        <v>1</v>
      </c>
      <c r="B1777" s="19" t="str">
        <f t="shared" si="57"/>
        <v>RM</v>
      </c>
      <c r="C1777" s="76" t="s">
        <v>30</v>
      </c>
      <c r="D1777" s="76" t="s">
        <v>5935</v>
      </c>
      <c r="E1777" s="76" t="s">
        <v>6199</v>
      </c>
      <c r="F1777" s="76" t="s">
        <v>892</v>
      </c>
      <c r="G1777" s="76" t="s">
        <v>400</v>
      </c>
      <c r="H1777" s="76" t="s">
        <v>5937</v>
      </c>
      <c r="I1777" s="76" t="s">
        <v>22</v>
      </c>
      <c r="J1777" s="76" t="s">
        <v>89</v>
      </c>
    </row>
    <row r="1778" spans="1:10">
      <c r="A1778" s="6">
        <f t="shared" si="56"/>
        <v>1</v>
      </c>
      <c r="B1778" s="19" t="str">
        <f t="shared" si="57"/>
        <v>RM</v>
      </c>
      <c r="C1778" s="76" t="s">
        <v>72</v>
      </c>
      <c r="D1778" s="76" t="s">
        <v>5935</v>
      </c>
      <c r="E1778" s="76" t="s">
        <v>6200</v>
      </c>
      <c r="F1778" s="76" t="s">
        <v>6201</v>
      </c>
      <c r="G1778" s="76" t="s">
        <v>400</v>
      </c>
      <c r="H1778" s="76" t="s">
        <v>5937</v>
      </c>
      <c r="I1778" s="76" t="s">
        <v>22</v>
      </c>
      <c r="J1778" s="76" t="s">
        <v>89</v>
      </c>
    </row>
    <row r="1779" spans="1:10">
      <c r="A1779" s="6">
        <f t="shared" si="56"/>
        <v>1</v>
      </c>
      <c r="B1779" s="19" t="str">
        <f t="shared" si="57"/>
        <v>RX</v>
      </c>
      <c r="C1779" s="76" t="s">
        <v>47</v>
      </c>
      <c r="D1779" s="76" t="s">
        <v>6202</v>
      </c>
      <c r="E1779" s="76" t="s">
        <v>6203</v>
      </c>
      <c r="F1779" s="76" t="s">
        <v>635</v>
      </c>
      <c r="G1779" s="76" t="s">
        <v>21</v>
      </c>
      <c r="H1779" s="76" t="s">
        <v>6204</v>
      </c>
      <c r="I1779" s="76" t="s">
        <v>22</v>
      </c>
      <c r="J1779" s="76" t="s">
        <v>89</v>
      </c>
    </row>
    <row r="1780" spans="1:10">
      <c r="A1780" s="6">
        <f t="shared" si="56"/>
        <v>1</v>
      </c>
      <c r="B1780" s="19" t="str">
        <f t="shared" si="57"/>
        <v>TC</v>
      </c>
      <c r="C1780" s="76" t="s">
        <v>20</v>
      </c>
      <c r="D1780" s="76" t="s">
        <v>6205</v>
      </c>
      <c r="E1780" s="76" t="s">
        <v>6206</v>
      </c>
      <c r="F1780" s="76" t="s">
        <v>719</v>
      </c>
      <c r="G1780" s="76" t="s">
        <v>27</v>
      </c>
      <c r="H1780" s="76" t="s">
        <v>6207</v>
      </c>
      <c r="I1780" s="76" t="s">
        <v>380</v>
      </c>
      <c r="J1780" s="76" t="s">
        <v>89</v>
      </c>
    </row>
    <row r="1781" spans="1:10">
      <c r="A1781" s="6">
        <f t="shared" si="56"/>
        <v>1</v>
      </c>
      <c r="B1781" s="19" t="str">
        <f t="shared" si="57"/>
        <v>TC</v>
      </c>
      <c r="C1781" s="76" t="s">
        <v>20</v>
      </c>
      <c r="D1781" s="76" t="s">
        <v>6208</v>
      </c>
      <c r="E1781" s="76" t="s">
        <v>6209</v>
      </c>
      <c r="F1781" s="76" t="s">
        <v>6210</v>
      </c>
      <c r="G1781" s="76" t="s">
        <v>27</v>
      </c>
      <c r="H1781" s="76" t="s">
        <v>6211</v>
      </c>
      <c r="I1781" s="76" t="s">
        <v>380</v>
      </c>
      <c r="J1781" s="76" t="s">
        <v>89</v>
      </c>
    </row>
    <row r="1782" spans="1:10">
      <c r="A1782" s="6">
        <f t="shared" si="56"/>
        <v>1</v>
      </c>
      <c r="B1782" s="19" t="str">
        <f t="shared" si="57"/>
        <v>RX</v>
      </c>
      <c r="C1782" s="19" t="s">
        <v>93</v>
      </c>
      <c r="D1782" s="19" t="s">
        <v>6212</v>
      </c>
      <c r="E1782" s="19" t="s">
        <v>6213</v>
      </c>
      <c r="F1782" s="19" t="s">
        <v>6214</v>
      </c>
      <c r="G1782" s="19" t="s">
        <v>21</v>
      </c>
      <c r="H1782" s="19" t="s">
        <v>6215</v>
      </c>
      <c r="I1782" s="19" t="s">
        <v>22</v>
      </c>
      <c r="J1782" s="19" t="s">
        <v>87</v>
      </c>
    </row>
    <row r="1783" spans="1:10">
      <c r="A1783" s="6">
        <f t="shared" si="56"/>
        <v>1</v>
      </c>
      <c r="B1783" s="19" t="str">
        <f t="shared" si="57"/>
        <v>RX</v>
      </c>
      <c r="C1783" s="19" t="s">
        <v>52</v>
      </c>
      <c r="D1783" s="19" t="s">
        <v>6212</v>
      </c>
      <c r="E1783" s="19" t="s">
        <v>6216</v>
      </c>
      <c r="F1783" s="19" t="s">
        <v>4908</v>
      </c>
      <c r="G1783" s="19" t="s">
        <v>21</v>
      </c>
      <c r="H1783" s="19" t="s">
        <v>6215</v>
      </c>
      <c r="I1783" s="19" t="s">
        <v>22</v>
      </c>
      <c r="J1783" s="19" t="s">
        <v>87</v>
      </c>
    </row>
    <row r="1784" spans="1:10">
      <c r="A1784" s="6">
        <f t="shared" si="56"/>
        <v>1</v>
      </c>
      <c r="B1784" s="19" t="str">
        <f t="shared" si="57"/>
        <v>RX</v>
      </c>
      <c r="C1784" s="19" t="s">
        <v>35</v>
      </c>
      <c r="D1784" s="19" t="s">
        <v>6217</v>
      </c>
      <c r="E1784" s="19" t="s">
        <v>6218</v>
      </c>
      <c r="F1784" s="19" t="s">
        <v>6214</v>
      </c>
      <c r="G1784" s="19" t="s">
        <v>21</v>
      </c>
      <c r="H1784" s="19" t="s">
        <v>6219</v>
      </c>
      <c r="I1784" s="19" t="s">
        <v>22</v>
      </c>
      <c r="J1784" s="19" t="s">
        <v>87</v>
      </c>
    </row>
    <row r="1785" spans="1:10">
      <c r="A1785" s="6">
        <f t="shared" si="56"/>
        <v>1</v>
      </c>
      <c r="B1785" s="19" t="str">
        <f t="shared" si="57"/>
        <v>RX</v>
      </c>
      <c r="C1785" s="19" t="s">
        <v>51</v>
      </c>
      <c r="D1785" s="19" t="s">
        <v>6220</v>
      </c>
      <c r="E1785" s="19" t="s">
        <v>6221</v>
      </c>
      <c r="F1785" s="19" t="s">
        <v>4908</v>
      </c>
      <c r="G1785" s="19" t="s">
        <v>21</v>
      </c>
      <c r="H1785" s="19" t="s">
        <v>6222</v>
      </c>
      <c r="I1785" s="19" t="s">
        <v>22</v>
      </c>
      <c r="J1785" s="19" t="s">
        <v>87</v>
      </c>
    </row>
    <row r="1786" spans="1:10">
      <c r="A1786" s="6">
        <f t="shared" si="56"/>
        <v>1</v>
      </c>
      <c r="B1786" s="19" t="str">
        <f t="shared" si="57"/>
        <v>RX</v>
      </c>
      <c r="C1786" s="19" t="s">
        <v>104</v>
      </c>
      <c r="D1786" s="19" t="s">
        <v>6220</v>
      </c>
      <c r="E1786" s="19" t="s">
        <v>6223</v>
      </c>
      <c r="F1786" s="19" t="s">
        <v>6214</v>
      </c>
      <c r="G1786" s="19" t="s">
        <v>21</v>
      </c>
      <c r="H1786" s="19" t="s">
        <v>6222</v>
      </c>
      <c r="I1786" s="19" t="s">
        <v>22</v>
      </c>
      <c r="J1786" s="19" t="s">
        <v>87</v>
      </c>
    </row>
    <row r="1787" spans="1:10">
      <c r="A1787" s="6">
        <f t="shared" si="56"/>
        <v>1</v>
      </c>
      <c r="B1787" s="19" t="str">
        <f t="shared" si="57"/>
        <v>RX</v>
      </c>
      <c r="C1787" s="19" t="s">
        <v>34</v>
      </c>
      <c r="D1787" s="19" t="s">
        <v>6220</v>
      </c>
      <c r="E1787" s="19" t="s">
        <v>6224</v>
      </c>
      <c r="F1787" s="19" t="s">
        <v>6214</v>
      </c>
      <c r="G1787" s="19" t="s">
        <v>21</v>
      </c>
      <c r="H1787" s="19" t="s">
        <v>6222</v>
      </c>
      <c r="I1787" s="19" t="s">
        <v>22</v>
      </c>
      <c r="J1787" s="19" t="s">
        <v>87</v>
      </c>
    </row>
    <row r="1788" spans="1:10">
      <c r="A1788" s="6">
        <f t="shared" si="56"/>
        <v>1</v>
      </c>
      <c r="B1788" s="19" t="str">
        <f t="shared" si="57"/>
        <v>RX</v>
      </c>
      <c r="C1788" s="19" t="s">
        <v>79</v>
      </c>
      <c r="D1788" s="19" t="s">
        <v>6225</v>
      </c>
      <c r="E1788" s="19" t="s">
        <v>6226</v>
      </c>
      <c r="F1788" s="19" t="s">
        <v>815</v>
      </c>
      <c r="G1788" s="19" t="s">
        <v>21</v>
      </c>
      <c r="H1788" s="19" t="s">
        <v>6227</v>
      </c>
      <c r="I1788" s="19" t="s">
        <v>22</v>
      </c>
      <c r="J1788" s="19" t="s">
        <v>87</v>
      </c>
    </row>
    <row r="1789" spans="1:10">
      <c r="A1789" s="6">
        <f t="shared" si="56"/>
        <v>1</v>
      </c>
      <c r="B1789" s="19" t="str">
        <f t="shared" si="57"/>
        <v>RX</v>
      </c>
      <c r="C1789" s="19" t="s">
        <v>113</v>
      </c>
      <c r="D1789" s="19" t="s">
        <v>6225</v>
      </c>
      <c r="E1789" s="19" t="s">
        <v>6228</v>
      </c>
      <c r="F1789" s="19" t="s">
        <v>910</v>
      </c>
      <c r="G1789" s="19" t="s">
        <v>21</v>
      </c>
      <c r="H1789" s="19" t="s">
        <v>6227</v>
      </c>
      <c r="I1789" s="19" t="s">
        <v>22</v>
      </c>
      <c r="J1789" s="19" t="s">
        <v>87</v>
      </c>
    </row>
    <row r="1790" spans="1:10">
      <c r="A1790" s="6">
        <f t="shared" si="56"/>
        <v>1</v>
      </c>
      <c r="B1790" s="19" t="str">
        <f t="shared" si="57"/>
        <v>UR</v>
      </c>
      <c r="C1790" s="75" t="s">
        <v>26</v>
      </c>
      <c r="D1790" s="75" t="s">
        <v>4742</v>
      </c>
      <c r="E1790" s="75" t="s">
        <v>6229</v>
      </c>
      <c r="F1790" s="75" t="s">
        <v>1243</v>
      </c>
      <c r="G1790" s="75" t="s">
        <v>40</v>
      </c>
      <c r="H1790" s="75" t="s">
        <v>6230</v>
      </c>
      <c r="I1790" s="75" t="s">
        <v>141</v>
      </c>
      <c r="J1790" s="75" t="s">
        <v>88</v>
      </c>
    </row>
    <row r="1791" spans="1:10">
      <c r="A1791" s="6">
        <f t="shared" si="56"/>
        <v>1</v>
      </c>
      <c r="B1791" s="19" t="str">
        <f t="shared" si="57"/>
        <v>RX</v>
      </c>
      <c r="C1791" s="19" t="s">
        <v>196</v>
      </c>
      <c r="D1791" s="19" t="s">
        <v>6231</v>
      </c>
      <c r="E1791" s="19" t="s">
        <v>6232</v>
      </c>
      <c r="F1791" s="19" t="s">
        <v>721</v>
      </c>
      <c r="G1791" s="19" t="s">
        <v>21</v>
      </c>
      <c r="H1791" s="19" t="s">
        <v>6233</v>
      </c>
      <c r="I1791" s="19" t="s">
        <v>22</v>
      </c>
      <c r="J1791" s="19" t="s">
        <v>87</v>
      </c>
    </row>
    <row r="1792" spans="1:10">
      <c r="A1792" s="6">
        <f t="shared" si="56"/>
        <v>1</v>
      </c>
      <c r="B1792" s="19" t="str">
        <f t="shared" si="57"/>
        <v>RX</v>
      </c>
      <c r="C1792" s="19" t="s">
        <v>113</v>
      </c>
      <c r="D1792" s="19" t="s">
        <v>6234</v>
      </c>
      <c r="E1792" s="19" t="s">
        <v>6235</v>
      </c>
      <c r="F1792" s="19" t="s">
        <v>910</v>
      </c>
      <c r="G1792" s="19" t="s">
        <v>21</v>
      </c>
      <c r="H1792" s="19" t="s">
        <v>6236</v>
      </c>
      <c r="I1792" s="19" t="s">
        <v>22</v>
      </c>
      <c r="J1792" s="19" t="s">
        <v>87</v>
      </c>
    </row>
    <row r="1793" spans="1:10">
      <c r="A1793" s="6">
        <f t="shared" si="56"/>
        <v>1</v>
      </c>
      <c r="B1793" s="19" t="str">
        <f t="shared" si="57"/>
        <v>RX</v>
      </c>
      <c r="C1793" s="19" t="s">
        <v>35</v>
      </c>
      <c r="D1793" s="19" t="s">
        <v>6237</v>
      </c>
      <c r="E1793" s="19" t="s">
        <v>6238</v>
      </c>
      <c r="F1793" s="19" t="s">
        <v>6239</v>
      </c>
      <c r="G1793" s="19" t="s">
        <v>21</v>
      </c>
      <c r="H1793" s="19" t="s">
        <v>6240</v>
      </c>
      <c r="I1793" s="19" t="s">
        <v>22</v>
      </c>
      <c r="J1793" s="19" t="s">
        <v>87</v>
      </c>
    </row>
    <row r="1794" spans="1:10">
      <c r="A1794" s="6">
        <f t="shared" si="56"/>
        <v>1</v>
      </c>
      <c r="B1794" s="19" t="str">
        <f t="shared" si="57"/>
        <v>RX</v>
      </c>
      <c r="C1794" s="19" t="s">
        <v>51</v>
      </c>
      <c r="D1794" s="19" t="s">
        <v>6237</v>
      </c>
      <c r="E1794" s="19" t="s">
        <v>6241</v>
      </c>
      <c r="F1794" s="19" t="s">
        <v>910</v>
      </c>
      <c r="G1794" s="19" t="s">
        <v>21</v>
      </c>
      <c r="H1794" s="19" t="s">
        <v>6240</v>
      </c>
      <c r="I1794" s="19" t="s">
        <v>22</v>
      </c>
      <c r="J1794" s="19" t="s">
        <v>87</v>
      </c>
    </row>
    <row r="1795" spans="1:10">
      <c r="A1795" s="6">
        <f t="shared" si="56"/>
        <v>1</v>
      </c>
      <c r="B1795" s="19" t="str">
        <f t="shared" si="57"/>
        <v>RX</v>
      </c>
      <c r="C1795" s="19" t="s">
        <v>35</v>
      </c>
      <c r="D1795" s="19" t="s">
        <v>6242</v>
      </c>
      <c r="E1795" s="19" t="s">
        <v>6243</v>
      </c>
      <c r="F1795" s="19" t="s">
        <v>6244</v>
      </c>
      <c r="G1795" s="19" t="s">
        <v>21</v>
      </c>
      <c r="H1795" s="19" t="s">
        <v>6245</v>
      </c>
      <c r="I1795" s="19" t="s">
        <v>22</v>
      </c>
      <c r="J1795" s="19" t="s">
        <v>87</v>
      </c>
    </row>
    <row r="1796" spans="1:10">
      <c r="A1796" s="6">
        <f t="shared" si="56"/>
        <v>1</v>
      </c>
      <c r="B1796" s="19" t="str">
        <f t="shared" si="57"/>
        <v>RX</v>
      </c>
      <c r="C1796" s="19" t="s">
        <v>115</v>
      </c>
      <c r="D1796" s="19" t="s">
        <v>6246</v>
      </c>
      <c r="E1796" s="19" t="s">
        <v>6247</v>
      </c>
      <c r="F1796" s="19" t="s">
        <v>6244</v>
      </c>
      <c r="G1796" s="19" t="s">
        <v>21</v>
      </c>
      <c r="H1796" s="19" t="s">
        <v>6248</v>
      </c>
      <c r="I1796" s="19" t="s">
        <v>22</v>
      </c>
      <c r="J1796" s="19" t="s">
        <v>87</v>
      </c>
    </row>
    <row r="1797" spans="1:10">
      <c r="A1797" s="6">
        <f t="shared" si="56"/>
        <v>1</v>
      </c>
      <c r="B1797" s="19" t="str">
        <f t="shared" si="57"/>
        <v>UR</v>
      </c>
      <c r="C1797" s="75" t="s">
        <v>42</v>
      </c>
      <c r="D1797" s="75" t="s">
        <v>6249</v>
      </c>
      <c r="E1797" s="75" t="s">
        <v>6250</v>
      </c>
      <c r="F1797" s="75" t="s">
        <v>175</v>
      </c>
      <c r="G1797" s="75" t="s">
        <v>40</v>
      </c>
      <c r="H1797" s="75" t="s">
        <v>6251</v>
      </c>
      <c r="I1797" s="75" t="s">
        <v>370</v>
      </c>
      <c r="J1797" s="75" t="s">
        <v>88</v>
      </c>
    </row>
    <row r="1798" spans="1:10">
      <c r="A1798" s="6">
        <f t="shared" si="56"/>
        <v>1</v>
      </c>
      <c r="B1798" s="19" t="str">
        <f t="shared" si="57"/>
        <v>RM</v>
      </c>
      <c r="C1798" s="19" t="s">
        <v>33</v>
      </c>
      <c r="D1798" s="19" t="s">
        <v>6252</v>
      </c>
      <c r="E1798" s="19" t="s">
        <v>6253</v>
      </c>
      <c r="F1798" s="19" t="s">
        <v>6254</v>
      </c>
      <c r="G1798" s="19" t="s">
        <v>328</v>
      </c>
      <c r="H1798" s="19" t="s">
        <v>6255</v>
      </c>
      <c r="I1798" s="19" t="s">
        <v>49</v>
      </c>
      <c r="J1798" s="19" t="s">
        <v>87</v>
      </c>
    </row>
    <row r="1799" spans="1:10">
      <c r="A1799" s="6">
        <f t="shared" si="56"/>
        <v>1</v>
      </c>
      <c r="B1799" s="19" t="str">
        <f t="shared" si="57"/>
        <v>RM</v>
      </c>
      <c r="C1799" s="76" t="s">
        <v>44</v>
      </c>
      <c r="D1799" s="76" t="s">
        <v>6256</v>
      </c>
      <c r="E1799" s="76" t="s">
        <v>6257</v>
      </c>
      <c r="F1799" s="76" t="s">
        <v>573</v>
      </c>
      <c r="G1799" s="76" t="s">
        <v>46</v>
      </c>
      <c r="H1799" s="76" t="s">
        <v>6258</v>
      </c>
      <c r="I1799" s="76" t="s">
        <v>49</v>
      </c>
      <c r="J1799" s="76" t="s">
        <v>89</v>
      </c>
    </row>
    <row r="1800" spans="1:10">
      <c r="A1800" s="6">
        <f t="shared" si="56"/>
        <v>1</v>
      </c>
      <c r="B1800" s="19" t="str">
        <f t="shared" si="57"/>
        <v>RM</v>
      </c>
      <c r="C1800" s="19" t="s">
        <v>30</v>
      </c>
      <c r="D1800" s="19" t="s">
        <v>6259</v>
      </c>
      <c r="E1800" s="19" t="s">
        <v>6260</v>
      </c>
      <c r="F1800" s="19" t="s">
        <v>6261</v>
      </c>
      <c r="G1800" s="19" t="s">
        <v>179</v>
      </c>
      <c r="H1800" s="19" t="s">
        <v>6262</v>
      </c>
      <c r="I1800" s="19" t="s">
        <v>431</v>
      </c>
      <c r="J1800" s="19" t="s">
        <v>87</v>
      </c>
    </row>
    <row r="1801" spans="1:10">
      <c r="A1801" s="6">
        <f t="shared" si="56"/>
        <v>1</v>
      </c>
      <c r="B1801" s="19" t="str">
        <f t="shared" si="57"/>
        <v>TC</v>
      </c>
      <c r="C1801" s="76" t="s">
        <v>42</v>
      </c>
      <c r="D1801" s="76" t="s">
        <v>6263</v>
      </c>
      <c r="E1801" s="76" t="s">
        <v>6264</v>
      </c>
      <c r="F1801" s="76" t="s">
        <v>3154</v>
      </c>
      <c r="G1801" s="76" t="s">
        <v>328</v>
      </c>
      <c r="H1801" s="76" t="s">
        <v>6265</v>
      </c>
      <c r="I1801" s="76" t="s">
        <v>370</v>
      </c>
      <c r="J1801" s="76" t="s">
        <v>89</v>
      </c>
    </row>
    <row r="1802" spans="1:10">
      <c r="A1802" s="6">
        <f t="shared" si="56"/>
        <v>1</v>
      </c>
      <c r="B1802" s="19" t="str">
        <f t="shared" si="57"/>
        <v>UR</v>
      </c>
      <c r="C1802" s="75" t="s">
        <v>42</v>
      </c>
      <c r="D1802" s="75" t="s">
        <v>6266</v>
      </c>
      <c r="E1802" s="75" t="s">
        <v>6267</v>
      </c>
      <c r="F1802" s="75" t="s">
        <v>462</v>
      </c>
      <c r="G1802" s="75" t="s">
        <v>40</v>
      </c>
      <c r="H1802" s="75" t="s">
        <v>6268</v>
      </c>
      <c r="I1802" s="75" t="s">
        <v>370</v>
      </c>
      <c r="J1802" s="75" t="s">
        <v>88</v>
      </c>
    </row>
    <row r="1803" spans="1:10">
      <c r="A1803" s="6">
        <f t="shared" si="56"/>
        <v>1</v>
      </c>
      <c r="B1803" s="19" t="str">
        <f t="shared" si="57"/>
        <v>UR</v>
      </c>
      <c r="C1803" s="75" t="s">
        <v>20</v>
      </c>
      <c r="D1803" s="75" t="s">
        <v>6266</v>
      </c>
      <c r="E1803" s="75" t="s">
        <v>6269</v>
      </c>
      <c r="F1803" s="75" t="s">
        <v>432</v>
      </c>
      <c r="G1803" s="75" t="s">
        <v>40</v>
      </c>
      <c r="H1803" s="75" t="s">
        <v>6270</v>
      </c>
      <c r="I1803" s="75" t="s">
        <v>370</v>
      </c>
      <c r="J1803" s="75" t="s">
        <v>88</v>
      </c>
    </row>
    <row r="1804" spans="1:10">
      <c r="A1804" s="6">
        <f t="shared" si="56"/>
        <v>1</v>
      </c>
      <c r="B1804" s="19" t="str">
        <f t="shared" si="57"/>
        <v>RM</v>
      </c>
      <c r="C1804" s="76" t="s">
        <v>44</v>
      </c>
      <c r="D1804" s="76" t="s">
        <v>6271</v>
      </c>
      <c r="E1804" s="76" t="s">
        <v>6272</v>
      </c>
      <c r="F1804" s="76" t="s">
        <v>6273</v>
      </c>
      <c r="G1804" s="76" t="s">
        <v>46</v>
      </c>
      <c r="H1804" s="76" t="s">
        <v>6274</v>
      </c>
      <c r="I1804" s="76" t="s">
        <v>49</v>
      </c>
      <c r="J1804" s="76" t="s">
        <v>89</v>
      </c>
    </row>
    <row r="1805" spans="1:10">
      <c r="A1805" s="6">
        <f t="shared" si="56"/>
        <v>1</v>
      </c>
      <c r="B1805" s="19" t="str">
        <f t="shared" si="57"/>
        <v>UR</v>
      </c>
      <c r="C1805" s="75" t="s">
        <v>30</v>
      </c>
      <c r="D1805" s="75" t="s">
        <v>6275</v>
      </c>
      <c r="E1805" s="75" t="s">
        <v>6276</v>
      </c>
      <c r="F1805" s="75" t="s">
        <v>6277</v>
      </c>
      <c r="G1805" s="75" t="s">
        <v>46</v>
      </c>
      <c r="H1805" s="75" t="s">
        <v>6278</v>
      </c>
      <c r="I1805" s="75" t="s">
        <v>141</v>
      </c>
      <c r="J1805" s="75" t="s">
        <v>88</v>
      </c>
    </row>
    <row r="1806" spans="1:10">
      <c r="A1806" s="6">
        <f t="shared" si="56"/>
        <v>1</v>
      </c>
      <c r="B1806" s="19" t="str">
        <f t="shared" si="57"/>
        <v>RM</v>
      </c>
      <c r="C1806" s="19" t="s">
        <v>44</v>
      </c>
      <c r="D1806" s="19" t="s">
        <v>6279</v>
      </c>
      <c r="E1806" s="19" t="s">
        <v>6280</v>
      </c>
      <c r="F1806" s="19" t="s">
        <v>358</v>
      </c>
      <c r="G1806" s="19" t="s">
        <v>400</v>
      </c>
      <c r="H1806" s="19" t="s">
        <v>6281</v>
      </c>
      <c r="I1806" s="19" t="s">
        <v>141</v>
      </c>
      <c r="J1806" s="19" t="s">
        <v>87</v>
      </c>
    </row>
    <row r="1807" spans="1:10">
      <c r="A1807" s="6">
        <f t="shared" si="56"/>
        <v>1</v>
      </c>
      <c r="B1807" s="19" t="str">
        <f t="shared" si="57"/>
        <v>RM</v>
      </c>
      <c r="C1807" s="19" t="s">
        <v>50</v>
      </c>
      <c r="D1807" s="19" t="s">
        <v>6282</v>
      </c>
      <c r="E1807" s="19" t="s">
        <v>6283</v>
      </c>
      <c r="F1807" s="19" t="s">
        <v>3904</v>
      </c>
      <c r="G1807" s="19" t="s">
        <v>400</v>
      </c>
      <c r="H1807" s="19" t="s">
        <v>6284</v>
      </c>
      <c r="I1807" s="19" t="s">
        <v>141</v>
      </c>
      <c r="J1807" s="19" t="s">
        <v>87</v>
      </c>
    </row>
    <row r="1808" spans="1:10">
      <c r="A1808" s="6">
        <f t="shared" si="56"/>
        <v>1</v>
      </c>
      <c r="B1808" s="19" t="str">
        <f t="shared" si="57"/>
        <v>RM</v>
      </c>
      <c r="C1808" s="19" t="s">
        <v>148</v>
      </c>
      <c r="D1808" s="19" t="s">
        <v>6285</v>
      </c>
      <c r="E1808" s="19" t="s">
        <v>6286</v>
      </c>
      <c r="F1808" s="19" t="s">
        <v>6287</v>
      </c>
      <c r="G1808" s="19" t="s">
        <v>27</v>
      </c>
      <c r="H1808" s="19" t="s">
        <v>6288</v>
      </c>
      <c r="I1808" s="19" t="s">
        <v>22</v>
      </c>
      <c r="J1808" s="19" t="s">
        <v>87</v>
      </c>
    </row>
    <row r="1809" spans="1:10">
      <c r="A1809" s="6">
        <f t="shared" si="56"/>
        <v>1</v>
      </c>
      <c r="B1809" s="19" t="str">
        <f t="shared" si="57"/>
        <v>RM</v>
      </c>
      <c r="C1809" s="19" t="s">
        <v>64</v>
      </c>
      <c r="D1809" s="19" t="s">
        <v>6285</v>
      </c>
      <c r="E1809" s="19" t="s">
        <v>6289</v>
      </c>
      <c r="F1809" s="19" t="s">
        <v>6290</v>
      </c>
      <c r="G1809" s="19" t="s">
        <v>27</v>
      </c>
      <c r="H1809" s="19" t="s">
        <v>6288</v>
      </c>
      <c r="I1809" s="19" t="s">
        <v>22</v>
      </c>
      <c r="J1809" s="19" t="s">
        <v>87</v>
      </c>
    </row>
    <row r="1810" spans="1:10">
      <c r="A1810" s="6">
        <f t="shared" si="56"/>
        <v>1</v>
      </c>
      <c r="B1810" s="19" t="str">
        <f t="shared" si="57"/>
        <v>RM</v>
      </c>
      <c r="C1810" s="76" t="s">
        <v>77</v>
      </c>
      <c r="D1810" s="76" t="s">
        <v>6291</v>
      </c>
      <c r="E1810" s="76" t="s">
        <v>6292</v>
      </c>
      <c r="F1810" s="76" t="s">
        <v>6293</v>
      </c>
      <c r="G1810" s="76" t="s">
        <v>400</v>
      </c>
      <c r="H1810" s="76" t="s">
        <v>6294</v>
      </c>
      <c r="I1810" s="76" t="s">
        <v>49</v>
      </c>
      <c r="J1810" s="76" t="s">
        <v>89</v>
      </c>
    </row>
    <row r="1811" spans="1:10">
      <c r="A1811" s="6">
        <f t="shared" si="56"/>
        <v>1</v>
      </c>
      <c r="B1811" s="19" t="str">
        <f t="shared" si="57"/>
        <v>UR</v>
      </c>
      <c r="C1811" s="75" t="s">
        <v>37</v>
      </c>
      <c r="D1811" s="75" t="s">
        <v>6295</v>
      </c>
      <c r="E1811" s="75" t="s">
        <v>6296</v>
      </c>
      <c r="F1811" s="75" t="s">
        <v>379</v>
      </c>
      <c r="G1811" s="75" t="s">
        <v>40</v>
      </c>
      <c r="H1811" s="75" t="s">
        <v>6297</v>
      </c>
      <c r="I1811" s="75" t="s">
        <v>22</v>
      </c>
      <c r="J1811" s="75" t="s">
        <v>88</v>
      </c>
    </row>
    <row r="1812" spans="1:10">
      <c r="A1812" s="6">
        <f t="shared" si="56"/>
        <v>1</v>
      </c>
      <c r="B1812" s="19" t="str">
        <f t="shared" si="57"/>
        <v>RM</v>
      </c>
      <c r="C1812" s="76" t="s">
        <v>50</v>
      </c>
      <c r="D1812" s="76" t="s">
        <v>6298</v>
      </c>
      <c r="E1812" s="76" t="s">
        <v>6299</v>
      </c>
      <c r="F1812" s="76" t="s">
        <v>659</v>
      </c>
      <c r="G1812" s="76" t="s">
        <v>400</v>
      </c>
      <c r="H1812" s="76" t="s">
        <v>6300</v>
      </c>
      <c r="I1812" s="76" t="s">
        <v>22</v>
      </c>
      <c r="J1812" s="76" t="s">
        <v>89</v>
      </c>
    </row>
    <row r="1813" spans="1:10">
      <c r="A1813" s="6">
        <f t="shared" si="56"/>
        <v>1</v>
      </c>
      <c r="B1813" s="19" t="str">
        <f t="shared" si="57"/>
        <v>UR</v>
      </c>
      <c r="C1813" s="75" t="s">
        <v>26</v>
      </c>
      <c r="D1813" s="75" t="s">
        <v>6301</v>
      </c>
      <c r="E1813" s="75" t="s">
        <v>6302</v>
      </c>
      <c r="F1813" s="75" t="s">
        <v>381</v>
      </c>
      <c r="G1813" s="75" t="s">
        <v>426</v>
      </c>
      <c r="H1813" s="75" t="s">
        <v>6303</v>
      </c>
      <c r="I1813" s="75" t="s">
        <v>370</v>
      </c>
      <c r="J1813" s="75" t="s">
        <v>88</v>
      </c>
    </row>
    <row r="1814" spans="1:10">
      <c r="A1814" s="6">
        <f t="shared" ref="A1814:A1877" si="58">IF(C1814="RM - MAMA (unilateral)",2,IF(C1814="RM - MAMAS (bilateral)",2,IF(C1814="RX-FRONTO Y MENTONASOPLACA",2,IF(C1814="RM-ABDOMEN Y PELVIS",2,IF(C1814="RM - CRÂNIO COM ESPECTROSCOPIA",2,IF(C1814="RM - CRÂNIO COM ESPECTROSCOPIA + PERFUSÃO",3,IF(C1814="TAC. ABDOMEN Y PELVIS",1,IF(C1814="ANGIOTOMOGRAFIA AORTA TOTAL (Torácica + Abdominal)",2,IF(C1814="ANGIOTOMOGRAFIA DE TODO O MEMBRO INFERIOR (Bilateral)",3,IF(C1814="ANGIO - RM MEMBRO INFERIOR ARTERIAL (Bilateral)",3,IF(C1814="TC-ABDOMEN Y PELVIS",1,IF(C1814="RX - PANORÂMICA DA COLUNA VERTEBRAL AP/PERFIL",3,IF(C1814="RM - CORAÇÃO MORFOLÓGICO E FUNCIONAL",3.2,IF(C1814="RM - CORAÇÃO MORFOLÓGICO E FUNCIONAL + PERFUSÃO + ESTRESSE",3.2,IF(B1814="Não Ok",0,1)))))))))))))))</f>
        <v>1</v>
      </c>
      <c r="B1814" s="19" t="str">
        <f t="shared" ref="B1814:B1877" si="59">IF(J1814="URGENTE","UR",IF(ISNUMBER(FIND("ESPECTROSCOPIA",C1814)),"AC",IF(ISNUMBER(FIND("RM-MAMA",C1814)),"AC",IF(ISNUMBER(FIND("RM",C1814)),"RM",IF(ISNUMBER(FIND("DENTALSCAN",C1814)),"AC",IF(ISNUMBER(FIND("TC",C1814)),"TC",IF(ISNUMBER(FIND("PET",C1814)),"PET",IF(ISNUMBER(FIND("MAMOGRAFÍA",C1814)),"MG",IF(ISNUMBER(FIND("DENSITOMETRIA",C1814)),"DO",IF(ISNUMBER(FIND("MG-OTRAS...",C1814)),"MG",IF(ISNUMBER(FIND("RX - CONTRASTADO",C1814)),"RX-C",IF(ISNUMBER(FIND("TAC",C1814)),"TC",IF(ISNUMBER(FIND("RX",C1814)),"RX","Não OK")))))))))))))</f>
        <v>TC</v>
      </c>
      <c r="C1814" s="76" t="s">
        <v>156</v>
      </c>
      <c r="D1814" s="76" t="s">
        <v>6304</v>
      </c>
      <c r="E1814" s="76" t="s">
        <v>6305</v>
      </c>
      <c r="F1814" s="76" t="s">
        <v>6306</v>
      </c>
      <c r="G1814" s="76" t="s">
        <v>328</v>
      </c>
      <c r="H1814" s="76" t="s">
        <v>6307</v>
      </c>
      <c r="I1814" s="76" t="s">
        <v>28</v>
      </c>
      <c r="J1814" s="76" t="s">
        <v>89</v>
      </c>
    </row>
    <row r="1815" spans="1:10">
      <c r="A1815" s="6">
        <f t="shared" si="58"/>
        <v>1</v>
      </c>
      <c r="B1815" s="19" t="str">
        <f t="shared" si="59"/>
        <v>RM</v>
      </c>
      <c r="C1815" s="76" t="s">
        <v>37</v>
      </c>
      <c r="D1815" s="76" t="s">
        <v>5986</v>
      </c>
      <c r="E1815" s="76" t="s">
        <v>6308</v>
      </c>
      <c r="F1815" s="76" t="s">
        <v>829</v>
      </c>
      <c r="G1815" s="76" t="s">
        <v>122</v>
      </c>
      <c r="H1815" s="76" t="s">
        <v>5988</v>
      </c>
      <c r="I1815" s="76" t="s">
        <v>49</v>
      </c>
      <c r="J1815" s="76" t="s">
        <v>89</v>
      </c>
    </row>
    <row r="1816" spans="1:10">
      <c r="A1816" s="6">
        <f t="shared" si="58"/>
        <v>1</v>
      </c>
      <c r="B1816" s="19" t="str">
        <f t="shared" si="59"/>
        <v>TC</v>
      </c>
      <c r="C1816" s="76" t="s">
        <v>48</v>
      </c>
      <c r="D1816" s="76" t="s">
        <v>6309</v>
      </c>
      <c r="E1816" s="76" t="s">
        <v>6310</v>
      </c>
      <c r="F1816" s="76" t="s">
        <v>4635</v>
      </c>
      <c r="G1816" s="76" t="s">
        <v>426</v>
      </c>
      <c r="H1816" s="76" t="s">
        <v>6311</v>
      </c>
      <c r="I1816" s="76" t="s">
        <v>370</v>
      </c>
      <c r="J1816" s="76" t="s">
        <v>89</v>
      </c>
    </row>
    <row r="1817" spans="1:10">
      <c r="A1817" s="6">
        <f t="shared" si="58"/>
        <v>1</v>
      </c>
      <c r="B1817" s="19" t="str">
        <f t="shared" si="59"/>
        <v>RM</v>
      </c>
      <c r="C1817" s="19" t="s">
        <v>44</v>
      </c>
      <c r="D1817" s="19" t="s">
        <v>6312</v>
      </c>
      <c r="E1817" s="19" t="s">
        <v>6313</v>
      </c>
      <c r="F1817" s="19" t="s">
        <v>6314</v>
      </c>
      <c r="G1817" s="19" t="s">
        <v>46</v>
      </c>
      <c r="H1817" s="19" t="s">
        <v>6315</v>
      </c>
      <c r="I1817" s="19" t="s">
        <v>141</v>
      </c>
      <c r="J1817" s="19" t="s">
        <v>87</v>
      </c>
    </row>
    <row r="1818" spans="1:10">
      <c r="A1818" s="6">
        <f t="shared" si="58"/>
        <v>1</v>
      </c>
      <c r="B1818" s="19" t="str">
        <f t="shared" si="59"/>
        <v>RM</v>
      </c>
      <c r="C1818" s="19" t="s">
        <v>30</v>
      </c>
      <c r="D1818" s="19" t="s">
        <v>6316</v>
      </c>
      <c r="E1818" s="19" t="s">
        <v>6317</v>
      </c>
      <c r="F1818" s="19" t="s">
        <v>6318</v>
      </c>
      <c r="G1818" s="19" t="s">
        <v>27</v>
      </c>
      <c r="H1818" s="19" t="s">
        <v>6319</v>
      </c>
      <c r="I1818" s="19" t="s">
        <v>141</v>
      </c>
      <c r="J1818" s="19" t="s">
        <v>87</v>
      </c>
    </row>
    <row r="1819" spans="1:10">
      <c r="A1819" s="6">
        <f t="shared" si="58"/>
        <v>1</v>
      </c>
      <c r="B1819" s="19" t="str">
        <f t="shared" si="59"/>
        <v>TC</v>
      </c>
      <c r="C1819" s="76" t="s">
        <v>20</v>
      </c>
      <c r="D1819" s="76" t="s">
        <v>6320</v>
      </c>
      <c r="E1819" s="76" t="s">
        <v>6321</v>
      </c>
      <c r="F1819" s="76" t="s">
        <v>4304</v>
      </c>
      <c r="G1819" s="76" t="s">
        <v>457</v>
      </c>
      <c r="H1819" s="76" t="s">
        <v>6322</v>
      </c>
      <c r="I1819" s="76" t="s">
        <v>370</v>
      </c>
      <c r="J1819" s="76" t="s">
        <v>89</v>
      </c>
    </row>
    <row r="1820" spans="1:10">
      <c r="A1820" s="6">
        <f t="shared" si="58"/>
        <v>1</v>
      </c>
      <c r="B1820" s="19" t="str">
        <f t="shared" si="59"/>
        <v>UR</v>
      </c>
      <c r="C1820" s="75" t="s">
        <v>117</v>
      </c>
      <c r="D1820" s="75" t="s">
        <v>6323</v>
      </c>
      <c r="E1820" s="75" t="s">
        <v>6324</v>
      </c>
      <c r="F1820" s="75" t="s">
        <v>404</v>
      </c>
      <c r="G1820" s="75" t="s">
        <v>426</v>
      </c>
      <c r="H1820" s="75" t="s">
        <v>6325</v>
      </c>
      <c r="I1820" s="75" t="s">
        <v>370</v>
      </c>
      <c r="J1820" s="75" t="s">
        <v>88</v>
      </c>
    </row>
    <row r="1821" spans="1:10">
      <c r="A1821" s="6">
        <f t="shared" si="58"/>
        <v>1</v>
      </c>
      <c r="B1821" s="19" t="str">
        <f t="shared" si="59"/>
        <v>RM</v>
      </c>
      <c r="C1821" s="19" t="s">
        <v>33</v>
      </c>
      <c r="D1821" s="19" t="s">
        <v>6326</v>
      </c>
      <c r="E1821" s="19" t="s">
        <v>6327</v>
      </c>
      <c r="F1821" s="19" t="s">
        <v>6328</v>
      </c>
      <c r="G1821" s="19" t="s">
        <v>328</v>
      </c>
      <c r="H1821" s="19" t="s">
        <v>6329</v>
      </c>
      <c r="I1821" s="19" t="s">
        <v>141</v>
      </c>
      <c r="J1821" s="19" t="s">
        <v>87</v>
      </c>
    </row>
    <row r="1822" spans="1:10">
      <c r="A1822" s="6">
        <f t="shared" si="58"/>
        <v>1</v>
      </c>
      <c r="B1822" s="19" t="str">
        <f t="shared" si="59"/>
        <v>RM</v>
      </c>
      <c r="C1822" s="19" t="s">
        <v>30</v>
      </c>
      <c r="D1822" s="19" t="s">
        <v>6330</v>
      </c>
      <c r="E1822" s="19" t="s">
        <v>6331</v>
      </c>
      <c r="F1822" s="19" t="s">
        <v>6332</v>
      </c>
      <c r="G1822" s="19" t="s">
        <v>27</v>
      </c>
      <c r="H1822" s="19" t="s">
        <v>6333</v>
      </c>
      <c r="I1822" s="19" t="s">
        <v>141</v>
      </c>
      <c r="J1822" s="19" t="s">
        <v>87</v>
      </c>
    </row>
    <row r="1823" spans="1:10">
      <c r="A1823" s="6">
        <f t="shared" si="58"/>
        <v>1</v>
      </c>
      <c r="B1823" s="19" t="str">
        <f t="shared" si="59"/>
        <v>UR</v>
      </c>
      <c r="C1823" s="75" t="s">
        <v>32</v>
      </c>
      <c r="D1823" s="75" t="s">
        <v>6334</v>
      </c>
      <c r="E1823" s="75" t="s">
        <v>6335</v>
      </c>
      <c r="F1823" s="75" t="s">
        <v>334</v>
      </c>
      <c r="G1823" s="75" t="s">
        <v>426</v>
      </c>
      <c r="H1823" s="75" t="s">
        <v>6336</v>
      </c>
      <c r="I1823" s="75" t="s">
        <v>141</v>
      </c>
      <c r="J1823" s="75" t="s">
        <v>88</v>
      </c>
    </row>
    <row r="1824" spans="1:10">
      <c r="A1824" s="6">
        <f t="shared" si="58"/>
        <v>1</v>
      </c>
      <c r="B1824" s="19" t="str">
        <f t="shared" si="59"/>
        <v>UR</v>
      </c>
      <c r="C1824" s="75" t="s">
        <v>33</v>
      </c>
      <c r="D1824" s="75" t="s">
        <v>6334</v>
      </c>
      <c r="E1824" s="75" t="s">
        <v>6337</v>
      </c>
      <c r="F1824" s="75" t="s">
        <v>405</v>
      </c>
      <c r="G1824" s="75" t="s">
        <v>426</v>
      </c>
      <c r="H1824" s="75" t="s">
        <v>6336</v>
      </c>
      <c r="I1824" s="75" t="s">
        <v>141</v>
      </c>
      <c r="J1824" s="75" t="s">
        <v>88</v>
      </c>
    </row>
    <row r="1825" spans="1:10">
      <c r="A1825" s="6">
        <f t="shared" si="58"/>
        <v>1</v>
      </c>
      <c r="B1825" s="19" t="str">
        <f t="shared" si="59"/>
        <v>RM</v>
      </c>
      <c r="C1825" s="19" t="s">
        <v>44</v>
      </c>
      <c r="D1825" s="19" t="s">
        <v>6338</v>
      </c>
      <c r="E1825" s="19" t="s">
        <v>6339</v>
      </c>
      <c r="F1825" s="19" t="s">
        <v>6340</v>
      </c>
      <c r="G1825" s="19" t="s">
        <v>46</v>
      </c>
      <c r="H1825" s="19" t="s">
        <v>6341</v>
      </c>
      <c r="I1825" s="19" t="s">
        <v>141</v>
      </c>
      <c r="J1825" s="19" t="s">
        <v>87</v>
      </c>
    </row>
    <row r="1826" spans="1:10">
      <c r="A1826" s="6">
        <f t="shared" si="58"/>
        <v>1</v>
      </c>
      <c r="B1826" s="19" t="str">
        <f t="shared" si="59"/>
        <v>UR</v>
      </c>
      <c r="C1826" s="75" t="s">
        <v>30</v>
      </c>
      <c r="D1826" s="75" t="s">
        <v>6342</v>
      </c>
      <c r="E1826" s="75" t="s">
        <v>6343</v>
      </c>
      <c r="F1826" s="75" t="s">
        <v>5922</v>
      </c>
      <c r="G1826" s="75" t="s">
        <v>426</v>
      </c>
      <c r="H1826" s="75" t="s">
        <v>6344</v>
      </c>
      <c r="I1826" s="75" t="s">
        <v>370</v>
      </c>
      <c r="J1826" s="75" t="s">
        <v>88</v>
      </c>
    </row>
    <row r="1827" spans="1:10">
      <c r="A1827" s="6">
        <f t="shared" si="58"/>
        <v>1</v>
      </c>
      <c r="B1827" s="19" t="str">
        <f t="shared" si="59"/>
        <v>UR</v>
      </c>
      <c r="C1827" s="75" t="s">
        <v>20</v>
      </c>
      <c r="D1827" s="75" t="s">
        <v>6345</v>
      </c>
      <c r="E1827" s="75" t="s">
        <v>6346</v>
      </c>
      <c r="F1827" s="75" t="s">
        <v>362</v>
      </c>
      <c r="G1827" s="75" t="s">
        <v>36</v>
      </c>
      <c r="H1827" s="75" t="s">
        <v>6347</v>
      </c>
      <c r="I1827" s="75" t="s">
        <v>370</v>
      </c>
      <c r="J1827" s="75" t="s">
        <v>88</v>
      </c>
    </row>
    <row r="1828" spans="1:10">
      <c r="A1828" s="6">
        <f t="shared" si="58"/>
        <v>1</v>
      </c>
      <c r="B1828" s="19" t="str">
        <f t="shared" si="59"/>
        <v>UR</v>
      </c>
      <c r="C1828" s="75" t="s">
        <v>131</v>
      </c>
      <c r="D1828" s="75" t="s">
        <v>6348</v>
      </c>
      <c r="E1828" s="75" t="s">
        <v>6349</v>
      </c>
      <c r="F1828" s="75" t="s">
        <v>152</v>
      </c>
      <c r="G1828" s="75" t="s">
        <v>36</v>
      </c>
      <c r="H1828" s="75" t="s">
        <v>6350</v>
      </c>
      <c r="I1828" s="75" t="s">
        <v>370</v>
      </c>
      <c r="J1828" s="75" t="s">
        <v>88</v>
      </c>
    </row>
    <row r="1829" spans="1:10">
      <c r="A1829" s="6">
        <f t="shared" si="58"/>
        <v>1</v>
      </c>
      <c r="B1829" s="19" t="str">
        <f t="shared" si="59"/>
        <v>UR</v>
      </c>
      <c r="C1829" s="75" t="s">
        <v>65</v>
      </c>
      <c r="D1829" s="75" t="s">
        <v>6351</v>
      </c>
      <c r="E1829" s="75" t="s">
        <v>6352</v>
      </c>
      <c r="F1829" s="75" t="s">
        <v>330</v>
      </c>
      <c r="G1829" s="75" t="s">
        <v>36</v>
      </c>
      <c r="H1829" s="75" t="s">
        <v>6353</v>
      </c>
      <c r="I1829" s="75" t="s">
        <v>370</v>
      </c>
      <c r="J1829" s="75" t="s">
        <v>88</v>
      </c>
    </row>
    <row r="1830" spans="1:10">
      <c r="A1830" s="6">
        <f t="shared" si="58"/>
        <v>2</v>
      </c>
      <c r="B1830" s="19" t="str">
        <f t="shared" si="59"/>
        <v>UR</v>
      </c>
      <c r="C1830" s="75" t="s">
        <v>60</v>
      </c>
      <c r="D1830" s="75" t="s">
        <v>6354</v>
      </c>
      <c r="E1830" s="75" t="s">
        <v>6355</v>
      </c>
      <c r="F1830" s="75" t="s">
        <v>2308</v>
      </c>
      <c r="G1830" s="75" t="s">
        <v>36</v>
      </c>
      <c r="H1830" s="75" t="s">
        <v>6356</v>
      </c>
      <c r="I1830" s="75" t="s">
        <v>370</v>
      </c>
      <c r="J1830" s="75" t="s">
        <v>88</v>
      </c>
    </row>
    <row r="1831" spans="1:10">
      <c r="A1831" s="6">
        <f t="shared" si="58"/>
        <v>1</v>
      </c>
      <c r="B1831" s="19" t="str">
        <f t="shared" si="59"/>
        <v>UR</v>
      </c>
      <c r="C1831" s="75" t="s">
        <v>42</v>
      </c>
      <c r="D1831" s="75" t="s">
        <v>6357</v>
      </c>
      <c r="E1831" s="75" t="s">
        <v>6358</v>
      </c>
      <c r="F1831" s="75" t="s">
        <v>344</v>
      </c>
      <c r="G1831" s="75" t="s">
        <v>36</v>
      </c>
      <c r="H1831" s="75" t="s">
        <v>6359</v>
      </c>
      <c r="I1831" s="75" t="s">
        <v>370</v>
      </c>
      <c r="J1831" s="75" t="s">
        <v>88</v>
      </c>
    </row>
    <row r="1832" spans="1:10">
      <c r="A1832" s="6">
        <f t="shared" si="58"/>
        <v>1</v>
      </c>
      <c r="B1832" s="19" t="str">
        <f t="shared" si="59"/>
        <v>RM</v>
      </c>
      <c r="C1832" s="76" t="s">
        <v>53</v>
      </c>
      <c r="D1832" s="76" t="s">
        <v>6360</v>
      </c>
      <c r="E1832" s="76" t="s">
        <v>6361</v>
      </c>
      <c r="F1832" s="76" t="s">
        <v>6362</v>
      </c>
      <c r="G1832" s="76" t="s">
        <v>328</v>
      </c>
      <c r="H1832" s="76" t="s">
        <v>6363</v>
      </c>
      <c r="I1832" s="76" t="s">
        <v>49</v>
      </c>
      <c r="J1832" s="76" t="s">
        <v>89</v>
      </c>
    </row>
    <row r="1833" spans="1:10">
      <c r="A1833" s="6">
        <f t="shared" si="58"/>
        <v>1</v>
      </c>
      <c r="B1833" s="19" t="str">
        <f t="shared" si="59"/>
        <v>RM</v>
      </c>
      <c r="C1833" s="19" t="s">
        <v>57</v>
      </c>
      <c r="D1833" s="19" t="s">
        <v>6364</v>
      </c>
      <c r="E1833" s="19" t="s">
        <v>6365</v>
      </c>
      <c r="F1833" s="19" t="s">
        <v>604</v>
      </c>
      <c r="G1833" s="19" t="s">
        <v>179</v>
      </c>
      <c r="H1833" s="19" t="s">
        <v>6366</v>
      </c>
      <c r="I1833" s="19" t="s">
        <v>22</v>
      </c>
      <c r="J1833" s="19" t="s">
        <v>87</v>
      </c>
    </row>
    <row r="1834" spans="1:10">
      <c r="A1834" s="6">
        <f t="shared" si="58"/>
        <v>1</v>
      </c>
      <c r="B1834" s="19" t="str">
        <f t="shared" si="59"/>
        <v>RM</v>
      </c>
      <c r="C1834" s="19" t="s">
        <v>33</v>
      </c>
      <c r="D1834" s="19" t="s">
        <v>6367</v>
      </c>
      <c r="E1834" s="19" t="s">
        <v>6368</v>
      </c>
      <c r="F1834" s="19" t="s">
        <v>6369</v>
      </c>
      <c r="G1834" s="19" t="s">
        <v>328</v>
      </c>
      <c r="H1834" s="19" t="s">
        <v>6370</v>
      </c>
      <c r="I1834" s="19" t="s">
        <v>22</v>
      </c>
      <c r="J1834" s="19" t="s">
        <v>87</v>
      </c>
    </row>
    <row r="1835" spans="1:10">
      <c r="A1835" s="6">
        <f t="shared" si="58"/>
        <v>1</v>
      </c>
      <c r="B1835" s="19" t="str">
        <f t="shared" si="59"/>
        <v>RM</v>
      </c>
      <c r="C1835" s="19" t="s">
        <v>112</v>
      </c>
      <c r="D1835" s="19" t="s">
        <v>6371</v>
      </c>
      <c r="E1835" s="19" t="s">
        <v>6372</v>
      </c>
      <c r="F1835" s="19" t="s">
        <v>6373</v>
      </c>
      <c r="G1835" s="19" t="s">
        <v>400</v>
      </c>
      <c r="H1835" s="19" t="s">
        <v>6374</v>
      </c>
      <c r="I1835" s="19" t="s">
        <v>49</v>
      </c>
      <c r="J1835" s="19" t="s">
        <v>87</v>
      </c>
    </row>
    <row r="1836" spans="1:10">
      <c r="A1836" s="6">
        <f t="shared" si="58"/>
        <v>1</v>
      </c>
      <c r="B1836" s="19" t="str">
        <f t="shared" si="59"/>
        <v>RM</v>
      </c>
      <c r="C1836" s="19" t="s">
        <v>38</v>
      </c>
      <c r="D1836" s="19" t="s">
        <v>6375</v>
      </c>
      <c r="E1836" s="19" t="s">
        <v>6376</v>
      </c>
      <c r="F1836" s="19" t="s">
        <v>6377</v>
      </c>
      <c r="G1836" s="19" t="s">
        <v>122</v>
      </c>
      <c r="H1836" s="19" t="s">
        <v>6378</v>
      </c>
      <c r="I1836" s="19" t="s">
        <v>22</v>
      </c>
      <c r="J1836" s="19" t="s">
        <v>87</v>
      </c>
    </row>
    <row r="1837" spans="1:10">
      <c r="A1837" s="6">
        <f t="shared" si="58"/>
        <v>1</v>
      </c>
      <c r="B1837" s="19" t="str">
        <f t="shared" si="59"/>
        <v>RM</v>
      </c>
      <c r="C1837" s="19" t="s">
        <v>37</v>
      </c>
      <c r="D1837" s="19" t="s">
        <v>6375</v>
      </c>
      <c r="E1837" s="19" t="s">
        <v>6379</v>
      </c>
      <c r="F1837" s="19" t="s">
        <v>6377</v>
      </c>
      <c r="G1837" s="19" t="s">
        <v>122</v>
      </c>
      <c r="H1837" s="19" t="s">
        <v>6378</v>
      </c>
      <c r="I1837" s="19" t="s">
        <v>22</v>
      </c>
      <c r="J1837" s="19" t="s">
        <v>87</v>
      </c>
    </row>
    <row r="1838" spans="1:10">
      <c r="A1838" s="6">
        <f t="shared" si="58"/>
        <v>1</v>
      </c>
      <c r="B1838" s="19" t="str">
        <f t="shared" si="59"/>
        <v>RX</v>
      </c>
      <c r="C1838" s="19" t="s">
        <v>104</v>
      </c>
      <c r="D1838" s="19" t="s">
        <v>6380</v>
      </c>
      <c r="E1838" s="19" t="s">
        <v>6381</v>
      </c>
      <c r="F1838" s="19" t="s">
        <v>6382</v>
      </c>
      <c r="G1838" s="19" t="s">
        <v>457</v>
      </c>
      <c r="H1838" s="19" t="s">
        <v>6383</v>
      </c>
      <c r="I1838" s="19" t="s">
        <v>22</v>
      </c>
      <c r="J1838" s="19" t="s">
        <v>87</v>
      </c>
    </row>
    <row r="1839" spans="1:10">
      <c r="A1839" s="6">
        <f t="shared" si="58"/>
        <v>1</v>
      </c>
      <c r="B1839" s="19" t="str">
        <f t="shared" si="59"/>
        <v>RX</v>
      </c>
      <c r="C1839" s="19" t="s">
        <v>93</v>
      </c>
      <c r="D1839" s="19" t="s">
        <v>6384</v>
      </c>
      <c r="E1839" s="19" t="s">
        <v>6385</v>
      </c>
      <c r="F1839" s="19" t="s">
        <v>6386</v>
      </c>
      <c r="G1839" s="19" t="s">
        <v>457</v>
      </c>
      <c r="H1839" s="19" t="s">
        <v>6387</v>
      </c>
      <c r="I1839" s="19" t="s">
        <v>22</v>
      </c>
      <c r="J1839" s="19" t="s">
        <v>87</v>
      </c>
    </row>
    <row r="1840" spans="1:10">
      <c r="A1840" s="6">
        <f t="shared" si="58"/>
        <v>1</v>
      </c>
      <c r="B1840" s="19" t="str">
        <f t="shared" si="59"/>
        <v>RX</v>
      </c>
      <c r="C1840" s="19" t="s">
        <v>79</v>
      </c>
      <c r="D1840" s="19" t="s">
        <v>6384</v>
      </c>
      <c r="E1840" s="19" t="s">
        <v>6388</v>
      </c>
      <c r="F1840" s="19" t="s">
        <v>6389</v>
      </c>
      <c r="G1840" s="19" t="s">
        <v>457</v>
      </c>
      <c r="H1840" s="19" t="s">
        <v>6387</v>
      </c>
      <c r="I1840" s="19" t="s">
        <v>22</v>
      </c>
      <c r="J1840" s="19" t="s">
        <v>87</v>
      </c>
    </row>
    <row r="1841" spans="1:10">
      <c r="A1841" s="6">
        <f t="shared" si="58"/>
        <v>1</v>
      </c>
      <c r="B1841" s="19" t="str">
        <f t="shared" si="59"/>
        <v>UR</v>
      </c>
      <c r="C1841" s="75" t="s">
        <v>48</v>
      </c>
      <c r="D1841" s="75" t="s">
        <v>6390</v>
      </c>
      <c r="E1841" s="75" t="s">
        <v>6391</v>
      </c>
      <c r="F1841" s="75" t="s">
        <v>402</v>
      </c>
      <c r="G1841" s="75" t="s">
        <v>126</v>
      </c>
      <c r="H1841" s="75" t="s">
        <v>6392</v>
      </c>
      <c r="I1841" s="75" t="s">
        <v>370</v>
      </c>
      <c r="J1841" s="75" t="s">
        <v>88</v>
      </c>
    </row>
    <row r="1842" spans="1:10">
      <c r="A1842" s="6">
        <f t="shared" si="58"/>
        <v>1</v>
      </c>
      <c r="B1842" s="19" t="str">
        <f t="shared" si="59"/>
        <v>RX</v>
      </c>
      <c r="C1842" s="19" t="s">
        <v>69</v>
      </c>
      <c r="D1842" s="19" t="s">
        <v>6393</v>
      </c>
      <c r="E1842" s="19" t="s">
        <v>6394</v>
      </c>
      <c r="F1842" s="19" t="s">
        <v>6395</v>
      </c>
      <c r="G1842" s="19" t="s">
        <v>21</v>
      </c>
      <c r="H1842" s="19" t="s">
        <v>6396</v>
      </c>
      <c r="I1842" s="19" t="s">
        <v>22</v>
      </c>
      <c r="J1842" s="19" t="s">
        <v>87</v>
      </c>
    </row>
    <row r="1843" spans="1:10">
      <c r="A1843" s="6">
        <f t="shared" si="58"/>
        <v>1</v>
      </c>
      <c r="B1843" s="19" t="str">
        <f t="shared" si="59"/>
        <v>RX</v>
      </c>
      <c r="C1843" s="19" t="s">
        <v>35</v>
      </c>
      <c r="D1843" s="19" t="s">
        <v>6393</v>
      </c>
      <c r="E1843" s="19" t="s">
        <v>6397</v>
      </c>
      <c r="F1843" s="19" t="s">
        <v>843</v>
      </c>
      <c r="G1843" s="19" t="s">
        <v>21</v>
      </c>
      <c r="H1843" s="19" t="s">
        <v>6396</v>
      </c>
      <c r="I1843" s="19" t="s">
        <v>22</v>
      </c>
      <c r="J1843" s="19" t="s">
        <v>87</v>
      </c>
    </row>
    <row r="1844" spans="1:10">
      <c r="A1844" s="6">
        <f t="shared" si="58"/>
        <v>1</v>
      </c>
      <c r="B1844" s="19" t="str">
        <f t="shared" si="59"/>
        <v>RX</v>
      </c>
      <c r="C1844" s="19" t="s">
        <v>34</v>
      </c>
      <c r="D1844" s="19" t="s">
        <v>6398</v>
      </c>
      <c r="E1844" s="19" t="s">
        <v>6399</v>
      </c>
      <c r="F1844" s="19" t="s">
        <v>4943</v>
      </c>
      <c r="G1844" s="19" t="s">
        <v>21</v>
      </c>
      <c r="H1844" s="19" t="s">
        <v>6400</v>
      </c>
      <c r="I1844" s="19" t="s">
        <v>22</v>
      </c>
      <c r="J1844" s="19" t="s">
        <v>87</v>
      </c>
    </row>
    <row r="1845" spans="1:10">
      <c r="A1845" s="6">
        <f t="shared" si="58"/>
        <v>1</v>
      </c>
      <c r="B1845" s="19" t="str">
        <f t="shared" si="59"/>
        <v>RX</v>
      </c>
      <c r="C1845" s="19" t="s">
        <v>35</v>
      </c>
      <c r="D1845" s="19" t="s">
        <v>6401</v>
      </c>
      <c r="E1845" s="19" t="s">
        <v>6402</v>
      </c>
      <c r="F1845" s="19" t="s">
        <v>840</v>
      </c>
      <c r="G1845" s="19" t="s">
        <v>21</v>
      </c>
      <c r="H1845" s="19" t="s">
        <v>6403</v>
      </c>
      <c r="I1845" s="19" t="s">
        <v>22</v>
      </c>
      <c r="J1845" s="19" t="s">
        <v>87</v>
      </c>
    </row>
    <row r="1846" spans="1:10">
      <c r="A1846" s="6">
        <f t="shared" si="58"/>
        <v>1</v>
      </c>
      <c r="B1846" s="19" t="str">
        <f t="shared" si="59"/>
        <v>TC</v>
      </c>
      <c r="C1846" s="76" t="s">
        <v>20</v>
      </c>
      <c r="D1846" s="76" t="s">
        <v>6404</v>
      </c>
      <c r="E1846" s="76" t="s">
        <v>6405</v>
      </c>
      <c r="F1846" s="76" t="s">
        <v>346</v>
      </c>
      <c r="G1846" s="76" t="s">
        <v>457</v>
      </c>
      <c r="H1846" s="76" t="s">
        <v>6406</v>
      </c>
      <c r="I1846" s="76" t="s">
        <v>370</v>
      </c>
      <c r="J1846" s="76" t="s">
        <v>89</v>
      </c>
    </row>
    <row r="1847" spans="1:10">
      <c r="A1847" s="6">
        <f t="shared" si="58"/>
        <v>1</v>
      </c>
      <c r="B1847" s="19" t="str">
        <f t="shared" si="59"/>
        <v>RX</v>
      </c>
      <c r="C1847" s="19" t="s">
        <v>100</v>
      </c>
      <c r="D1847" s="19" t="s">
        <v>6407</v>
      </c>
      <c r="E1847" s="19" t="s">
        <v>6408</v>
      </c>
      <c r="F1847" s="19" t="s">
        <v>845</v>
      </c>
      <c r="G1847" s="19" t="s">
        <v>21</v>
      </c>
      <c r="H1847" s="19" t="s">
        <v>6409</v>
      </c>
      <c r="I1847" s="19" t="s">
        <v>22</v>
      </c>
      <c r="J1847" s="19" t="s">
        <v>87</v>
      </c>
    </row>
    <row r="1848" spans="1:10">
      <c r="A1848" s="6">
        <f t="shared" si="58"/>
        <v>1</v>
      </c>
      <c r="B1848" s="19" t="str">
        <f t="shared" si="59"/>
        <v>RX</v>
      </c>
      <c r="C1848" s="19" t="s">
        <v>104</v>
      </c>
      <c r="D1848" s="19" t="s">
        <v>6410</v>
      </c>
      <c r="E1848" s="19" t="s">
        <v>6411</v>
      </c>
      <c r="F1848" s="19" t="s">
        <v>845</v>
      </c>
      <c r="G1848" s="19" t="s">
        <v>21</v>
      </c>
      <c r="H1848" s="19" t="s">
        <v>6412</v>
      </c>
      <c r="I1848" s="19" t="s">
        <v>22</v>
      </c>
      <c r="J1848" s="19" t="s">
        <v>87</v>
      </c>
    </row>
    <row r="1849" spans="1:10">
      <c r="A1849" s="6">
        <f t="shared" si="58"/>
        <v>1</v>
      </c>
      <c r="B1849" s="19" t="str">
        <f t="shared" si="59"/>
        <v>UR</v>
      </c>
      <c r="C1849" s="75" t="s">
        <v>32</v>
      </c>
      <c r="D1849" s="75" t="s">
        <v>6413</v>
      </c>
      <c r="E1849" s="75" t="s">
        <v>6414</v>
      </c>
      <c r="F1849" s="75" t="s">
        <v>795</v>
      </c>
      <c r="G1849" s="75" t="s">
        <v>46</v>
      </c>
      <c r="H1849" s="75" t="s">
        <v>6415</v>
      </c>
      <c r="I1849" s="75" t="s">
        <v>141</v>
      </c>
      <c r="J1849" s="75" t="s">
        <v>88</v>
      </c>
    </row>
    <row r="1850" spans="1:10">
      <c r="A1850" s="6">
        <f t="shared" si="58"/>
        <v>1</v>
      </c>
      <c r="B1850" s="19" t="str">
        <f t="shared" si="59"/>
        <v>RM</v>
      </c>
      <c r="C1850" s="19" t="s">
        <v>30</v>
      </c>
      <c r="D1850" s="19" t="s">
        <v>6416</v>
      </c>
      <c r="E1850" s="19" t="s">
        <v>6417</v>
      </c>
      <c r="F1850" s="19" t="s">
        <v>6418</v>
      </c>
      <c r="G1850" s="19" t="s">
        <v>27</v>
      </c>
      <c r="H1850" s="19" t="s">
        <v>6419</v>
      </c>
      <c r="I1850" s="19" t="s">
        <v>49</v>
      </c>
      <c r="J1850" s="19" t="s">
        <v>87</v>
      </c>
    </row>
    <row r="1851" spans="1:10">
      <c r="A1851" s="6">
        <f t="shared" si="58"/>
        <v>1</v>
      </c>
      <c r="B1851" s="19" t="str">
        <f t="shared" si="59"/>
        <v>UR</v>
      </c>
      <c r="C1851" s="75" t="s">
        <v>38</v>
      </c>
      <c r="D1851" s="75" t="s">
        <v>6420</v>
      </c>
      <c r="E1851" s="75" t="s">
        <v>6421</v>
      </c>
      <c r="F1851" s="75" t="s">
        <v>542</v>
      </c>
      <c r="G1851" s="75" t="s">
        <v>46</v>
      </c>
      <c r="H1851" s="75" t="s">
        <v>6422</v>
      </c>
      <c r="I1851" s="75" t="s">
        <v>22</v>
      </c>
      <c r="J1851" s="75" t="s">
        <v>88</v>
      </c>
    </row>
    <row r="1852" spans="1:10">
      <c r="A1852" s="6">
        <f t="shared" si="58"/>
        <v>1</v>
      </c>
      <c r="B1852" s="19" t="str">
        <f t="shared" si="59"/>
        <v>UR</v>
      </c>
      <c r="C1852" s="75" t="s">
        <v>37</v>
      </c>
      <c r="D1852" s="75" t="s">
        <v>6420</v>
      </c>
      <c r="E1852" s="75" t="s">
        <v>6423</v>
      </c>
      <c r="F1852" s="75" t="s">
        <v>2460</v>
      </c>
      <c r="G1852" s="75" t="s">
        <v>46</v>
      </c>
      <c r="H1852" s="75" t="s">
        <v>6422</v>
      </c>
      <c r="I1852" s="75" t="s">
        <v>22</v>
      </c>
      <c r="J1852" s="75" t="s">
        <v>88</v>
      </c>
    </row>
    <row r="1853" spans="1:10">
      <c r="A1853" s="6">
        <f t="shared" si="58"/>
        <v>1</v>
      </c>
      <c r="B1853" s="19" t="str">
        <f t="shared" si="59"/>
        <v>UR</v>
      </c>
      <c r="C1853" s="75" t="s">
        <v>35</v>
      </c>
      <c r="D1853" s="75" t="s">
        <v>6424</v>
      </c>
      <c r="E1853" s="75" t="s">
        <v>6425</v>
      </c>
      <c r="F1853" s="75" t="s">
        <v>6426</v>
      </c>
      <c r="G1853" s="75" t="s">
        <v>40</v>
      </c>
      <c r="H1853" s="75" t="s">
        <v>6427</v>
      </c>
      <c r="I1853" s="75" t="s">
        <v>22</v>
      </c>
      <c r="J1853" s="75" t="s">
        <v>88</v>
      </c>
    </row>
    <row r="1854" spans="1:10">
      <c r="A1854" s="6">
        <f t="shared" si="58"/>
        <v>1</v>
      </c>
      <c r="B1854" s="19" t="str">
        <f t="shared" si="59"/>
        <v>UR</v>
      </c>
      <c r="C1854" s="75" t="s">
        <v>29</v>
      </c>
      <c r="D1854" s="75" t="s">
        <v>6424</v>
      </c>
      <c r="E1854" s="75" t="s">
        <v>6428</v>
      </c>
      <c r="F1854" s="75" t="s">
        <v>6429</v>
      </c>
      <c r="G1854" s="75" t="s">
        <v>40</v>
      </c>
      <c r="H1854" s="75" t="s">
        <v>6427</v>
      </c>
      <c r="I1854" s="75" t="s">
        <v>22</v>
      </c>
      <c r="J1854" s="75" t="s">
        <v>88</v>
      </c>
    </row>
    <row r="1855" spans="1:10">
      <c r="A1855" s="6">
        <f t="shared" si="58"/>
        <v>1</v>
      </c>
      <c r="B1855" s="19" t="str">
        <f t="shared" si="59"/>
        <v>UR</v>
      </c>
      <c r="C1855" s="75" t="s">
        <v>30</v>
      </c>
      <c r="D1855" s="75" t="s">
        <v>6430</v>
      </c>
      <c r="E1855" s="75" t="s">
        <v>6431</v>
      </c>
      <c r="F1855" s="75" t="s">
        <v>551</v>
      </c>
      <c r="G1855" s="75" t="s">
        <v>46</v>
      </c>
      <c r="H1855" s="75" t="s">
        <v>6432</v>
      </c>
      <c r="I1855" s="75" t="s">
        <v>370</v>
      </c>
      <c r="J1855" s="75" t="s">
        <v>88</v>
      </c>
    </row>
    <row r="1856" spans="1:10">
      <c r="A1856" s="6">
        <f t="shared" si="58"/>
        <v>2</v>
      </c>
      <c r="B1856" s="19" t="str">
        <f t="shared" si="59"/>
        <v>UR</v>
      </c>
      <c r="C1856" s="75" t="s">
        <v>60</v>
      </c>
      <c r="D1856" s="75" t="s">
        <v>6433</v>
      </c>
      <c r="E1856" s="75" t="s">
        <v>6434</v>
      </c>
      <c r="F1856" s="75" t="s">
        <v>184</v>
      </c>
      <c r="G1856" s="75" t="s">
        <v>46</v>
      </c>
      <c r="H1856" s="75" t="s">
        <v>6435</v>
      </c>
      <c r="I1856" s="75" t="s">
        <v>370</v>
      </c>
      <c r="J1856" s="75" t="s">
        <v>88</v>
      </c>
    </row>
    <row r="1857" spans="1:10">
      <c r="A1857" s="6">
        <f t="shared" si="58"/>
        <v>1</v>
      </c>
      <c r="B1857" s="19" t="str">
        <f t="shared" si="59"/>
        <v>RM</v>
      </c>
      <c r="C1857" s="19" t="s">
        <v>23</v>
      </c>
      <c r="D1857" s="19" t="s">
        <v>6436</v>
      </c>
      <c r="E1857" s="19" t="s">
        <v>6437</v>
      </c>
      <c r="F1857" s="19" t="s">
        <v>6438</v>
      </c>
      <c r="G1857" s="19" t="s">
        <v>122</v>
      </c>
      <c r="H1857" s="19" t="s">
        <v>6439</v>
      </c>
      <c r="I1857" s="19" t="s">
        <v>49</v>
      </c>
      <c r="J1857" s="19" t="s">
        <v>87</v>
      </c>
    </row>
    <row r="1858" spans="1:10">
      <c r="A1858" s="6">
        <f t="shared" si="58"/>
        <v>1</v>
      </c>
      <c r="B1858" s="19" t="str">
        <f t="shared" si="59"/>
        <v>RM</v>
      </c>
      <c r="C1858" s="19" t="s">
        <v>44</v>
      </c>
      <c r="D1858" s="19" t="s">
        <v>6440</v>
      </c>
      <c r="E1858" s="19" t="s">
        <v>6441</v>
      </c>
      <c r="F1858" s="19" t="s">
        <v>891</v>
      </c>
      <c r="G1858" s="19" t="s">
        <v>400</v>
      </c>
      <c r="H1858" s="19" t="s">
        <v>6442</v>
      </c>
      <c r="I1858" s="19" t="s">
        <v>49</v>
      </c>
      <c r="J1858" s="19" t="s">
        <v>87</v>
      </c>
    </row>
    <row r="1859" spans="1:10">
      <c r="A1859" s="6">
        <f t="shared" si="58"/>
        <v>1</v>
      </c>
      <c r="B1859" s="19" t="str">
        <f t="shared" si="59"/>
        <v>TC</v>
      </c>
      <c r="C1859" s="19" t="s">
        <v>43</v>
      </c>
      <c r="D1859" s="19" t="s">
        <v>6443</v>
      </c>
      <c r="E1859" s="19" t="s">
        <v>6444</v>
      </c>
      <c r="F1859" s="19" t="s">
        <v>6445</v>
      </c>
      <c r="G1859" s="19" t="s">
        <v>122</v>
      </c>
      <c r="H1859" s="19" t="s">
        <v>6446</v>
      </c>
      <c r="I1859" s="19" t="s">
        <v>28</v>
      </c>
      <c r="J1859" s="19" t="s">
        <v>87</v>
      </c>
    </row>
    <row r="1860" spans="1:10">
      <c r="A1860" s="6">
        <f t="shared" si="58"/>
        <v>1</v>
      </c>
      <c r="B1860" s="19" t="str">
        <f t="shared" si="59"/>
        <v>TC</v>
      </c>
      <c r="C1860" s="19" t="s">
        <v>129</v>
      </c>
      <c r="D1860" s="19" t="s">
        <v>1197</v>
      </c>
      <c r="E1860" s="19" t="s">
        <v>6447</v>
      </c>
      <c r="F1860" s="19" t="s">
        <v>6448</v>
      </c>
      <c r="G1860" s="19" t="s">
        <v>342</v>
      </c>
      <c r="H1860" s="19" t="s">
        <v>6449</v>
      </c>
      <c r="I1860" s="19" t="s">
        <v>28</v>
      </c>
      <c r="J1860" s="19" t="s">
        <v>87</v>
      </c>
    </row>
    <row r="1861" spans="1:10">
      <c r="A1861" s="6">
        <f t="shared" si="58"/>
        <v>1</v>
      </c>
      <c r="B1861" s="19" t="str">
        <f t="shared" si="59"/>
        <v>TC</v>
      </c>
      <c r="C1861" s="76" t="s">
        <v>26</v>
      </c>
      <c r="D1861" s="76" t="s">
        <v>6450</v>
      </c>
      <c r="E1861" s="76" t="s">
        <v>6451</v>
      </c>
      <c r="F1861" s="76" t="s">
        <v>624</v>
      </c>
      <c r="G1861" s="76" t="s">
        <v>40</v>
      </c>
      <c r="H1861" s="76" t="s">
        <v>6452</v>
      </c>
      <c r="I1861" s="76" t="s">
        <v>28</v>
      </c>
      <c r="J1861" s="76" t="s">
        <v>89</v>
      </c>
    </row>
    <row r="1862" spans="1:10">
      <c r="A1862" s="6">
        <f t="shared" si="58"/>
        <v>1</v>
      </c>
      <c r="B1862" s="19" t="str">
        <f t="shared" si="59"/>
        <v>TC</v>
      </c>
      <c r="C1862" s="19" t="s">
        <v>20</v>
      </c>
      <c r="D1862" s="19" t="s">
        <v>6453</v>
      </c>
      <c r="E1862" s="19" t="s">
        <v>6454</v>
      </c>
      <c r="F1862" s="19" t="s">
        <v>6455</v>
      </c>
      <c r="G1862" s="19" t="s">
        <v>40</v>
      </c>
      <c r="H1862" s="19" t="s">
        <v>6456</v>
      </c>
      <c r="I1862" s="19" t="s">
        <v>28</v>
      </c>
      <c r="J1862" s="19" t="s">
        <v>87</v>
      </c>
    </row>
    <row r="1863" spans="1:10">
      <c r="A1863" s="6">
        <f t="shared" si="58"/>
        <v>1</v>
      </c>
      <c r="B1863" s="19" t="str">
        <f t="shared" si="59"/>
        <v>TC</v>
      </c>
      <c r="C1863" s="76" t="s">
        <v>26</v>
      </c>
      <c r="D1863" s="76" t="s">
        <v>6457</v>
      </c>
      <c r="E1863" s="76" t="s">
        <v>6458</v>
      </c>
      <c r="F1863" s="76" t="s">
        <v>6459</v>
      </c>
      <c r="G1863" s="76" t="s">
        <v>40</v>
      </c>
      <c r="H1863" s="76" t="s">
        <v>6460</v>
      </c>
      <c r="I1863" s="76" t="s">
        <v>28</v>
      </c>
      <c r="J1863" s="76" t="s">
        <v>89</v>
      </c>
    </row>
    <row r="1864" spans="1:10">
      <c r="A1864" s="6">
        <f t="shared" si="58"/>
        <v>1</v>
      </c>
      <c r="B1864" s="19" t="str">
        <f t="shared" si="59"/>
        <v>TC</v>
      </c>
      <c r="C1864" s="19" t="s">
        <v>20</v>
      </c>
      <c r="D1864" s="19" t="s">
        <v>6461</v>
      </c>
      <c r="E1864" s="19" t="s">
        <v>6462</v>
      </c>
      <c r="F1864" s="19" t="s">
        <v>697</v>
      </c>
      <c r="G1864" s="19" t="s">
        <v>426</v>
      </c>
      <c r="H1864" s="19" t="s">
        <v>6463</v>
      </c>
      <c r="I1864" s="19" t="s">
        <v>28</v>
      </c>
      <c r="J1864" s="19" t="s">
        <v>87</v>
      </c>
    </row>
    <row r="1865" spans="1:10">
      <c r="A1865" s="6">
        <f t="shared" si="58"/>
        <v>1</v>
      </c>
      <c r="B1865" s="19" t="str">
        <f t="shared" si="59"/>
        <v>TC</v>
      </c>
      <c r="C1865" s="19" t="s">
        <v>43</v>
      </c>
      <c r="D1865" s="19" t="s">
        <v>6461</v>
      </c>
      <c r="E1865" s="19" t="s">
        <v>6464</v>
      </c>
      <c r="F1865" s="19" t="s">
        <v>4378</v>
      </c>
      <c r="G1865" s="19" t="s">
        <v>426</v>
      </c>
      <c r="H1865" s="19" t="s">
        <v>6463</v>
      </c>
      <c r="I1865" s="19" t="s">
        <v>28</v>
      </c>
      <c r="J1865" s="19" t="s">
        <v>87</v>
      </c>
    </row>
    <row r="1866" spans="1:10">
      <c r="A1866" s="6">
        <f t="shared" si="58"/>
        <v>1</v>
      </c>
      <c r="B1866" s="19" t="str">
        <f t="shared" si="59"/>
        <v>TC</v>
      </c>
      <c r="C1866" s="19" t="s">
        <v>20</v>
      </c>
      <c r="D1866" s="19" t="s">
        <v>6465</v>
      </c>
      <c r="E1866" s="19" t="s">
        <v>6466</v>
      </c>
      <c r="F1866" s="19" t="s">
        <v>4386</v>
      </c>
      <c r="G1866" s="19" t="s">
        <v>426</v>
      </c>
      <c r="H1866" s="19" t="s">
        <v>6467</v>
      </c>
      <c r="I1866" s="19" t="s">
        <v>28</v>
      </c>
      <c r="J1866" s="19" t="s">
        <v>87</v>
      </c>
    </row>
    <row r="1867" spans="1:10">
      <c r="A1867" s="6">
        <f t="shared" si="58"/>
        <v>1</v>
      </c>
      <c r="B1867" s="19" t="str">
        <f t="shared" si="59"/>
        <v>TC</v>
      </c>
      <c r="C1867" s="19" t="s">
        <v>153</v>
      </c>
      <c r="D1867" s="19" t="s">
        <v>6465</v>
      </c>
      <c r="E1867" s="19" t="s">
        <v>6468</v>
      </c>
      <c r="F1867" s="19" t="s">
        <v>3455</v>
      </c>
      <c r="G1867" s="19" t="s">
        <v>426</v>
      </c>
      <c r="H1867" s="19" t="s">
        <v>6467</v>
      </c>
      <c r="I1867" s="19" t="s">
        <v>28</v>
      </c>
      <c r="J1867" s="19" t="s">
        <v>87</v>
      </c>
    </row>
    <row r="1868" spans="1:10">
      <c r="A1868" s="6">
        <f t="shared" si="58"/>
        <v>1</v>
      </c>
      <c r="B1868" s="19" t="str">
        <f t="shared" si="59"/>
        <v>TC</v>
      </c>
      <c r="C1868" s="19" t="s">
        <v>153</v>
      </c>
      <c r="D1868" s="19" t="s">
        <v>6469</v>
      </c>
      <c r="E1868" s="19" t="s">
        <v>6470</v>
      </c>
      <c r="F1868" s="19" t="s">
        <v>450</v>
      </c>
      <c r="G1868" s="19" t="s">
        <v>457</v>
      </c>
      <c r="H1868" s="19" t="s">
        <v>6471</v>
      </c>
      <c r="I1868" s="19" t="s">
        <v>28</v>
      </c>
      <c r="J1868" s="19" t="s">
        <v>87</v>
      </c>
    </row>
    <row r="1869" spans="1:10">
      <c r="A1869" s="6">
        <f t="shared" si="58"/>
        <v>1</v>
      </c>
      <c r="B1869" s="19" t="str">
        <f t="shared" si="59"/>
        <v>TC</v>
      </c>
      <c r="C1869" s="19" t="s">
        <v>26</v>
      </c>
      <c r="D1869" s="19" t="s">
        <v>6472</v>
      </c>
      <c r="E1869" s="19" t="s">
        <v>6473</v>
      </c>
      <c r="F1869" s="19" t="s">
        <v>3092</v>
      </c>
      <c r="G1869" s="19" t="s">
        <v>457</v>
      </c>
      <c r="H1869" s="19" t="s">
        <v>6474</v>
      </c>
      <c r="I1869" s="19" t="s">
        <v>28</v>
      </c>
      <c r="J1869" s="19" t="s">
        <v>87</v>
      </c>
    </row>
    <row r="1870" spans="1:10">
      <c r="A1870" s="6">
        <f t="shared" si="58"/>
        <v>1</v>
      </c>
      <c r="B1870" s="19" t="str">
        <f t="shared" si="59"/>
        <v>TC</v>
      </c>
      <c r="C1870" s="19" t="s">
        <v>20</v>
      </c>
      <c r="D1870" s="19" t="s">
        <v>6472</v>
      </c>
      <c r="E1870" s="19" t="s">
        <v>6475</v>
      </c>
      <c r="F1870" s="19" t="s">
        <v>6476</v>
      </c>
      <c r="G1870" s="19" t="s">
        <v>457</v>
      </c>
      <c r="H1870" s="19" t="s">
        <v>6474</v>
      </c>
      <c r="I1870" s="19" t="s">
        <v>28</v>
      </c>
      <c r="J1870" s="19" t="s">
        <v>87</v>
      </c>
    </row>
    <row r="1871" spans="1:10">
      <c r="A1871" s="6">
        <f t="shared" si="58"/>
        <v>1</v>
      </c>
      <c r="B1871" s="19" t="str">
        <f t="shared" si="59"/>
        <v>TC</v>
      </c>
      <c r="C1871" s="76" t="s">
        <v>48</v>
      </c>
      <c r="D1871" s="76" t="s">
        <v>6477</v>
      </c>
      <c r="E1871" s="76" t="s">
        <v>6478</v>
      </c>
      <c r="F1871" s="76" t="s">
        <v>441</v>
      </c>
      <c r="G1871" s="76" t="s">
        <v>457</v>
      </c>
      <c r="H1871" s="76" t="s">
        <v>6479</v>
      </c>
      <c r="I1871" s="76" t="s">
        <v>28</v>
      </c>
      <c r="J1871" s="76" t="s">
        <v>89</v>
      </c>
    </row>
    <row r="1872" spans="1:10">
      <c r="A1872" s="6">
        <f t="shared" si="58"/>
        <v>1</v>
      </c>
      <c r="B1872" s="19" t="str">
        <f t="shared" si="59"/>
        <v>TC</v>
      </c>
      <c r="C1872" s="19" t="s">
        <v>26</v>
      </c>
      <c r="D1872" s="19" t="s">
        <v>6480</v>
      </c>
      <c r="E1872" s="19" t="s">
        <v>6481</v>
      </c>
      <c r="F1872" s="19" t="s">
        <v>505</v>
      </c>
      <c r="G1872" s="19" t="s">
        <v>426</v>
      </c>
      <c r="H1872" s="19" t="s">
        <v>6482</v>
      </c>
      <c r="I1872" s="19" t="s">
        <v>28</v>
      </c>
      <c r="J1872" s="19" t="s">
        <v>87</v>
      </c>
    </row>
    <row r="1873" spans="1:10">
      <c r="A1873" s="6">
        <f t="shared" si="58"/>
        <v>1</v>
      </c>
      <c r="B1873" s="19" t="str">
        <f t="shared" si="59"/>
        <v>TC</v>
      </c>
      <c r="C1873" s="19" t="s">
        <v>153</v>
      </c>
      <c r="D1873" s="19" t="s">
        <v>6483</v>
      </c>
      <c r="E1873" s="19" t="s">
        <v>6484</v>
      </c>
      <c r="F1873" s="19" t="s">
        <v>6485</v>
      </c>
      <c r="G1873" s="19" t="s">
        <v>126</v>
      </c>
      <c r="H1873" s="19" t="s">
        <v>6486</v>
      </c>
      <c r="I1873" s="19" t="s">
        <v>28</v>
      </c>
      <c r="J1873" s="19" t="s">
        <v>87</v>
      </c>
    </row>
    <row r="1874" spans="1:10">
      <c r="A1874" s="6">
        <f t="shared" si="58"/>
        <v>1</v>
      </c>
      <c r="B1874" s="19" t="str">
        <f t="shared" si="59"/>
        <v>TC</v>
      </c>
      <c r="C1874" s="19" t="s">
        <v>20</v>
      </c>
      <c r="D1874" s="19" t="s">
        <v>6487</v>
      </c>
      <c r="E1874" s="19" t="s">
        <v>6488</v>
      </c>
      <c r="F1874" s="19" t="s">
        <v>534</v>
      </c>
      <c r="G1874" s="19" t="s">
        <v>457</v>
      </c>
      <c r="H1874" s="19" t="s">
        <v>6489</v>
      </c>
      <c r="I1874" s="19" t="s">
        <v>28</v>
      </c>
      <c r="J1874" s="19" t="s">
        <v>87</v>
      </c>
    </row>
    <row r="1875" spans="1:10">
      <c r="A1875" s="6">
        <f t="shared" si="58"/>
        <v>1</v>
      </c>
      <c r="B1875" s="19" t="str">
        <f t="shared" si="59"/>
        <v>TC</v>
      </c>
      <c r="C1875" s="19" t="s">
        <v>156</v>
      </c>
      <c r="D1875" s="19" t="s">
        <v>6490</v>
      </c>
      <c r="E1875" s="19" t="s">
        <v>6491</v>
      </c>
      <c r="F1875" s="19" t="s">
        <v>6492</v>
      </c>
      <c r="G1875" s="19" t="s">
        <v>126</v>
      </c>
      <c r="H1875" s="19" t="s">
        <v>6493</v>
      </c>
      <c r="I1875" s="19" t="s">
        <v>28</v>
      </c>
      <c r="J1875" s="19" t="s">
        <v>87</v>
      </c>
    </row>
    <row r="1876" spans="1:10">
      <c r="A1876" s="6">
        <f t="shared" si="58"/>
        <v>1</v>
      </c>
      <c r="B1876" s="19" t="str">
        <f t="shared" si="59"/>
        <v>TC</v>
      </c>
      <c r="C1876" s="19" t="s">
        <v>153</v>
      </c>
      <c r="D1876" s="19" t="s">
        <v>6490</v>
      </c>
      <c r="E1876" s="19" t="s">
        <v>6494</v>
      </c>
      <c r="F1876" s="19" t="s">
        <v>6495</v>
      </c>
      <c r="G1876" s="19" t="s">
        <v>126</v>
      </c>
      <c r="H1876" s="19" t="s">
        <v>6493</v>
      </c>
      <c r="I1876" s="19" t="s">
        <v>28</v>
      </c>
      <c r="J1876" s="19" t="s">
        <v>87</v>
      </c>
    </row>
    <row r="1877" spans="1:10">
      <c r="A1877" s="6">
        <f t="shared" si="58"/>
        <v>1</v>
      </c>
      <c r="B1877" s="19" t="str">
        <f t="shared" si="59"/>
        <v>TC</v>
      </c>
      <c r="C1877" s="19" t="s">
        <v>20</v>
      </c>
      <c r="D1877" s="19" t="s">
        <v>6496</v>
      </c>
      <c r="E1877" s="19" t="s">
        <v>6497</v>
      </c>
      <c r="F1877" s="19" t="s">
        <v>1860</v>
      </c>
      <c r="G1877" s="19" t="s">
        <v>426</v>
      </c>
      <c r="H1877" s="19" t="s">
        <v>713</v>
      </c>
      <c r="I1877" s="19" t="s">
        <v>28</v>
      </c>
      <c r="J1877" s="19" t="s">
        <v>87</v>
      </c>
    </row>
    <row r="1878" spans="1:10">
      <c r="A1878" s="6">
        <f t="shared" ref="A1878:A1941" si="60">IF(C1878="RM - MAMA (unilateral)",2,IF(C1878="RM - MAMAS (bilateral)",2,IF(C1878="RX-FRONTO Y MENTONASOPLACA",2,IF(C1878="RM-ABDOMEN Y PELVIS",2,IF(C1878="RM - CRÂNIO COM ESPECTROSCOPIA",2,IF(C1878="RM - CRÂNIO COM ESPECTROSCOPIA + PERFUSÃO",3,IF(C1878="TAC. ABDOMEN Y PELVIS",1,IF(C1878="ANGIOTOMOGRAFIA AORTA TOTAL (Torácica + Abdominal)",2,IF(C1878="ANGIOTOMOGRAFIA DE TODO O MEMBRO INFERIOR (Bilateral)",3,IF(C1878="ANGIO - RM MEMBRO INFERIOR ARTERIAL (Bilateral)",3,IF(C1878="TC-ABDOMEN Y PELVIS",1,IF(C1878="RX - PANORÂMICA DA COLUNA VERTEBRAL AP/PERFIL",3,IF(C1878="RM - CORAÇÃO MORFOLÓGICO E FUNCIONAL",3.2,IF(C1878="RM - CORAÇÃO MORFOLÓGICO E FUNCIONAL + PERFUSÃO + ESTRESSE",3.2,IF(B1878="Não Ok",0,1)))))))))))))))</f>
        <v>1</v>
      </c>
      <c r="B1878" s="19" t="str">
        <f t="shared" ref="B1878:B1941" si="61">IF(J1878="URGENTE","UR",IF(ISNUMBER(FIND("ESPECTROSCOPIA",C1878)),"AC",IF(ISNUMBER(FIND("RM-MAMA",C1878)),"AC",IF(ISNUMBER(FIND("RM",C1878)),"RM",IF(ISNUMBER(FIND("DENTALSCAN",C1878)),"AC",IF(ISNUMBER(FIND("TC",C1878)),"TC",IF(ISNUMBER(FIND("PET",C1878)),"PET",IF(ISNUMBER(FIND("MAMOGRAFÍA",C1878)),"MG",IF(ISNUMBER(FIND("DENSITOMETRIA",C1878)),"DO",IF(ISNUMBER(FIND("MG-OTRAS...",C1878)),"MG",IF(ISNUMBER(FIND("RX - CONTRASTADO",C1878)),"RX-C",IF(ISNUMBER(FIND("TAC",C1878)),"TC",IF(ISNUMBER(FIND("RX",C1878)),"RX","Não OK")))))))))))))</f>
        <v>TC</v>
      </c>
      <c r="C1878" s="19" t="s">
        <v>26</v>
      </c>
      <c r="D1878" s="19" t="s">
        <v>6498</v>
      </c>
      <c r="E1878" s="19" t="s">
        <v>6499</v>
      </c>
      <c r="F1878" s="19" t="s">
        <v>465</v>
      </c>
      <c r="G1878" s="19" t="s">
        <v>426</v>
      </c>
      <c r="H1878" s="19" t="s">
        <v>6500</v>
      </c>
      <c r="I1878" s="19" t="s">
        <v>28</v>
      </c>
      <c r="J1878" s="19" t="s">
        <v>87</v>
      </c>
    </row>
    <row r="1879" spans="1:10">
      <c r="A1879" s="6">
        <f t="shared" si="60"/>
        <v>1</v>
      </c>
      <c r="B1879" s="19" t="str">
        <f t="shared" si="61"/>
        <v>TC</v>
      </c>
      <c r="C1879" s="19" t="s">
        <v>94</v>
      </c>
      <c r="D1879" s="19" t="s">
        <v>6501</v>
      </c>
      <c r="E1879" s="19" t="s">
        <v>6502</v>
      </c>
      <c r="F1879" s="19" t="s">
        <v>6503</v>
      </c>
      <c r="G1879" s="19" t="s">
        <v>40</v>
      </c>
      <c r="H1879" s="19" t="s">
        <v>6504</v>
      </c>
      <c r="I1879" s="19" t="s">
        <v>28</v>
      </c>
      <c r="J1879" s="19" t="s">
        <v>87</v>
      </c>
    </row>
    <row r="1880" spans="1:10">
      <c r="A1880" s="6">
        <f t="shared" si="60"/>
        <v>1</v>
      </c>
      <c r="B1880" s="19" t="str">
        <f t="shared" si="61"/>
        <v>TC</v>
      </c>
      <c r="C1880" s="76" t="s">
        <v>26</v>
      </c>
      <c r="D1880" s="76" t="s">
        <v>6505</v>
      </c>
      <c r="E1880" s="76" t="s">
        <v>6506</v>
      </c>
      <c r="F1880" s="76" t="s">
        <v>580</v>
      </c>
      <c r="G1880" s="76" t="s">
        <v>122</v>
      </c>
      <c r="H1880" s="76" t="s">
        <v>6507</v>
      </c>
      <c r="I1880" s="76" t="s">
        <v>28</v>
      </c>
      <c r="J1880" s="76" t="s">
        <v>89</v>
      </c>
    </row>
    <row r="1881" spans="1:10">
      <c r="A1881" s="6">
        <f t="shared" si="60"/>
        <v>1</v>
      </c>
      <c r="B1881" s="19" t="str">
        <f t="shared" si="61"/>
        <v>TC</v>
      </c>
      <c r="C1881" s="76" t="s">
        <v>20</v>
      </c>
      <c r="D1881" s="76" t="s">
        <v>6508</v>
      </c>
      <c r="E1881" s="76" t="s">
        <v>6509</v>
      </c>
      <c r="F1881" s="76" t="s">
        <v>658</v>
      </c>
      <c r="G1881" s="76" t="s">
        <v>122</v>
      </c>
      <c r="H1881" s="76" t="s">
        <v>6510</v>
      </c>
      <c r="I1881" s="76" t="s">
        <v>28</v>
      </c>
      <c r="J1881" s="76" t="s">
        <v>89</v>
      </c>
    </row>
    <row r="1882" spans="1:10">
      <c r="A1882" s="6">
        <f t="shared" si="60"/>
        <v>2</v>
      </c>
      <c r="B1882" s="19" t="str">
        <f t="shared" si="61"/>
        <v>RM</v>
      </c>
      <c r="C1882" s="19" t="s">
        <v>60</v>
      </c>
      <c r="D1882" s="19" t="s">
        <v>6511</v>
      </c>
      <c r="E1882" s="19" t="s">
        <v>6512</v>
      </c>
      <c r="F1882" s="19" t="s">
        <v>6513</v>
      </c>
      <c r="G1882" s="19" t="s">
        <v>40</v>
      </c>
      <c r="H1882" s="19" t="s">
        <v>6514</v>
      </c>
      <c r="I1882" s="19" t="s">
        <v>431</v>
      </c>
      <c r="J1882" s="19" t="s">
        <v>87</v>
      </c>
    </row>
    <row r="1883" spans="1:10">
      <c r="A1883" s="6">
        <f t="shared" si="60"/>
        <v>1</v>
      </c>
      <c r="B1883" s="19" t="str">
        <f t="shared" si="61"/>
        <v>RM</v>
      </c>
      <c r="C1883" s="19" t="s">
        <v>67</v>
      </c>
      <c r="D1883" s="19" t="s">
        <v>6515</v>
      </c>
      <c r="E1883" s="19" t="s">
        <v>6516</v>
      </c>
      <c r="F1883" s="19" t="s">
        <v>596</v>
      </c>
      <c r="G1883" s="19" t="s">
        <v>46</v>
      </c>
      <c r="H1883" s="19" t="s">
        <v>6517</v>
      </c>
      <c r="I1883" s="19" t="s">
        <v>141</v>
      </c>
      <c r="J1883" s="19" t="s">
        <v>87</v>
      </c>
    </row>
    <row r="1884" spans="1:10">
      <c r="A1884" s="6">
        <f t="shared" si="60"/>
        <v>1</v>
      </c>
      <c r="B1884" s="19" t="str">
        <f t="shared" si="61"/>
        <v>RM</v>
      </c>
      <c r="C1884" s="19" t="s">
        <v>44</v>
      </c>
      <c r="D1884" s="19" t="s">
        <v>6518</v>
      </c>
      <c r="E1884" s="19" t="s">
        <v>6519</v>
      </c>
      <c r="F1884" s="19" t="s">
        <v>503</v>
      </c>
      <c r="G1884" s="19" t="s">
        <v>46</v>
      </c>
      <c r="H1884" s="19" t="s">
        <v>6520</v>
      </c>
      <c r="I1884" s="19" t="s">
        <v>141</v>
      </c>
      <c r="J1884" s="19" t="s">
        <v>87</v>
      </c>
    </row>
    <row r="1885" spans="1:10">
      <c r="A1885" s="6">
        <f t="shared" si="60"/>
        <v>1</v>
      </c>
      <c r="B1885" s="19" t="str">
        <f t="shared" si="61"/>
        <v>RM</v>
      </c>
      <c r="C1885" s="19" t="s">
        <v>45</v>
      </c>
      <c r="D1885" s="19" t="s">
        <v>6521</v>
      </c>
      <c r="E1885" s="19" t="s">
        <v>6522</v>
      </c>
      <c r="F1885" s="19" t="s">
        <v>1729</v>
      </c>
      <c r="G1885" s="19" t="s">
        <v>46</v>
      </c>
      <c r="H1885" s="19" t="s">
        <v>6523</v>
      </c>
      <c r="I1885" s="19" t="s">
        <v>141</v>
      </c>
      <c r="J1885" s="19" t="s">
        <v>87</v>
      </c>
    </row>
    <row r="1886" spans="1:10">
      <c r="A1886" s="6">
        <f t="shared" si="60"/>
        <v>1</v>
      </c>
      <c r="B1886" s="19" t="str">
        <f t="shared" si="61"/>
        <v>TC</v>
      </c>
      <c r="C1886" s="76" t="s">
        <v>42</v>
      </c>
      <c r="D1886" s="76" t="s">
        <v>6524</v>
      </c>
      <c r="E1886" s="76" t="s">
        <v>6525</v>
      </c>
      <c r="F1886" s="76" t="s">
        <v>620</v>
      </c>
      <c r="G1886" s="76" t="s">
        <v>328</v>
      </c>
      <c r="H1886" s="76" t="s">
        <v>6526</v>
      </c>
      <c r="I1886" s="76" t="s">
        <v>370</v>
      </c>
      <c r="J1886" s="76" t="s">
        <v>89</v>
      </c>
    </row>
    <row r="1887" spans="1:10">
      <c r="A1887" s="6">
        <f t="shared" si="60"/>
        <v>1</v>
      </c>
      <c r="B1887" s="19" t="str">
        <f t="shared" si="61"/>
        <v>TC</v>
      </c>
      <c r="C1887" s="76" t="s">
        <v>26</v>
      </c>
      <c r="D1887" s="76" t="s">
        <v>6527</v>
      </c>
      <c r="E1887" s="76" t="s">
        <v>6528</v>
      </c>
      <c r="F1887" s="76" t="s">
        <v>770</v>
      </c>
      <c r="G1887" s="76" t="s">
        <v>457</v>
      </c>
      <c r="H1887" s="76" t="s">
        <v>6529</v>
      </c>
      <c r="I1887" s="76" t="s">
        <v>370</v>
      </c>
      <c r="J1887" s="76" t="s">
        <v>89</v>
      </c>
    </row>
    <row r="1888" spans="1:10">
      <c r="A1888" s="6">
        <f t="shared" si="60"/>
        <v>1</v>
      </c>
      <c r="B1888" s="19" t="str">
        <f t="shared" si="61"/>
        <v>UR</v>
      </c>
      <c r="C1888" s="75" t="s">
        <v>33</v>
      </c>
      <c r="D1888" s="75" t="s">
        <v>6530</v>
      </c>
      <c r="E1888" s="75" t="s">
        <v>6531</v>
      </c>
      <c r="F1888" s="75" t="s">
        <v>771</v>
      </c>
      <c r="G1888" s="75" t="s">
        <v>46</v>
      </c>
      <c r="H1888" s="75" t="s">
        <v>6532</v>
      </c>
      <c r="I1888" s="75" t="s">
        <v>370</v>
      </c>
      <c r="J1888" s="75" t="s">
        <v>88</v>
      </c>
    </row>
    <row r="1889" spans="1:10">
      <c r="A1889" s="6">
        <f t="shared" si="60"/>
        <v>1</v>
      </c>
      <c r="B1889" s="19" t="str">
        <f t="shared" si="61"/>
        <v>UR</v>
      </c>
      <c r="C1889" s="75" t="s">
        <v>65</v>
      </c>
      <c r="D1889" s="75" t="s">
        <v>6533</v>
      </c>
      <c r="E1889" s="75" t="s">
        <v>6534</v>
      </c>
      <c r="F1889" s="75" t="s">
        <v>6535</v>
      </c>
      <c r="G1889" s="75" t="s">
        <v>46</v>
      </c>
      <c r="H1889" s="75" t="s">
        <v>6536</v>
      </c>
      <c r="I1889" s="75" t="s">
        <v>370</v>
      </c>
      <c r="J1889" s="75" t="s">
        <v>88</v>
      </c>
    </row>
    <row r="1890" spans="1:10">
      <c r="A1890" s="6">
        <f t="shared" si="60"/>
        <v>1</v>
      </c>
      <c r="B1890" s="19" t="str">
        <f t="shared" si="61"/>
        <v>UR</v>
      </c>
      <c r="C1890" s="75" t="s">
        <v>20</v>
      </c>
      <c r="D1890" s="75" t="s">
        <v>6537</v>
      </c>
      <c r="E1890" s="75" t="s">
        <v>6538</v>
      </c>
      <c r="F1890" s="75" t="s">
        <v>6539</v>
      </c>
      <c r="G1890" s="75" t="s">
        <v>46</v>
      </c>
      <c r="H1890" s="75" t="s">
        <v>6540</v>
      </c>
      <c r="I1890" s="75" t="s">
        <v>370</v>
      </c>
      <c r="J1890" s="75" t="s">
        <v>88</v>
      </c>
    </row>
    <row r="1891" spans="1:10">
      <c r="A1891" s="6">
        <f t="shared" si="60"/>
        <v>1</v>
      </c>
      <c r="B1891" s="19" t="str">
        <f t="shared" si="61"/>
        <v>UR</v>
      </c>
      <c r="C1891" s="75" t="s">
        <v>26</v>
      </c>
      <c r="D1891" s="75" t="s">
        <v>6537</v>
      </c>
      <c r="E1891" s="75" t="s">
        <v>6541</v>
      </c>
      <c r="F1891" s="75" t="s">
        <v>5232</v>
      </c>
      <c r="G1891" s="75" t="s">
        <v>46</v>
      </c>
      <c r="H1891" s="75" t="s">
        <v>6540</v>
      </c>
      <c r="I1891" s="75" t="s">
        <v>370</v>
      </c>
      <c r="J1891" s="75" t="s">
        <v>88</v>
      </c>
    </row>
    <row r="1892" spans="1:10">
      <c r="A1892" s="6">
        <f t="shared" si="60"/>
        <v>1</v>
      </c>
      <c r="B1892" s="19" t="str">
        <f t="shared" si="61"/>
        <v>UR</v>
      </c>
      <c r="C1892" s="75" t="s">
        <v>20</v>
      </c>
      <c r="D1892" s="75" t="s">
        <v>6542</v>
      </c>
      <c r="E1892" s="75" t="s">
        <v>6543</v>
      </c>
      <c r="F1892" s="75" t="s">
        <v>411</v>
      </c>
      <c r="G1892" s="75" t="s">
        <v>46</v>
      </c>
      <c r="H1892" s="75" t="s">
        <v>6544</v>
      </c>
      <c r="I1892" s="75" t="s">
        <v>370</v>
      </c>
      <c r="J1892" s="75" t="s">
        <v>88</v>
      </c>
    </row>
    <row r="1893" spans="1:10">
      <c r="A1893" s="6">
        <f t="shared" si="60"/>
        <v>1</v>
      </c>
      <c r="B1893" s="19" t="str">
        <f t="shared" si="61"/>
        <v>UR</v>
      </c>
      <c r="C1893" s="75" t="s">
        <v>42</v>
      </c>
      <c r="D1893" s="75" t="s">
        <v>6545</v>
      </c>
      <c r="E1893" s="75" t="s">
        <v>6546</v>
      </c>
      <c r="F1893" s="75" t="s">
        <v>381</v>
      </c>
      <c r="G1893" s="75" t="s">
        <v>40</v>
      </c>
      <c r="H1893" s="75" t="s">
        <v>6547</v>
      </c>
      <c r="I1893" s="75" t="s">
        <v>370</v>
      </c>
      <c r="J1893" s="75" t="s">
        <v>88</v>
      </c>
    </row>
    <row r="1894" spans="1:10">
      <c r="A1894" s="6">
        <f t="shared" si="60"/>
        <v>1</v>
      </c>
      <c r="B1894" s="19" t="str">
        <f t="shared" si="61"/>
        <v>TC</v>
      </c>
      <c r="C1894" s="76" t="s">
        <v>26</v>
      </c>
      <c r="D1894" s="76" t="s">
        <v>6548</v>
      </c>
      <c r="E1894" s="76" t="s">
        <v>6549</v>
      </c>
      <c r="F1894" s="76" t="s">
        <v>3894</v>
      </c>
      <c r="G1894" s="76" t="s">
        <v>27</v>
      </c>
      <c r="H1894" s="76" t="s">
        <v>6550</v>
      </c>
      <c r="I1894" s="76" t="s">
        <v>380</v>
      </c>
      <c r="J1894" s="76" t="s">
        <v>89</v>
      </c>
    </row>
    <row r="1895" spans="1:10">
      <c r="A1895" s="6">
        <f t="shared" si="60"/>
        <v>1</v>
      </c>
      <c r="B1895" s="19" t="str">
        <f t="shared" si="61"/>
        <v>RX</v>
      </c>
      <c r="C1895" s="19" t="s">
        <v>79</v>
      </c>
      <c r="D1895" s="19" t="s">
        <v>6551</v>
      </c>
      <c r="E1895" s="19" t="s">
        <v>6552</v>
      </c>
      <c r="F1895" s="19" t="s">
        <v>741</v>
      </c>
      <c r="G1895" s="19" t="s">
        <v>457</v>
      </c>
      <c r="H1895" s="19" t="s">
        <v>6553</v>
      </c>
      <c r="I1895" s="19" t="s">
        <v>22</v>
      </c>
      <c r="J1895" s="19" t="s">
        <v>87</v>
      </c>
    </row>
    <row r="1896" spans="1:10">
      <c r="A1896" s="6">
        <f t="shared" si="60"/>
        <v>1</v>
      </c>
      <c r="B1896" s="19" t="str">
        <f t="shared" si="61"/>
        <v>RX</v>
      </c>
      <c r="C1896" s="19" t="s">
        <v>34</v>
      </c>
      <c r="D1896" s="19" t="s">
        <v>6554</v>
      </c>
      <c r="E1896" s="19" t="s">
        <v>6555</v>
      </c>
      <c r="F1896" s="19" t="s">
        <v>529</v>
      </c>
      <c r="G1896" s="19" t="s">
        <v>457</v>
      </c>
      <c r="H1896" s="19" t="s">
        <v>6556</v>
      </c>
      <c r="I1896" s="19" t="s">
        <v>22</v>
      </c>
      <c r="J1896" s="19" t="s">
        <v>87</v>
      </c>
    </row>
    <row r="1897" spans="1:10">
      <c r="A1897" s="6">
        <f t="shared" si="60"/>
        <v>2</v>
      </c>
      <c r="B1897" s="19" t="str">
        <f t="shared" si="61"/>
        <v>RX</v>
      </c>
      <c r="C1897" s="19" t="s">
        <v>92</v>
      </c>
      <c r="D1897" s="19" t="s">
        <v>6557</v>
      </c>
      <c r="E1897" s="19" t="s">
        <v>6558</v>
      </c>
      <c r="F1897" s="19" t="s">
        <v>6559</v>
      </c>
      <c r="G1897" s="19" t="s">
        <v>457</v>
      </c>
      <c r="H1897" s="19" t="s">
        <v>6560</v>
      </c>
      <c r="I1897" s="19" t="s">
        <v>22</v>
      </c>
      <c r="J1897" s="19" t="s">
        <v>87</v>
      </c>
    </row>
    <row r="1898" spans="1:10">
      <c r="A1898" s="6">
        <f t="shared" si="60"/>
        <v>1</v>
      </c>
      <c r="B1898" s="19" t="str">
        <f t="shared" si="61"/>
        <v>RX</v>
      </c>
      <c r="C1898" s="19" t="s">
        <v>97</v>
      </c>
      <c r="D1898" s="19" t="s">
        <v>6561</v>
      </c>
      <c r="E1898" s="19" t="s">
        <v>6562</v>
      </c>
      <c r="F1898" s="19" t="s">
        <v>436</v>
      </c>
      <c r="G1898" s="19" t="s">
        <v>457</v>
      </c>
      <c r="H1898" s="19" t="s">
        <v>6563</v>
      </c>
      <c r="I1898" s="19" t="s">
        <v>22</v>
      </c>
      <c r="J1898" s="19" t="s">
        <v>87</v>
      </c>
    </row>
    <row r="1899" spans="1:10">
      <c r="A1899" s="6">
        <f t="shared" si="60"/>
        <v>1</v>
      </c>
      <c r="B1899" s="19" t="str">
        <f t="shared" si="61"/>
        <v>RM</v>
      </c>
      <c r="C1899" s="19" t="s">
        <v>33</v>
      </c>
      <c r="D1899" s="19" t="s">
        <v>6564</v>
      </c>
      <c r="E1899" s="19" t="s">
        <v>6565</v>
      </c>
      <c r="F1899" s="19" t="s">
        <v>694</v>
      </c>
      <c r="G1899" s="19" t="s">
        <v>328</v>
      </c>
      <c r="H1899" s="19" t="s">
        <v>6566</v>
      </c>
      <c r="I1899" s="19" t="s">
        <v>22</v>
      </c>
      <c r="J1899" s="19" t="s">
        <v>87</v>
      </c>
    </row>
    <row r="1900" spans="1:10">
      <c r="A1900" s="6">
        <f t="shared" si="60"/>
        <v>1</v>
      </c>
      <c r="B1900" s="19" t="str">
        <f t="shared" si="61"/>
        <v>RM</v>
      </c>
      <c r="C1900" s="19" t="s">
        <v>32</v>
      </c>
      <c r="D1900" s="19" t="s">
        <v>6564</v>
      </c>
      <c r="E1900" s="19" t="s">
        <v>6567</v>
      </c>
      <c r="F1900" s="19" t="s">
        <v>3553</v>
      </c>
      <c r="G1900" s="19" t="s">
        <v>328</v>
      </c>
      <c r="H1900" s="19" t="s">
        <v>6566</v>
      </c>
      <c r="I1900" s="19" t="s">
        <v>22</v>
      </c>
      <c r="J1900" s="19" t="s">
        <v>87</v>
      </c>
    </row>
    <row r="1901" spans="1:10">
      <c r="A1901" s="6">
        <f t="shared" si="60"/>
        <v>1</v>
      </c>
      <c r="B1901" s="19" t="str">
        <f t="shared" si="61"/>
        <v>UR</v>
      </c>
      <c r="C1901" s="75" t="s">
        <v>20</v>
      </c>
      <c r="D1901" s="75" t="s">
        <v>6568</v>
      </c>
      <c r="E1901" s="75" t="s">
        <v>6569</v>
      </c>
      <c r="F1901" s="75" t="s">
        <v>151</v>
      </c>
      <c r="G1901" s="75" t="s">
        <v>122</v>
      </c>
      <c r="H1901" s="75" t="s">
        <v>6570</v>
      </c>
      <c r="I1901" s="75" t="s">
        <v>370</v>
      </c>
      <c r="J1901" s="75" t="s">
        <v>88</v>
      </c>
    </row>
    <row r="1902" spans="1:10">
      <c r="A1902" s="6">
        <f t="shared" si="60"/>
        <v>1</v>
      </c>
      <c r="B1902" s="19" t="str">
        <f t="shared" si="61"/>
        <v>RM</v>
      </c>
      <c r="C1902" s="19" t="s">
        <v>45</v>
      </c>
      <c r="D1902" s="19" t="s">
        <v>6571</v>
      </c>
      <c r="E1902" s="19" t="s">
        <v>6572</v>
      </c>
      <c r="F1902" s="19" t="s">
        <v>6573</v>
      </c>
      <c r="G1902" s="19" t="s">
        <v>400</v>
      </c>
      <c r="H1902" s="19" t="s">
        <v>6574</v>
      </c>
      <c r="I1902" s="19" t="s">
        <v>141</v>
      </c>
      <c r="J1902" s="19" t="s">
        <v>87</v>
      </c>
    </row>
    <row r="1903" spans="1:10">
      <c r="A1903" s="6">
        <f t="shared" si="60"/>
        <v>1</v>
      </c>
      <c r="B1903" s="19" t="str">
        <f t="shared" si="61"/>
        <v>UR</v>
      </c>
      <c r="C1903" s="75" t="s">
        <v>44</v>
      </c>
      <c r="D1903" s="75" t="s">
        <v>6575</v>
      </c>
      <c r="E1903" s="75" t="s">
        <v>6576</v>
      </c>
      <c r="F1903" s="75" t="s">
        <v>6577</v>
      </c>
      <c r="G1903" s="75" t="s">
        <v>40</v>
      </c>
      <c r="H1903" s="75" t="s">
        <v>6578</v>
      </c>
      <c r="I1903" s="75" t="s">
        <v>141</v>
      </c>
      <c r="J1903" s="75" t="s">
        <v>88</v>
      </c>
    </row>
    <row r="1904" spans="1:10">
      <c r="A1904" s="6">
        <f t="shared" si="60"/>
        <v>1</v>
      </c>
      <c r="B1904" s="19" t="str">
        <f t="shared" si="61"/>
        <v>UR</v>
      </c>
      <c r="C1904" s="75" t="s">
        <v>20</v>
      </c>
      <c r="D1904" s="75" t="s">
        <v>6579</v>
      </c>
      <c r="E1904" s="75" t="s">
        <v>6580</v>
      </c>
      <c r="F1904" s="75" t="s">
        <v>330</v>
      </c>
      <c r="G1904" s="75" t="s">
        <v>122</v>
      </c>
      <c r="H1904" s="75" t="s">
        <v>6581</v>
      </c>
      <c r="I1904" s="75" t="s">
        <v>141</v>
      </c>
      <c r="J1904" s="75" t="s">
        <v>88</v>
      </c>
    </row>
    <row r="1905" spans="1:10">
      <c r="A1905" s="6">
        <f t="shared" si="60"/>
        <v>1</v>
      </c>
      <c r="B1905" s="19" t="str">
        <f t="shared" si="61"/>
        <v>UR</v>
      </c>
      <c r="C1905" s="75" t="s">
        <v>26</v>
      </c>
      <c r="D1905" s="75" t="s">
        <v>6582</v>
      </c>
      <c r="E1905" s="75" t="s">
        <v>6583</v>
      </c>
      <c r="F1905" s="75" t="s">
        <v>329</v>
      </c>
      <c r="G1905" s="75" t="s">
        <v>122</v>
      </c>
      <c r="H1905" s="75" t="s">
        <v>6584</v>
      </c>
      <c r="I1905" s="75" t="s">
        <v>370</v>
      </c>
      <c r="J1905" s="75" t="s">
        <v>88</v>
      </c>
    </row>
    <row r="1906" spans="1:10">
      <c r="A1906" s="6">
        <f t="shared" si="60"/>
        <v>1</v>
      </c>
      <c r="B1906" s="19" t="str">
        <f t="shared" si="61"/>
        <v>RM</v>
      </c>
      <c r="C1906" s="19" t="s">
        <v>32</v>
      </c>
      <c r="D1906" s="19" t="s">
        <v>6585</v>
      </c>
      <c r="E1906" s="19" t="s">
        <v>6586</v>
      </c>
      <c r="F1906" s="19" t="s">
        <v>6587</v>
      </c>
      <c r="G1906" s="19" t="s">
        <v>122</v>
      </c>
      <c r="H1906" s="19" t="s">
        <v>6588</v>
      </c>
      <c r="I1906" s="19" t="s">
        <v>49</v>
      </c>
      <c r="J1906" s="19" t="s">
        <v>87</v>
      </c>
    </row>
    <row r="1907" spans="1:10">
      <c r="A1907" s="6">
        <f t="shared" si="60"/>
        <v>1</v>
      </c>
      <c r="B1907" s="19" t="str">
        <f t="shared" si="61"/>
        <v>RM</v>
      </c>
      <c r="C1907" s="19" t="s">
        <v>32</v>
      </c>
      <c r="D1907" s="19" t="s">
        <v>6589</v>
      </c>
      <c r="E1907" s="19" t="s">
        <v>6590</v>
      </c>
      <c r="F1907" s="19" t="s">
        <v>856</v>
      </c>
      <c r="G1907" s="19" t="s">
        <v>122</v>
      </c>
      <c r="H1907" s="19" t="s">
        <v>6591</v>
      </c>
      <c r="I1907" s="19" t="s">
        <v>49</v>
      </c>
      <c r="J1907" s="19" t="s">
        <v>87</v>
      </c>
    </row>
    <row r="1908" spans="1:10">
      <c r="A1908" s="6">
        <f t="shared" si="60"/>
        <v>1</v>
      </c>
      <c r="B1908" s="19" t="str">
        <f t="shared" si="61"/>
        <v>RM</v>
      </c>
      <c r="C1908" s="19" t="s">
        <v>67</v>
      </c>
      <c r="D1908" s="19" t="s">
        <v>6592</v>
      </c>
      <c r="E1908" s="19" t="s">
        <v>6593</v>
      </c>
      <c r="F1908" s="19" t="s">
        <v>5624</v>
      </c>
      <c r="G1908" s="19" t="s">
        <v>46</v>
      </c>
      <c r="H1908" s="19" t="s">
        <v>6594</v>
      </c>
      <c r="I1908" s="19" t="s">
        <v>49</v>
      </c>
      <c r="J1908" s="19" t="s">
        <v>87</v>
      </c>
    </row>
    <row r="1909" spans="1:10">
      <c r="A1909" s="6">
        <f t="shared" si="60"/>
        <v>1</v>
      </c>
      <c r="B1909" s="19" t="str">
        <f t="shared" si="61"/>
        <v>UR</v>
      </c>
      <c r="C1909" s="75" t="s">
        <v>42</v>
      </c>
      <c r="D1909" s="75" t="s">
        <v>6595</v>
      </c>
      <c r="E1909" s="75" t="s">
        <v>6596</v>
      </c>
      <c r="F1909" s="75" t="s">
        <v>356</v>
      </c>
      <c r="G1909" s="75" t="s">
        <v>122</v>
      </c>
      <c r="H1909" s="75" t="s">
        <v>6597</v>
      </c>
      <c r="I1909" s="75" t="s">
        <v>370</v>
      </c>
      <c r="J1909" s="75" t="s">
        <v>88</v>
      </c>
    </row>
    <row r="1910" spans="1:10">
      <c r="A1910" s="6">
        <f t="shared" si="60"/>
        <v>1</v>
      </c>
      <c r="B1910" s="19" t="str">
        <f t="shared" si="61"/>
        <v>UR</v>
      </c>
      <c r="C1910" s="75" t="s">
        <v>42</v>
      </c>
      <c r="D1910" s="75" t="s">
        <v>6598</v>
      </c>
      <c r="E1910" s="75" t="s">
        <v>6599</v>
      </c>
      <c r="F1910" s="75" t="s">
        <v>961</v>
      </c>
      <c r="G1910" s="75" t="s">
        <v>122</v>
      </c>
      <c r="H1910" s="75" t="s">
        <v>6600</v>
      </c>
      <c r="I1910" s="75" t="s">
        <v>370</v>
      </c>
      <c r="J1910" s="75" t="s">
        <v>88</v>
      </c>
    </row>
    <row r="1911" spans="1:10">
      <c r="A1911" s="6">
        <f t="shared" si="60"/>
        <v>1</v>
      </c>
      <c r="B1911" s="19" t="str">
        <f t="shared" si="61"/>
        <v>UR</v>
      </c>
      <c r="C1911" s="75" t="s">
        <v>42</v>
      </c>
      <c r="D1911" s="75" t="s">
        <v>6601</v>
      </c>
      <c r="E1911" s="75" t="s">
        <v>6602</v>
      </c>
      <c r="F1911" s="75" t="s">
        <v>142</v>
      </c>
      <c r="G1911" s="75" t="s">
        <v>122</v>
      </c>
      <c r="H1911" s="75" t="s">
        <v>6603</v>
      </c>
      <c r="I1911" s="75" t="s">
        <v>370</v>
      </c>
      <c r="J1911" s="75" t="s">
        <v>88</v>
      </c>
    </row>
    <row r="1912" spans="1:10">
      <c r="A1912" s="6">
        <f t="shared" si="60"/>
        <v>1</v>
      </c>
      <c r="B1912" s="19" t="str">
        <f t="shared" si="61"/>
        <v>TC</v>
      </c>
      <c r="C1912" s="76" t="s">
        <v>42</v>
      </c>
      <c r="D1912" s="76" t="s">
        <v>6604</v>
      </c>
      <c r="E1912" s="76" t="s">
        <v>6605</v>
      </c>
      <c r="F1912" s="76" t="s">
        <v>6606</v>
      </c>
      <c r="G1912" s="76" t="s">
        <v>328</v>
      </c>
      <c r="H1912" s="76" t="s">
        <v>6607</v>
      </c>
      <c r="I1912" s="76" t="s">
        <v>28</v>
      </c>
      <c r="J1912" s="76" t="s">
        <v>89</v>
      </c>
    </row>
    <row r="1913" spans="1:10">
      <c r="A1913" s="6">
        <f t="shared" si="60"/>
        <v>1</v>
      </c>
      <c r="B1913" s="19" t="str">
        <f t="shared" si="61"/>
        <v>UR</v>
      </c>
      <c r="C1913" s="75" t="s">
        <v>23</v>
      </c>
      <c r="D1913" s="75" t="s">
        <v>6608</v>
      </c>
      <c r="E1913" s="75" t="s">
        <v>6609</v>
      </c>
      <c r="F1913" s="75" t="s">
        <v>481</v>
      </c>
      <c r="G1913" s="75" t="s">
        <v>27</v>
      </c>
      <c r="H1913" s="75" t="s">
        <v>6610</v>
      </c>
      <c r="I1913" s="75" t="s">
        <v>22</v>
      </c>
      <c r="J1913" s="75" t="s">
        <v>88</v>
      </c>
    </row>
    <row r="1914" spans="1:10">
      <c r="A1914" s="6">
        <f t="shared" si="60"/>
        <v>1</v>
      </c>
      <c r="B1914" s="19" t="str">
        <f t="shared" si="61"/>
        <v>UR</v>
      </c>
      <c r="C1914" s="75" t="s">
        <v>32</v>
      </c>
      <c r="D1914" s="75" t="s">
        <v>6608</v>
      </c>
      <c r="E1914" s="75" t="s">
        <v>6611</v>
      </c>
      <c r="F1914" s="75" t="s">
        <v>6612</v>
      </c>
      <c r="G1914" s="75" t="s">
        <v>27</v>
      </c>
      <c r="H1914" s="75" t="s">
        <v>6610</v>
      </c>
      <c r="I1914" s="75" t="s">
        <v>22</v>
      </c>
      <c r="J1914" s="75" t="s">
        <v>88</v>
      </c>
    </row>
    <row r="1915" spans="1:10">
      <c r="A1915" s="6">
        <f t="shared" si="60"/>
        <v>1</v>
      </c>
      <c r="B1915" s="19" t="str">
        <f t="shared" si="61"/>
        <v>RX</v>
      </c>
      <c r="C1915" s="19" t="s">
        <v>29</v>
      </c>
      <c r="D1915" s="19" t="s">
        <v>640</v>
      </c>
      <c r="E1915" s="19" t="s">
        <v>6613</v>
      </c>
      <c r="F1915" s="19" t="s">
        <v>1563</v>
      </c>
      <c r="G1915" s="19" t="s">
        <v>21</v>
      </c>
      <c r="H1915" s="19" t="s">
        <v>641</v>
      </c>
      <c r="I1915" s="19" t="s">
        <v>22</v>
      </c>
      <c r="J1915" s="19" t="s">
        <v>87</v>
      </c>
    </row>
    <row r="1916" spans="1:10">
      <c r="A1916" s="6">
        <f t="shared" si="60"/>
        <v>1</v>
      </c>
      <c r="B1916" s="19" t="str">
        <f t="shared" si="61"/>
        <v>RX</v>
      </c>
      <c r="C1916" s="19" t="s">
        <v>35</v>
      </c>
      <c r="D1916" s="19" t="s">
        <v>6614</v>
      </c>
      <c r="E1916" s="19" t="s">
        <v>6615</v>
      </c>
      <c r="F1916" s="19" t="s">
        <v>1563</v>
      </c>
      <c r="G1916" s="19" t="s">
        <v>21</v>
      </c>
      <c r="H1916" s="19" t="s">
        <v>6616</v>
      </c>
      <c r="I1916" s="19" t="s">
        <v>22</v>
      </c>
      <c r="J1916" s="19" t="s">
        <v>87</v>
      </c>
    </row>
    <row r="1917" spans="1:10">
      <c r="A1917" s="6">
        <f t="shared" si="60"/>
        <v>1</v>
      </c>
      <c r="B1917" s="19" t="str">
        <f t="shared" si="61"/>
        <v>RX</v>
      </c>
      <c r="C1917" s="19" t="s">
        <v>104</v>
      </c>
      <c r="D1917" s="19" t="s">
        <v>6617</v>
      </c>
      <c r="E1917" s="19" t="s">
        <v>6618</v>
      </c>
      <c r="F1917" s="19" t="s">
        <v>6619</v>
      </c>
      <c r="G1917" s="19" t="s">
        <v>21</v>
      </c>
      <c r="H1917" s="19" t="s">
        <v>6620</v>
      </c>
      <c r="I1917" s="19" t="s">
        <v>22</v>
      </c>
      <c r="J1917" s="19" t="s">
        <v>87</v>
      </c>
    </row>
    <row r="1918" spans="1:10">
      <c r="A1918" s="6">
        <f t="shared" si="60"/>
        <v>1</v>
      </c>
      <c r="B1918" s="19" t="str">
        <f t="shared" si="61"/>
        <v>RX</v>
      </c>
      <c r="C1918" s="19" t="s">
        <v>116</v>
      </c>
      <c r="D1918" s="19" t="s">
        <v>6621</v>
      </c>
      <c r="E1918" s="19" t="s">
        <v>6622</v>
      </c>
      <c r="F1918" s="19" t="s">
        <v>6623</v>
      </c>
      <c r="G1918" s="19" t="s">
        <v>21</v>
      </c>
      <c r="H1918" s="19" t="s">
        <v>6624</v>
      </c>
      <c r="I1918" s="19" t="s">
        <v>22</v>
      </c>
      <c r="J1918" s="19" t="s">
        <v>87</v>
      </c>
    </row>
    <row r="1919" spans="1:10">
      <c r="A1919" s="6">
        <f t="shared" si="60"/>
        <v>1</v>
      </c>
      <c r="B1919" s="19" t="str">
        <f t="shared" si="61"/>
        <v>RX</v>
      </c>
      <c r="C1919" s="19" t="s">
        <v>109</v>
      </c>
      <c r="D1919" s="19" t="s">
        <v>6625</v>
      </c>
      <c r="E1919" s="19" t="s">
        <v>6626</v>
      </c>
      <c r="F1919" s="19" t="s">
        <v>6623</v>
      </c>
      <c r="G1919" s="19" t="s">
        <v>21</v>
      </c>
      <c r="H1919" s="19" t="s">
        <v>6627</v>
      </c>
      <c r="I1919" s="19" t="s">
        <v>22</v>
      </c>
      <c r="J1919" s="19" t="s">
        <v>87</v>
      </c>
    </row>
    <row r="1920" spans="1:10">
      <c r="A1920" s="6">
        <f t="shared" si="60"/>
        <v>1</v>
      </c>
      <c r="B1920" s="19" t="str">
        <f t="shared" si="61"/>
        <v>RX</v>
      </c>
      <c r="C1920" s="19" t="s">
        <v>120</v>
      </c>
      <c r="D1920" s="19" t="s">
        <v>6625</v>
      </c>
      <c r="E1920" s="19" t="s">
        <v>6628</v>
      </c>
      <c r="F1920" s="19" t="s">
        <v>6629</v>
      </c>
      <c r="G1920" s="19" t="s">
        <v>21</v>
      </c>
      <c r="H1920" s="19" t="s">
        <v>6627</v>
      </c>
      <c r="I1920" s="19" t="s">
        <v>22</v>
      </c>
      <c r="J1920" s="19" t="s">
        <v>87</v>
      </c>
    </row>
    <row r="1921" spans="1:10">
      <c r="A1921" s="6">
        <f t="shared" si="60"/>
        <v>1</v>
      </c>
      <c r="B1921" s="19" t="str">
        <f t="shared" si="61"/>
        <v>RX</v>
      </c>
      <c r="C1921" s="19" t="s">
        <v>35</v>
      </c>
      <c r="D1921" s="19" t="s">
        <v>6630</v>
      </c>
      <c r="E1921" s="19" t="s">
        <v>6631</v>
      </c>
      <c r="F1921" s="19" t="s">
        <v>6629</v>
      </c>
      <c r="G1921" s="19" t="s">
        <v>21</v>
      </c>
      <c r="H1921" s="19" t="s">
        <v>6632</v>
      </c>
      <c r="I1921" s="19" t="s">
        <v>22</v>
      </c>
      <c r="J1921" s="19" t="s">
        <v>87</v>
      </c>
    </row>
    <row r="1922" spans="1:10">
      <c r="A1922" s="6">
        <f t="shared" si="60"/>
        <v>1</v>
      </c>
      <c r="B1922" s="19" t="str">
        <f t="shared" si="61"/>
        <v>RX</v>
      </c>
      <c r="C1922" s="19" t="s">
        <v>79</v>
      </c>
      <c r="D1922" s="19" t="s">
        <v>6633</v>
      </c>
      <c r="E1922" s="19" t="s">
        <v>6634</v>
      </c>
      <c r="F1922" s="19" t="s">
        <v>5690</v>
      </c>
      <c r="G1922" s="19" t="s">
        <v>21</v>
      </c>
      <c r="H1922" s="19" t="s">
        <v>6635</v>
      </c>
      <c r="I1922" s="19" t="s">
        <v>22</v>
      </c>
      <c r="J1922" s="19" t="s">
        <v>87</v>
      </c>
    </row>
    <row r="1923" spans="1:10">
      <c r="A1923" s="6">
        <f t="shared" si="60"/>
        <v>1</v>
      </c>
      <c r="B1923" s="19" t="str">
        <f t="shared" si="61"/>
        <v>RX</v>
      </c>
      <c r="C1923" s="19" t="s">
        <v>113</v>
      </c>
      <c r="D1923" s="19" t="s">
        <v>6633</v>
      </c>
      <c r="E1923" s="19" t="s">
        <v>6636</v>
      </c>
      <c r="F1923" s="19" t="s">
        <v>535</v>
      </c>
      <c r="G1923" s="19" t="s">
        <v>21</v>
      </c>
      <c r="H1923" s="19" t="s">
        <v>6635</v>
      </c>
      <c r="I1923" s="19" t="s">
        <v>22</v>
      </c>
      <c r="J1923" s="19" t="s">
        <v>87</v>
      </c>
    </row>
    <row r="1924" spans="1:10">
      <c r="A1924" s="6">
        <f t="shared" si="60"/>
        <v>1</v>
      </c>
      <c r="B1924" s="19" t="str">
        <f t="shared" si="61"/>
        <v>RX</v>
      </c>
      <c r="C1924" s="19" t="s">
        <v>96</v>
      </c>
      <c r="D1924" s="19" t="s">
        <v>6633</v>
      </c>
      <c r="E1924" s="19" t="s">
        <v>6637</v>
      </c>
      <c r="F1924" s="19" t="s">
        <v>5690</v>
      </c>
      <c r="G1924" s="19" t="s">
        <v>21</v>
      </c>
      <c r="H1924" s="19" t="s">
        <v>6635</v>
      </c>
      <c r="I1924" s="19" t="s">
        <v>22</v>
      </c>
      <c r="J1924" s="19" t="s">
        <v>87</v>
      </c>
    </row>
    <row r="1925" spans="1:10">
      <c r="A1925" s="6">
        <f t="shared" si="60"/>
        <v>1</v>
      </c>
      <c r="B1925" s="19" t="str">
        <f t="shared" si="61"/>
        <v>RX</v>
      </c>
      <c r="C1925" s="19" t="s">
        <v>35</v>
      </c>
      <c r="D1925" s="19" t="s">
        <v>6638</v>
      </c>
      <c r="E1925" s="19" t="s">
        <v>6639</v>
      </c>
      <c r="F1925" s="19" t="s">
        <v>6640</v>
      </c>
      <c r="G1925" s="19" t="s">
        <v>21</v>
      </c>
      <c r="H1925" s="19" t="s">
        <v>6641</v>
      </c>
      <c r="I1925" s="19" t="s">
        <v>22</v>
      </c>
      <c r="J1925" s="19" t="s">
        <v>87</v>
      </c>
    </row>
    <row r="1926" spans="1:10">
      <c r="A1926" s="6">
        <f t="shared" si="60"/>
        <v>1</v>
      </c>
      <c r="B1926" s="19" t="str">
        <f t="shared" si="61"/>
        <v>RX</v>
      </c>
      <c r="C1926" s="19" t="s">
        <v>34</v>
      </c>
      <c r="D1926" s="19" t="s">
        <v>6638</v>
      </c>
      <c r="E1926" s="19" t="s">
        <v>6642</v>
      </c>
      <c r="F1926" s="19" t="s">
        <v>6643</v>
      </c>
      <c r="G1926" s="19" t="s">
        <v>21</v>
      </c>
      <c r="H1926" s="19" t="s">
        <v>6641</v>
      </c>
      <c r="I1926" s="19" t="s">
        <v>22</v>
      </c>
      <c r="J1926" s="19" t="s">
        <v>87</v>
      </c>
    </row>
    <row r="1927" spans="1:10">
      <c r="A1927" s="6">
        <f t="shared" si="60"/>
        <v>1</v>
      </c>
      <c r="B1927" s="19" t="str">
        <f t="shared" si="61"/>
        <v>UR</v>
      </c>
      <c r="C1927" s="75" t="s">
        <v>30</v>
      </c>
      <c r="D1927" s="75" t="s">
        <v>607</v>
      </c>
      <c r="E1927" s="75" t="s">
        <v>6644</v>
      </c>
      <c r="F1927" s="75" t="s">
        <v>136</v>
      </c>
      <c r="G1927" s="75" t="s">
        <v>122</v>
      </c>
      <c r="H1927" s="75" t="s">
        <v>608</v>
      </c>
      <c r="I1927" s="75" t="s">
        <v>22</v>
      </c>
      <c r="J1927" s="75" t="s">
        <v>88</v>
      </c>
    </row>
    <row r="1928" spans="1:10">
      <c r="A1928" s="6">
        <f t="shared" si="60"/>
        <v>1</v>
      </c>
      <c r="B1928" s="19" t="str">
        <f t="shared" si="61"/>
        <v>UR</v>
      </c>
      <c r="C1928" s="75" t="s">
        <v>23</v>
      </c>
      <c r="D1928" s="75" t="s">
        <v>607</v>
      </c>
      <c r="E1928" s="75" t="s">
        <v>6645</v>
      </c>
      <c r="F1928" s="75" t="s">
        <v>2236</v>
      </c>
      <c r="G1928" s="75" t="s">
        <v>122</v>
      </c>
      <c r="H1928" s="75" t="s">
        <v>608</v>
      </c>
      <c r="I1928" s="75" t="s">
        <v>22</v>
      </c>
      <c r="J1928" s="75" t="s">
        <v>88</v>
      </c>
    </row>
    <row r="1929" spans="1:10">
      <c r="A1929" s="6">
        <f t="shared" si="60"/>
        <v>1</v>
      </c>
      <c r="B1929" s="19" t="str">
        <f t="shared" si="61"/>
        <v>RM</v>
      </c>
      <c r="C1929" s="19" t="s">
        <v>38</v>
      </c>
      <c r="D1929" s="19" t="s">
        <v>6646</v>
      </c>
      <c r="E1929" s="19" t="s">
        <v>6647</v>
      </c>
      <c r="F1929" s="19" t="s">
        <v>780</v>
      </c>
      <c r="G1929" s="19" t="s">
        <v>40</v>
      </c>
      <c r="H1929" s="19" t="s">
        <v>6648</v>
      </c>
      <c r="I1929" s="19" t="s">
        <v>22</v>
      </c>
      <c r="J1929" s="19" t="s">
        <v>87</v>
      </c>
    </row>
    <row r="1930" spans="1:10">
      <c r="A1930" s="6">
        <f t="shared" si="60"/>
        <v>1</v>
      </c>
      <c r="B1930" s="19" t="str">
        <f t="shared" si="61"/>
        <v>RM</v>
      </c>
      <c r="C1930" s="19" t="s">
        <v>37</v>
      </c>
      <c r="D1930" s="19" t="s">
        <v>6646</v>
      </c>
      <c r="E1930" s="19" t="s">
        <v>6649</v>
      </c>
      <c r="F1930" s="19" t="s">
        <v>6650</v>
      </c>
      <c r="G1930" s="19" t="s">
        <v>40</v>
      </c>
      <c r="H1930" s="19" t="s">
        <v>6648</v>
      </c>
      <c r="I1930" s="19" t="s">
        <v>22</v>
      </c>
      <c r="J1930" s="19" t="s">
        <v>87</v>
      </c>
    </row>
    <row r="1931" spans="1:10">
      <c r="A1931" s="6">
        <f t="shared" si="60"/>
        <v>1</v>
      </c>
      <c r="B1931" s="19" t="str">
        <f t="shared" si="61"/>
        <v>RX</v>
      </c>
      <c r="C1931" s="19" t="s">
        <v>29</v>
      </c>
      <c r="D1931" s="19" t="s">
        <v>6651</v>
      </c>
      <c r="E1931" s="19" t="s">
        <v>6652</v>
      </c>
      <c r="F1931" s="19" t="s">
        <v>419</v>
      </c>
      <c r="G1931" s="19" t="s">
        <v>40</v>
      </c>
      <c r="H1931" s="19" t="s">
        <v>6653</v>
      </c>
      <c r="I1931" s="19" t="s">
        <v>22</v>
      </c>
      <c r="J1931" s="19" t="s">
        <v>87</v>
      </c>
    </row>
    <row r="1932" spans="1:10">
      <c r="A1932" s="6">
        <f t="shared" si="60"/>
        <v>1</v>
      </c>
      <c r="B1932" s="19" t="str">
        <f t="shared" si="61"/>
        <v>RM</v>
      </c>
      <c r="C1932" s="76" t="s">
        <v>50</v>
      </c>
      <c r="D1932" s="76" t="s">
        <v>6654</v>
      </c>
      <c r="E1932" s="76" t="s">
        <v>6655</v>
      </c>
      <c r="F1932" s="76" t="s">
        <v>498</v>
      </c>
      <c r="G1932" s="76" t="s">
        <v>400</v>
      </c>
      <c r="H1932" s="76" t="s">
        <v>6656</v>
      </c>
      <c r="I1932" s="76" t="s">
        <v>22</v>
      </c>
      <c r="J1932" s="76" t="s">
        <v>89</v>
      </c>
    </row>
    <row r="1933" spans="1:10">
      <c r="A1933" s="6">
        <f t="shared" si="60"/>
        <v>1</v>
      </c>
      <c r="B1933" s="19" t="str">
        <f t="shared" si="61"/>
        <v>RM</v>
      </c>
      <c r="C1933" s="19" t="s">
        <v>38</v>
      </c>
      <c r="D1933" s="19" t="s">
        <v>6657</v>
      </c>
      <c r="E1933" s="19" t="s">
        <v>6658</v>
      </c>
      <c r="F1933" s="19" t="s">
        <v>3625</v>
      </c>
      <c r="G1933" s="19" t="s">
        <v>122</v>
      </c>
      <c r="H1933" s="19" t="s">
        <v>6659</v>
      </c>
      <c r="I1933" s="19" t="s">
        <v>22</v>
      </c>
      <c r="J1933" s="19" t="s">
        <v>87</v>
      </c>
    </row>
    <row r="1934" spans="1:10">
      <c r="A1934" s="6">
        <f t="shared" si="60"/>
        <v>1</v>
      </c>
      <c r="B1934" s="19" t="str">
        <f t="shared" si="61"/>
        <v>RM</v>
      </c>
      <c r="C1934" s="19" t="s">
        <v>37</v>
      </c>
      <c r="D1934" s="19" t="s">
        <v>6657</v>
      </c>
      <c r="E1934" s="19" t="s">
        <v>6660</v>
      </c>
      <c r="F1934" s="19" t="s">
        <v>6661</v>
      </c>
      <c r="G1934" s="19" t="s">
        <v>122</v>
      </c>
      <c r="H1934" s="19" t="s">
        <v>6659</v>
      </c>
      <c r="I1934" s="19" t="s">
        <v>22</v>
      </c>
      <c r="J1934" s="19" t="s">
        <v>87</v>
      </c>
    </row>
    <row r="1935" spans="1:10">
      <c r="A1935" s="6">
        <f t="shared" si="60"/>
        <v>1</v>
      </c>
      <c r="B1935" s="19" t="str">
        <f t="shared" si="61"/>
        <v>UR</v>
      </c>
      <c r="C1935" s="75" t="s">
        <v>38</v>
      </c>
      <c r="D1935" s="75" t="s">
        <v>6662</v>
      </c>
      <c r="E1935" s="75" t="s">
        <v>6663</v>
      </c>
      <c r="F1935" s="75" t="s">
        <v>3492</v>
      </c>
      <c r="G1935" s="75" t="s">
        <v>122</v>
      </c>
      <c r="H1935" s="75" t="s">
        <v>6664</v>
      </c>
      <c r="I1935" s="75" t="s">
        <v>22</v>
      </c>
      <c r="J1935" s="75" t="s">
        <v>88</v>
      </c>
    </row>
    <row r="1936" spans="1:10">
      <c r="A1936" s="6">
        <f t="shared" si="60"/>
        <v>1</v>
      </c>
      <c r="B1936" s="19" t="str">
        <f t="shared" si="61"/>
        <v>UR</v>
      </c>
      <c r="C1936" s="75" t="s">
        <v>37</v>
      </c>
      <c r="D1936" s="75" t="s">
        <v>6662</v>
      </c>
      <c r="E1936" s="75" t="s">
        <v>6665</v>
      </c>
      <c r="F1936" s="75" t="s">
        <v>3492</v>
      </c>
      <c r="G1936" s="75" t="s">
        <v>122</v>
      </c>
      <c r="H1936" s="75" t="s">
        <v>6664</v>
      </c>
      <c r="I1936" s="75" t="s">
        <v>22</v>
      </c>
      <c r="J1936" s="75" t="s">
        <v>88</v>
      </c>
    </row>
    <row r="1937" spans="1:10">
      <c r="A1937" s="6">
        <f t="shared" si="60"/>
        <v>1</v>
      </c>
      <c r="B1937" s="19" t="str">
        <f t="shared" si="61"/>
        <v>RM</v>
      </c>
      <c r="C1937" s="76" t="s">
        <v>33</v>
      </c>
      <c r="D1937" s="76" t="s">
        <v>6360</v>
      </c>
      <c r="E1937" s="76" t="s">
        <v>6666</v>
      </c>
      <c r="F1937" s="76" t="s">
        <v>5251</v>
      </c>
      <c r="G1937" s="76" t="s">
        <v>328</v>
      </c>
      <c r="H1937" s="76" t="s">
        <v>6363</v>
      </c>
      <c r="I1937" s="76" t="s">
        <v>49</v>
      </c>
      <c r="J1937" s="76" t="s">
        <v>89</v>
      </c>
    </row>
    <row r="1938" spans="1:10">
      <c r="A1938" s="6">
        <f t="shared" si="60"/>
        <v>1</v>
      </c>
      <c r="B1938" s="19" t="str">
        <f t="shared" si="61"/>
        <v>RM</v>
      </c>
      <c r="C1938" s="76" t="s">
        <v>45</v>
      </c>
      <c r="D1938" s="76" t="s">
        <v>6667</v>
      </c>
      <c r="E1938" s="76" t="s">
        <v>6668</v>
      </c>
      <c r="F1938" s="76" t="s">
        <v>6669</v>
      </c>
      <c r="G1938" s="76" t="s">
        <v>400</v>
      </c>
      <c r="H1938" s="76" t="s">
        <v>6670</v>
      </c>
      <c r="I1938" s="76" t="s">
        <v>49</v>
      </c>
      <c r="J1938" s="76" t="s">
        <v>89</v>
      </c>
    </row>
    <row r="1939" spans="1:10">
      <c r="A1939" s="6">
        <f t="shared" si="60"/>
        <v>1</v>
      </c>
      <c r="B1939" s="19" t="str">
        <f t="shared" si="61"/>
        <v>RM</v>
      </c>
      <c r="C1939" s="19" t="s">
        <v>33</v>
      </c>
      <c r="D1939" s="19" t="s">
        <v>6671</v>
      </c>
      <c r="E1939" s="19" t="s">
        <v>6672</v>
      </c>
      <c r="F1939" s="19" t="s">
        <v>6673</v>
      </c>
      <c r="G1939" s="19" t="s">
        <v>328</v>
      </c>
      <c r="H1939" s="19" t="s">
        <v>6674</v>
      </c>
      <c r="I1939" s="19" t="s">
        <v>141</v>
      </c>
      <c r="J1939" s="19" t="s">
        <v>87</v>
      </c>
    </row>
    <row r="1940" spans="1:10">
      <c r="A1940" s="6">
        <f t="shared" si="60"/>
        <v>1</v>
      </c>
      <c r="B1940" s="19" t="str">
        <f t="shared" si="61"/>
        <v>UR</v>
      </c>
      <c r="C1940" s="75" t="s">
        <v>20</v>
      </c>
      <c r="D1940" s="75" t="s">
        <v>6675</v>
      </c>
      <c r="E1940" s="75" t="s">
        <v>6676</v>
      </c>
      <c r="F1940" s="75" t="s">
        <v>382</v>
      </c>
      <c r="G1940" s="75" t="s">
        <v>40</v>
      </c>
      <c r="H1940" s="75" t="s">
        <v>6677</v>
      </c>
      <c r="I1940" s="75" t="s">
        <v>370</v>
      </c>
      <c r="J1940" s="75" t="s">
        <v>88</v>
      </c>
    </row>
    <row r="1941" spans="1:10">
      <c r="A1941" s="6">
        <f t="shared" si="60"/>
        <v>1</v>
      </c>
      <c r="B1941" s="19" t="str">
        <f t="shared" si="61"/>
        <v>UR</v>
      </c>
      <c r="C1941" s="75" t="s">
        <v>42</v>
      </c>
      <c r="D1941" s="75" t="s">
        <v>6678</v>
      </c>
      <c r="E1941" s="75" t="s">
        <v>6679</v>
      </c>
      <c r="F1941" s="75" t="s">
        <v>3374</v>
      </c>
      <c r="G1941" s="75" t="s">
        <v>40</v>
      </c>
      <c r="H1941" s="75" t="s">
        <v>6680</v>
      </c>
      <c r="I1941" s="75" t="s">
        <v>370</v>
      </c>
      <c r="J1941" s="75" t="s">
        <v>88</v>
      </c>
    </row>
    <row r="1942" spans="1:10">
      <c r="A1942" s="6">
        <f t="shared" ref="A1942:A2005" si="62">IF(C1942="RM - MAMA (unilateral)",2,IF(C1942="RM - MAMAS (bilateral)",2,IF(C1942="RX-FRONTO Y MENTONASOPLACA",2,IF(C1942="RM-ABDOMEN Y PELVIS",2,IF(C1942="RM - CRÂNIO COM ESPECTROSCOPIA",2,IF(C1942="RM - CRÂNIO COM ESPECTROSCOPIA + PERFUSÃO",3,IF(C1942="TAC. ABDOMEN Y PELVIS",1,IF(C1942="ANGIOTOMOGRAFIA AORTA TOTAL (Torácica + Abdominal)",2,IF(C1942="ANGIOTOMOGRAFIA DE TODO O MEMBRO INFERIOR (Bilateral)",3,IF(C1942="ANGIO - RM MEMBRO INFERIOR ARTERIAL (Bilateral)",3,IF(C1942="TC-ABDOMEN Y PELVIS",1,IF(C1942="RX - PANORÂMICA DA COLUNA VERTEBRAL AP/PERFIL",3,IF(C1942="RM - CORAÇÃO MORFOLÓGICO E FUNCIONAL",3.2,IF(C1942="RM - CORAÇÃO MORFOLÓGICO E FUNCIONAL + PERFUSÃO + ESTRESSE",3.2,IF(B1942="Não Ok",0,1)))))))))))))))</f>
        <v>1</v>
      </c>
      <c r="B1942" s="19" t="str">
        <f t="shared" ref="B1942:B2005" si="63">IF(J1942="URGENTE","UR",IF(ISNUMBER(FIND("ESPECTROSCOPIA",C1942)),"AC",IF(ISNUMBER(FIND("RM-MAMA",C1942)),"AC",IF(ISNUMBER(FIND("RM",C1942)),"RM",IF(ISNUMBER(FIND("DENTALSCAN",C1942)),"AC",IF(ISNUMBER(FIND("TC",C1942)),"TC",IF(ISNUMBER(FIND("PET",C1942)),"PET",IF(ISNUMBER(FIND("MAMOGRAFÍA",C1942)),"MG",IF(ISNUMBER(FIND("DENSITOMETRIA",C1942)),"DO",IF(ISNUMBER(FIND("MG-OTRAS...",C1942)),"MG",IF(ISNUMBER(FIND("RX - CONTRASTADO",C1942)),"RX-C",IF(ISNUMBER(FIND("TAC",C1942)),"TC",IF(ISNUMBER(FIND("RX",C1942)),"RX","Não OK")))))))))))))</f>
        <v>RM</v>
      </c>
      <c r="C1942" s="19" t="s">
        <v>73</v>
      </c>
      <c r="D1942" s="19" t="s">
        <v>6681</v>
      </c>
      <c r="E1942" s="19" t="s">
        <v>6682</v>
      </c>
      <c r="F1942" s="19" t="s">
        <v>6683</v>
      </c>
      <c r="G1942" s="19" t="s">
        <v>46</v>
      </c>
      <c r="H1942" s="19" t="s">
        <v>6684</v>
      </c>
      <c r="I1942" s="19" t="s">
        <v>141</v>
      </c>
      <c r="J1942" s="19" t="s">
        <v>87</v>
      </c>
    </row>
    <row r="1943" spans="1:10">
      <c r="A1943" s="6">
        <f t="shared" si="62"/>
        <v>1</v>
      </c>
      <c r="B1943" s="19" t="str">
        <f t="shared" si="63"/>
        <v>UR</v>
      </c>
      <c r="C1943" s="75" t="s">
        <v>32</v>
      </c>
      <c r="D1943" s="75" t="s">
        <v>6685</v>
      </c>
      <c r="E1943" s="75" t="s">
        <v>6686</v>
      </c>
      <c r="F1943" s="75" t="s">
        <v>578</v>
      </c>
      <c r="G1943" s="75" t="s">
        <v>40</v>
      </c>
      <c r="H1943" s="75" t="s">
        <v>6687</v>
      </c>
      <c r="I1943" s="75" t="s">
        <v>22</v>
      </c>
      <c r="J1943" s="75" t="s">
        <v>88</v>
      </c>
    </row>
    <row r="1944" spans="1:10">
      <c r="A1944" s="6">
        <f t="shared" si="62"/>
        <v>1</v>
      </c>
      <c r="B1944" s="19" t="str">
        <f t="shared" si="63"/>
        <v>UR</v>
      </c>
      <c r="C1944" s="75" t="s">
        <v>23</v>
      </c>
      <c r="D1944" s="75" t="s">
        <v>6685</v>
      </c>
      <c r="E1944" s="75" t="s">
        <v>6688</v>
      </c>
      <c r="F1944" s="75" t="s">
        <v>5284</v>
      </c>
      <c r="G1944" s="75" t="s">
        <v>40</v>
      </c>
      <c r="H1944" s="75" t="s">
        <v>6687</v>
      </c>
      <c r="I1944" s="75" t="s">
        <v>22</v>
      </c>
      <c r="J1944" s="75" t="s">
        <v>88</v>
      </c>
    </row>
    <row r="1945" spans="1:10">
      <c r="A1945" s="6">
        <f t="shared" si="62"/>
        <v>1</v>
      </c>
      <c r="B1945" s="19" t="str">
        <f t="shared" si="63"/>
        <v>UR</v>
      </c>
      <c r="C1945" s="75" t="s">
        <v>20</v>
      </c>
      <c r="D1945" s="75" t="s">
        <v>6689</v>
      </c>
      <c r="E1945" s="75" t="s">
        <v>6690</v>
      </c>
      <c r="F1945" s="75" t="s">
        <v>2226</v>
      </c>
      <c r="G1945" s="75" t="s">
        <v>40</v>
      </c>
      <c r="H1945" s="75" t="s">
        <v>6691</v>
      </c>
      <c r="I1945" s="75" t="s">
        <v>370</v>
      </c>
      <c r="J1945" s="75" t="s">
        <v>88</v>
      </c>
    </row>
    <row r="1946" spans="1:10">
      <c r="A1946" s="6">
        <f t="shared" si="62"/>
        <v>1</v>
      </c>
      <c r="B1946" s="19" t="str">
        <f t="shared" si="63"/>
        <v>UR</v>
      </c>
      <c r="C1946" s="75" t="s">
        <v>26</v>
      </c>
      <c r="D1946" s="75" t="s">
        <v>6689</v>
      </c>
      <c r="E1946" s="75" t="s">
        <v>6692</v>
      </c>
      <c r="F1946" s="75" t="s">
        <v>395</v>
      </c>
      <c r="G1946" s="75" t="s">
        <v>40</v>
      </c>
      <c r="H1946" s="75" t="s">
        <v>6691</v>
      </c>
      <c r="I1946" s="75" t="s">
        <v>370</v>
      </c>
      <c r="J1946" s="75" t="s">
        <v>88</v>
      </c>
    </row>
    <row r="1947" spans="1:10">
      <c r="A1947" s="6">
        <f t="shared" si="62"/>
        <v>1</v>
      </c>
      <c r="B1947" s="19" t="str">
        <f t="shared" si="63"/>
        <v>RM</v>
      </c>
      <c r="C1947" s="19" t="s">
        <v>45</v>
      </c>
      <c r="D1947" s="19" t="s">
        <v>6693</v>
      </c>
      <c r="E1947" s="19" t="s">
        <v>6694</v>
      </c>
      <c r="F1947" s="19" t="s">
        <v>6695</v>
      </c>
      <c r="G1947" s="19" t="s">
        <v>400</v>
      </c>
      <c r="H1947" s="19" t="s">
        <v>6696</v>
      </c>
      <c r="I1947" s="19" t="s">
        <v>141</v>
      </c>
      <c r="J1947" s="19" t="s">
        <v>87</v>
      </c>
    </row>
    <row r="1948" spans="1:10">
      <c r="A1948" s="6">
        <f t="shared" si="62"/>
        <v>1</v>
      </c>
      <c r="B1948" s="19" t="str">
        <f t="shared" si="63"/>
        <v>RM</v>
      </c>
      <c r="C1948" s="19" t="s">
        <v>33</v>
      </c>
      <c r="D1948" s="19" t="s">
        <v>6697</v>
      </c>
      <c r="E1948" s="19" t="s">
        <v>6698</v>
      </c>
      <c r="F1948" s="19" t="s">
        <v>6699</v>
      </c>
      <c r="G1948" s="19" t="s">
        <v>328</v>
      </c>
      <c r="H1948" s="19" t="s">
        <v>6700</v>
      </c>
      <c r="I1948" s="19" t="s">
        <v>141</v>
      </c>
      <c r="J1948" s="19" t="s">
        <v>87</v>
      </c>
    </row>
    <row r="1949" spans="1:10">
      <c r="A1949" s="6">
        <f t="shared" si="62"/>
        <v>1</v>
      </c>
      <c r="B1949" s="19" t="str">
        <f t="shared" si="63"/>
        <v>RM</v>
      </c>
      <c r="C1949" s="19" t="s">
        <v>33</v>
      </c>
      <c r="D1949" s="19" t="s">
        <v>6701</v>
      </c>
      <c r="E1949" s="19" t="s">
        <v>6702</v>
      </c>
      <c r="F1949" s="19" t="s">
        <v>6703</v>
      </c>
      <c r="G1949" s="19" t="s">
        <v>328</v>
      </c>
      <c r="H1949" s="19" t="s">
        <v>6704</v>
      </c>
      <c r="I1949" s="19" t="s">
        <v>141</v>
      </c>
      <c r="J1949" s="19" t="s">
        <v>87</v>
      </c>
    </row>
    <row r="1950" spans="1:10">
      <c r="A1950" s="6">
        <f t="shared" si="62"/>
        <v>1</v>
      </c>
      <c r="B1950" s="19" t="str">
        <f t="shared" si="63"/>
        <v>RM</v>
      </c>
      <c r="C1950" s="19" t="s">
        <v>33</v>
      </c>
      <c r="D1950" s="19" t="s">
        <v>6705</v>
      </c>
      <c r="E1950" s="19" t="s">
        <v>6706</v>
      </c>
      <c r="F1950" s="19" t="s">
        <v>6707</v>
      </c>
      <c r="G1950" s="19" t="s">
        <v>328</v>
      </c>
      <c r="H1950" s="19" t="s">
        <v>6708</v>
      </c>
      <c r="I1950" s="19" t="s">
        <v>141</v>
      </c>
      <c r="J1950" s="19" t="s">
        <v>87</v>
      </c>
    </row>
    <row r="1951" spans="1:10">
      <c r="A1951" s="6">
        <f t="shared" si="62"/>
        <v>1</v>
      </c>
      <c r="B1951" s="19" t="str">
        <f t="shared" si="63"/>
        <v>UR</v>
      </c>
      <c r="C1951" s="75" t="s">
        <v>26</v>
      </c>
      <c r="D1951" s="75" t="s">
        <v>6709</v>
      </c>
      <c r="E1951" s="75" t="s">
        <v>6710</v>
      </c>
      <c r="F1951" s="75" t="s">
        <v>804</v>
      </c>
      <c r="G1951" s="75" t="s">
        <v>40</v>
      </c>
      <c r="H1951" s="75" t="s">
        <v>6711</v>
      </c>
      <c r="I1951" s="75" t="s">
        <v>370</v>
      </c>
      <c r="J1951" s="75" t="s">
        <v>88</v>
      </c>
    </row>
    <row r="1952" spans="1:10">
      <c r="A1952" s="6">
        <f t="shared" si="62"/>
        <v>1</v>
      </c>
      <c r="B1952" s="19" t="str">
        <f t="shared" si="63"/>
        <v>UR</v>
      </c>
      <c r="C1952" s="75" t="s">
        <v>26</v>
      </c>
      <c r="D1952" s="75" t="s">
        <v>6712</v>
      </c>
      <c r="E1952" s="75" t="s">
        <v>6713</v>
      </c>
      <c r="F1952" s="75" t="s">
        <v>512</v>
      </c>
      <c r="G1952" s="75" t="s">
        <v>40</v>
      </c>
      <c r="H1952" s="75" t="s">
        <v>6714</v>
      </c>
      <c r="I1952" s="75" t="s">
        <v>370</v>
      </c>
      <c r="J1952" s="75" t="s">
        <v>88</v>
      </c>
    </row>
    <row r="1953" spans="1:10">
      <c r="A1953" s="6">
        <f t="shared" si="62"/>
        <v>1</v>
      </c>
      <c r="B1953" s="19" t="str">
        <f t="shared" si="63"/>
        <v>UR</v>
      </c>
      <c r="C1953" s="75" t="s">
        <v>23</v>
      </c>
      <c r="D1953" s="75" t="s">
        <v>6715</v>
      </c>
      <c r="E1953" s="75" t="s">
        <v>6716</v>
      </c>
      <c r="F1953" s="75" t="s">
        <v>1396</v>
      </c>
      <c r="G1953" s="75" t="s">
        <v>40</v>
      </c>
      <c r="H1953" s="75" t="s">
        <v>6717</v>
      </c>
      <c r="I1953" s="75" t="s">
        <v>370</v>
      </c>
      <c r="J1953" s="75" t="s">
        <v>88</v>
      </c>
    </row>
    <row r="1954" spans="1:10">
      <c r="A1954" s="6">
        <f t="shared" si="62"/>
        <v>1</v>
      </c>
      <c r="B1954" s="19" t="str">
        <f t="shared" si="63"/>
        <v>UR</v>
      </c>
      <c r="C1954" s="75" t="s">
        <v>32</v>
      </c>
      <c r="D1954" s="75" t="s">
        <v>6715</v>
      </c>
      <c r="E1954" s="75" t="s">
        <v>6718</v>
      </c>
      <c r="F1954" s="75" t="s">
        <v>750</v>
      </c>
      <c r="G1954" s="75" t="s">
        <v>40</v>
      </c>
      <c r="H1954" s="75" t="s">
        <v>6717</v>
      </c>
      <c r="I1954" s="75" t="s">
        <v>370</v>
      </c>
      <c r="J1954" s="75" t="s">
        <v>88</v>
      </c>
    </row>
    <row r="1955" spans="1:10">
      <c r="A1955" s="6">
        <f t="shared" si="62"/>
        <v>1</v>
      </c>
      <c r="B1955" s="19" t="str">
        <f t="shared" si="63"/>
        <v>TC</v>
      </c>
      <c r="C1955" s="76" t="s">
        <v>61</v>
      </c>
      <c r="D1955" s="76" t="s">
        <v>6719</v>
      </c>
      <c r="E1955" s="76" t="s">
        <v>6720</v>
      </c>
      <c r="F1955" s="76" t="s">
        <v>6721</v>
      </c>
      <c r="G1955" s="76" t="s">
        <v>328</v>
      </c>
      <c r="H1955" s="76" t="s">
        <v>6722</v>
      </c>
      <c r="I1955" s="76" t="s">
        <v>370</v>
      </c>
      <c r="J1955" s="76" t="s">
        <v>89</v>
      </c>
    </row>
    <row r="1956" spans="1:10">
      <c r="A1956" s="6">
        <f t="shared" si="62"/>
        <v>1</v>
      </c>
      <c r="B1956" s="19" t="str">
        <f t="shared" si="63"/>
        <v>TC</v>
      </c>
      <c r="C1956" s="76" t="s">
        <v>26</v>
      </c>
      <c r="D1956" s="76" t="s">
        <v>6723</v>
      </c>
      <c r="E1956" s="76" t="s">
        <v>6724</v>
      </c>
      <c r="F1956" s="76" t="s">
        <v>791</v>
      </c>
      <c r="G1956" s="76" t="s">
        <v>457</v>
      </c>
      <c r="H1956" s="76" t="s">
        <v>6725</v>
      </c>
      <c r="I1956" s="76" t="s">
        <v>370</v>
      </c>
      <c r="J1956" s="76" t="s">
        <v>89</v>
      </c>
    </row>
    <row r="1957" spans="1:10">
      <c r="A1957" s="6">
        <f t="shared" si="62"/>
        <v>1</v>
      </c>
      <c r="B1957" s="19" t="str">
        <f t="shared" si="63"/>
        <v>TC</v>
      </c>
      <c r="C1957" s="76" t="s">
        <v>26</v>
      </c>
      <c r="D1957" s="76" t="s">
        <v>6726</v>
      </c>
      <c r="E1957" s="76" t="s">
        <v>6727</v>
      </c>
      <c r="F1957" s="76" t="s">
        <v>809</v>
      </c>
      <c r="G1957" s="76" t="s">
        <v>457</v>
      </c>
      <c r="H1957" s="76" t="s">
        <v>6728</v>
      </c>
      <c r="I1957" s="76" t="s">
        <v>370</v>
      </c>
      <c r="J1957" s="76" t="s">
        <v>89</v>
      </c>
    </row>
    <row r="1958" spans="1:10">
      <c r="A1958" s="6">
        <f t="shared" si="62"/>
        <v>1</v>
      </c>
      <c r="B1958" s="19" t="str">
        <f t="shared" si="63"/>
        <v>UR</v>
      </c>
      <c r="C1958" s="75" t="s">
        <v>30</v>
      </c>
      <c r="D1958" s="75" t="s">
        <v>6729</v>
      </c>
      <c r="E1958" s="75" t="s">
        <v>6730</v>
      </c>
      <c r="F1958" s="75" t="s">
        <v>348</v>
      </c>
      <c r="G1958" s="75" t="s">
        <v>27</v>
      </c>
      <c r="H1958" s="75" t="s">
        <v>6731</v>
      </c>
      <c r="I1958" s="75" t="s">
        <v>370</v>
      </c>
      <c r="J1958" s="75" t="s">
        <v>88</v>
      </c>
    </row>
    <row r="1959" spans="1:10">
      <c r="A1959" s="6">
        <f t="shared" si="62"/>
        <v>1</v>
      </c>
      <c r="B1959" s="19" t="str">
        <f t="shared" si="63"/>
        <v>UR</v>
      </c>
      <c r="C1959" s="75" t="s">
        <v>62</v>
      </c>
      <c r="D1959" s="75" t="s">
        <v>6732</v>
      </c>
      <c r="E1959" s="75" t="s">
        <v>6733</v>
      </c>
      <c r="F1959" s="75" t="s">
        <v>443</v>
      </c>
      <c r="G1959" s="75" t="s">
        <v>400</v>
      </c>
      <c r="H1959" s="75" t="s">
        <v>6734</v>
      </c>
      <c r="I1959" s="75" t="s">
        <v>370</v>
      </c>
      <c r="J1959" s="75" t="s">
        <v>88</v>
      </c>
    </row>
    <row r="1960" spans="1:10">
      <c r="A1960" s="6">
        <f t="shared" si="62"/>
        <v>1</v>
      </c>
      <c r="B1960" s="19" t="str">
        <f t="shared" si="63"/>
        <v>UR</v>
      </c>
      <c r="C1960" s="75" t="s">
        <v>94</v>
      </c>
      <c r="D1960" s="75" t="s">
        <v>6735</v>
      </c>
      <c r="E1960" s="75" t="s">
        <v>6736</v>
      </c>
      <c r="F1960" s="75" t="s">
        <v>150</v>
      </c>
      <c r="G1960" s="75" t="s">
        <v>27</v>
      </c>
      <c r="H1960" s="75" t="s">
        <v>6737</v>
      </c>
      <c r="I1960" s="75" t="s">
        <v>141</v>
      </c>
      <c r="J1960" s="75" t="s">
        <v>88</v>
      </c>
    </row>
    <row r="1961" spans="1:10">
      <c r="A1961" s="6">
        <f t="shared" si="62"/>
        <v>1</v>
      </c>
      <c r="B1961" s="19" t="str">
        <f t="shared" si="63"/>
        <v>RM</v>
      </c>
      <c r="C1961" s="19" t="s">
        <v>63</v>
      </c>
      <c r="D1961" s="19" t="s">
        <v>6738</v>
      </c>
      <c r="E1961" s="19" t="s">
        <v>6739</v>
      </c>
      <c r="F1961" s="19" t="s">
        <v>456</v>
      </c>
      <c r="G1961" s="19" t="s">
        <v>179</v>
      </c>
      <c r="H1961" s="19" t="s">
        <v>6740</v>
      </c>
      <c r="I1961" s="19" t="s">
        <v>22</v>
      </c>
      <c r="J1961" s="19" t="s">
        <v>87</v>
      </c>
    </row>
    <row r="1962" spans="1:10">
      <c r="A1962" s="6">
        <f t="shared" si="62"/>
        <v>1</v>
      </c>
      <c r="B1962" s="19" t="str">
        <f t="shared" si="63"/>
        <v>RM</v>
      </c>
      <c r="C1962" s="19" t="s">
        <v>30</v>
      </c>
      <c r="D1962" s="19" t="s">
        <v>6741</v>
      </c>
      <c r="E1962" s="19" t="s">
        <v>6742</v>
      </c>
      <c r="F1962" s="19" t="s">
        <v>6743</v>
      </c>
      <c r="G1962" s="19" t="s">
        <v>126</v>
      </c>
      <c r="H1962" s="19" t="s">
        <v>6744</v>
      </c>
      <c r="I1962" s="19" t="s">
        <v>22</v>
      </c>
      <c r="J1962" s="19" t="s">
        <v>87</v>
      </c>
    </row>
    <row r="1963" spans="1:10">
      <c r="A1963" s="6">
        <f t="shared" si="62"/>
        <v>1</v>
      </c>
      <c r="B1963" s="19" t="str">
        <f t="shared" si="63"/>
        <v>RM</v>
      </c>
      <c r="C1963" s="19" t="s">
        <v>23</v>
      </c>
      <c r="D1963" s="19" t="s">
        <v>6741</v>
      </c>
      <c r="E1963" s="19" t="s">
        <v>6745</v>
      </c>
      <c r="F1963" s="19" t="s">
        <v>508</v>
      </c>
      <c r="G1963" s="19" t="s">
        <v>126</v>
      </c>
      <c r="H1963" s="19" t="s">
        <v>6744</v>
      </c>
      <c r="I1963" s="19" t="s">
        <v>22</v>
      </c>
      <c r="J1963" s="19" t="s">
        <v>87</v>
      </c>
    </row>
    <row r="1964" spans="1:10">
      <c r="A1964" s="6">
        <f t="shared" si="62"/>
        <v>1</v>
      </c>
      <c r="B1964" s="19" t="str">
        <f t="shared" si="63"/>
        <v>RX</v>
      </c>
      <c r="C1964" s="19" t="s">
        <v>71</v>
      </c>
      <c r="D1964" s="19" t="s">
        <v>6746</v>
      </c>
      <c r="E1964" s="19" t="s">
        <v>6747</v>
      </c>
      <c r="F1964" s="19" t="s">
        <v>6748</v>
      </c>
      <c r="G1964" s="19" t="s">
        <v>126</v>
      </c>
      <c r="H1964" s="19" t="s">
        <v>6749</v>
      </c>
      <c r="I1964" s="19" t="s">
        <v>22</v>
      </c>
      <c r="J1964" s="19" t="s">
        <v>87</v>
      </c>
    </row>
    <row r="1965" spans="1:10">
      <c r="A1965" s="6">
        <f t="shared" si="62"/>
        <v>1</v>
      </c>
      <c r="B1965" s="19" t="str">
        <f t="shared" si="63"/>
        <v>RX</v>
      </c>
      <c r="C1965" s="19" t="s">
        <v>116</v>
      </c>
      <c r="D1965" s="19" t="s">
        <v>6746</v>
      </c>
      <c r="E1965" s="19" t="s">
        <v>6750</v>
      </c>
      <c r="F1965" s="19" t="s">
        <v>6751</v>
      </c>
      <c r="G1965" s="19" t="s">
        <v>126</v>
      </c>
      <c r="H1965" s="19" t="s">
        <v>6749</v>
      </c>
      <c r="I1965" s="19" t="s">
        <v>22</v>
      </c>
      <c r="J1965" s="19" t="s">
        <v>87</v>
      </c>
    </row>
    <row r="1966" spans="1:10">
      <c r="A1966" s="6">
        <f t="shared" si="62"/>
        <v>1</v>
      </c>
      <c r="B1966" s="19" t="str">
        <f t="shared" si="63"/>
        <v>RX</v>
      </c>
      <c r="C1966" s="19" t="s">
        <v>101</v>
      </c>
      <c r="D1966" s="19" t="s">
        <v>1382</v>
      </c>
      <c r="E1966" s="19" t="s">
        <v>6752</v>
      </c>
      <c r="F1966" s="19" t="s">
        <v>365</v>
      </c>
      <c r="G1966" s="19" t="s">
        <v>342</v>
      </c>
      <c r="H1966" s="19" t="s">
        <v>1384</v>
      </c>
      <c r="I1966" s="19" t="s">
        <v>22</v>
      </c>
      <c r="J1966" s="19" t="s">
        <v>87</v>
      </c>
    </row>
    <row r="1967" spans="1:10">
      <c r="A1967" s="6">
        <f t="shared" si="62"/>
        <v>1</v>
      </c>
      <c r="B1967" s="19" t="str">
        <f t="shared" si="63"/>
        <v>RX</v>
      </c>
      <c r="C1967" s="19" t="s">
        <v>101</v>
      </c>
      <c r="D1967" s="19" t="s">
        <v>6753</v>
      </c>
      <c r="E1967" s="19" t="s">
        <v>6754</v>
      </c>
      <c r="F1967" s="19" t="s">
        <v>798</v>
      </c>
      <c r="G1967" s="19" t="s">
        <v>342</v>
      </c>
      <c r="H1967" s="19" t="s">
        <v>6755</v>
      </c>
      <c r="I1967" s="19" t="s">
        <v>22</v>
      </c>
      <c r="J1967" s="19" t="s">
        <v>87</v>
      </c>
    </row>
    <row r="1968" spans="1:10">
      <c r="A1968" s="6">
        <f t="shared" si="62"/>
        <v>1</v>
      </c>
      <c r="B1968" s="19" t="str">
        <f t="shared" si="63"/>
        <v>RX</v>
      </c>
      <c r="C1968" s="19" t="s">
        <v>35</v>
      </c>
      <c r="D1968" s="19" t="s">
        <v>6756</v>
      </c>
      <c r="E1968" s="19" t="s">
        <v>6757</v>
      </c>
      <c r="F1968" s="19" t="s">
        <v>343</v>
      </c>
      <c r="G1968" s="19" t="s">
        <v>457</v>
      </c>
      <c r="H1968" s="19" t="s">
        <v>6758</v>
      </c>
      <c r="I1968" s="19" t="s">
        <v>22</v>
      </c>
      <c r="J1968" s="19" t="s">
        <v>87</v>
      </c>
    </row>
    <row r="1969" spans="1:10">
      <c r="A1969" s="6">
        <f t="shared" si="62"/>
        <v>1</v>
      </c>
      <c r="B1969" s="19" t="str">
        <f t="shared" si="63"/>
        <v>RX</v>
      </c>
      <c r="C1969" s="19" t="s">
        <v>34</v>
      </c>
      <c r="D1969" s="19" t="s">
        <v>6756</v>
      </c>
      <c r="E1969" s="19" t="s">
        <v>6759</v>
      </c>
      <c r="F1969" s="19" t="s">
        <v>383</v>
      </c>
      <c r="G1969" s="19" t="s">
        <v>457</v>
      </c>
      <c r="H1969" s="19" t="s">
        <v>6758</v>
      </c>
      <c r="I1969" s="19" t="s">
        <v>22</v>
      </c>
      <c r="J1969" s="19" t="s">
        <v>87</v>
      </c>
    </row>
    <row r="1970" spans="1:10">
      <c r="A1970" s="6">
        <f t="shared" si="62"/>
        <v>1</v>
      </c>
      <c r="B1970" s="19" t="str">
        <f t="shared" si="63"/>
        <v>RX</v>
      </c>
      <c r="C1970" s="19" t="s">
        <v>34</v>
      </c>
      <c r="D1970" s="19" t="s">
        <v>6760</v>
      </c>
      <c r="E1970" s="19" t="s">
        <v>6761</v>
      </c>
      <c r="F1970" s="19" t="s">
        <v>385</v>
      </c>
      <c r="G1970" s="19" t="s">
        <v>457</v>
      </c>
      <c r="H1970" s="19" t="s">
        <v>6762</v>
      </c>
      <c r="I1970" s="19" t="s">
        <v>22</v>
      </c>
      <c r="J1970" s="19" t="s">
        <v>87</v>
      </c>
    </row>
    <row r="1971" spans="1:10">
      <c r="A1971" s="6">
        <f t="shared" si="62"/>
        <v>1</v>
      </c>
      <c r="B1971" s="19" t="str">
        <f t="shared" si="63"/>
        <v>RX</v>
      </c>
      <c r="C1971" s="19" t="s">
        <v>119</v>
      </c>
      <c r="D1971" s="19" t="s">
        <v>6763</v>
      </c>
      <c r="E1971" s="19" t="s">
        <v>6764</v>
      </c>
      <c r="F1971" s="19" t="s">
        <v>486</v>
      </c>
      <c r="G1971" s="19" t="s">
        <v>342</v>
      </c>
      <c r="H1971" s="19" t="s">
        <v>6765</v>
      </c>
      <c r="I1971" s="19" t="s">
        <v>22</v>
      </c>
      <c r="J1971" s="19" t="s">
        <v>87</v>
      </c>
    </row>
    <row r="1972" spans="1:10">
      <c r="A1972" s="6">
        <f t="shared" si="62"/>
        <v>1</v>
      </c>
      <c r="B1972" s="19" t="str">
        <f t="shared" si="63"/>
        <v>RX</v>
      </c>
      <c r="C1972" s="19" t="s">
        <v>105</v>
      </c>
      <c r="D1972" s="19" t="s">
        <v>6763</v>
      </c>
      <c r="E1972" s="19" t="s">
        <v>6766</v>
      </c>
      <c r="F1972" s="19" t="s">
        <v>6767</v>
      </c>
      <c r="G1972" s="19" t="s">
        <v>342</v>
      </c>
      <c r="H1972" s="19" t="s">
        <v>6765</v>
      </c>
      <c r="I1972" s="19" t="s">
        <v>22</v>
      </c>
      <c r="J1972" s="19" t="s">
        <v>87</v>
      </c>
    </row>
    <row r="1973" spans="1:10">
      <c r="A1973" s="6">
        <f t="shared" si="62"/>
        <v>1</v>
      </c>
      <c r="B1973" s="19" t="str">
        <f t="shared" si="63"/>
        <v>RX</v>
      </c>
      <c r="C1973" s="19" t="s">
        <v>93</v>
      </c>
      <c r="D1973" s="19" t="s">
        <v>6763</v>
      </c>
      <c r="E1973" s="19" t="s">
        <v>6768</v>
      </c>
      <c r="F1973" s="19" t="s">
        <v>486</v>
      </c>
      <c r="G1973" s="19" t="s">
        <v>342</v>
      </c>
      <c r="H1973" s="19" t="s">
        <v>6765</v>
      </c>
      <c r="I1973" s="19" t="s">
        <v>22</v>
      </c>
      <c r="J1973" s="19" t="s">
        <v>87</v>
      </c>
    </row>
    <row r="1974" spans="1:10">
      <c r="A1974" s="6">
        <f t="shared" si="62"/>
        <v>1</v>
      </c>
      <c r="B1974" s="19" t="str">
        <f t="shared" si="63"/>
        <v>RX</v>
      </c>
      <c r="C1974" s="19" t="s">
        <v>103</v>
      </c>
      <c r="D1974" s="19" t="s">
        <v>6769</v>
      </c>
      <c r="E1974" s="19" t="s">
        <v>6770</v>
      </c>
      <c r="F1974" s="19" t="s">
        <v>6771</v>
      </c>
      <c r="G1974" s="19" t="s">
        <v>342</v>
      </c>
      <c r="H1974" s="19" t="s">
        <v>6772</v>
      </c>
      <c r="I1974" s="19" t="s">
        <v>22</v>
      </c>
      <c r="J1974" s="19" t="s">
        <v>87</v>
      </c>
    </row>
    <row r="1975" spans="1:10">
      <c r="A1975" s="6">
        <f t="shared" si="62"/>
        <v>1</v>
      </c>
      <c r="B1975" s="19" t="str">
        <f t="shared" si="63"/>
        <v>RX</v>
      </c>
      <c r="C1975" s="19" t="s">
        <v>101</v>
      </c>
      <c r="D1975" s="19" t="s">
        <v>6769</v>
      </c>
      <c r="E1975" s="19" t="s">
        <v>6773</v>
      </c>
      <c r="F1975" s="19" t="s">
        <v>798</v>
      </c>
      <c r="G1975" s="19" t="s">
        <v>342</v>
      </c>
      <c r="H1975" s="19" t="s">
        <v>6772</v>
      </c>
      <c r="I1975" s="19" t="s">
        <v>22</v>
      </c>
      <c r="J1975" s="19" t="s">
        <v>87</v>
      </c>
    </row>
    <row r="1976" spans="1:10">
      <c r="A1976" s="6">
        <f t="shared" si="62"/>
        <v>1</v>
      </c>
      <c r="B1976" s="19" t="str">
        <f t="shared" si="63"/>
        <v>RX</v>
      </c>
      <c r="C1976" s="19" t="s">
        <v>102</v>
      </c>
      <c r="D1976" s="19" t="s">
        <v>6769</v>
      </c>
      <c r="E1976" s="19" t="s">
        <v>6774</v>
      </c>
      <c r="F1976" s="19" t="s">
        <v>504</v>
      </c>
      <c r="G1976" s="19" t="s">
        <v>342</v>
      </c>
      <c r="H1976" s="19" t="s">
        <v>6772</v>
      </c>
      <c r="I1976" s="19" t="s">
        <v>22</v>
      </c>
      <c r="J1976" s="19" t="s">
        <v>87</v>
      </c>
    </row>
    <row r="1977" spans="1:10">
      <c r="A1977" s="6">
        <f t="shared" si="62"/>
        <v>1</v>
      </c>
      <c r="B1977" s="19" t="str">
        <f t="shared" si="63"/>
        <v>UR</v>
      </c>
      <c r="C1977" s="75" t="s">
        <v>42</v>
      </c>
      <c r="D1977" s="75" t="s">
        <v>6775</v>
      </c>
      <c r="E1977" s="75" t="s">
        <v>6776</v>
      </c>
      <c r="F1977" s="75" t="s">
        <v>885</v>
      </c>
      <c r="G1977" s="75" t="s">
        <v>27</v>
      </c>
      <c r="H1977" s="75" t="s">
        <v>6777</v>
      </c>
      <c r="I1977" s="75" t="s">
        <v>370</v>
      </c>
      <c r="J1977" s="75" t="s">
        <v>88</v>
      </c>
    </row>
    <row r="1978" spans="1:10">
      <c r="A1978" s="6">
        <f t="shared" si="62"/>
        <v>1</v>
      </c>
      <c r="B1978" s="19" t="str">
        <f t="shared" si="63"/>
        <v>RX</v>
      </c>
      <c r="C1978" s="19" t="s">
        <v>111</v>
      </c>
      <c r="D1978" s="19" t="s">
        <v>6769</v>
      </c>
      <c r="E1978" s="19" t="s">
        <v>6778</v>
      </c>
      <c r="F1978" s="19" t="s">
        <v>3641</v>
      </c>
      <c r="G1978" s="19" t="s">
        <v>342</v>
      </c>
      <c r="H1978" s="19" t="s">
        <v>6772</v>
      </c>
      <c r="I1978" s="19" t="s">
        <v>22</v>
      </c>
      <c r="J1978" s="19" t="s">
        <v>87</v>
      </c>
    </row>
    <row r="1979" spans="1:10">
      <c r="A1979" s="6">
        <f t="shared" si="62"/>
        <v>2</v>
      </c>
      <c r="B1979" s="19" t="str">
        <f t="shared" si="63"/>
        <v>RX</v>
      </c>
      <c r="C1979" s="19" t="s">
        <v>92</v>
      </c>
      <c r="D1979" s="19" t="s">
        <v>6779</v>
      </c>
      <c r="E1979" s="19" t="s">
        <v>6780</v>
      </c>
      <c r="F1979" s="19" t="s">
        <v>505</v>
      </c>
      <c r="G1979" s="19" t="s">
        <v>457</v>
      </c>
      <c r="H1979" s="19" t="s">
        <v>6781</v>
      </c>
      <c r="I1979" s="19" t="s">
        <v>22</v>
      </c>
      <c r="J1979" s="19" t="s">
        <v>87</v>
      </c>
    </row>
    <row r="1980" spans="1:10">
      <c r="A1980" s="6">
        <f t="shared" si="62"/>
        <v>1</v>
      </c>
      <c r="B1980" s="19" t="str">
        <f t="shared" si="63"/>
        <v>RX</v>
      </c>
      <c r="C1980" s="19" t="s">
        <v>29</v>
      </c>
      <c r="D1980" s="19" t="s">
        <v>6782</v>
      </c>
      <c r="E1980" s="19" t="s">
        <v>6783</v>
      </c>
      <c r="F1980" s="19" t="s">
        <v>2460</v>
      </c>
      <c r="G1980" s="19" t="s">
        <v>457</v>
      </c>
      <c r="H1980" s="19" t="s">
        <v>6784</v>
      </c>
      <c r="I1980" s="19" t="s">
        <v>22</v>
      </c>
      <c r="J1980" s="19" t="s">
        <v>87</v>
      </c>
    </row>
    <row r="1981" spans="1:10">
      <c r="A1981" s="6">
        <f t="shared" si="62"/>
        <v>1</v>
      </c>
      <c r="B1981" s="19" t="str">
        <f t="shared" si="63"/>
        <v>UR</v>
      </c>
      <c r="C1981" s="75" t="s">
        <v>30</v>
      </c>
      <c r="D1981" s="75" t="s">
        <v>6785</v>
      </c>
      <c r="E1981" s="75" t="s">
        <v>6786</v>
      </c>
      <c r="F1981" s="75" t="s">
        <v>152</v>
      </c>
      <c r="G1981" s="75" t="s">
        <v>27</v>
      </c>
      <c r="H1981" s="75" t="s">
        <v>6787</v>
      </c>
      <c r="I1981" s="75" t="s">
        <v>370</v>
      </c>
      <c r="J1981" s="75" t="s">
        <v>88</v>
      </c>
    </row>
    <row r="1982" spans="1:10">
      <c r="A1982" s="6">
        <f t="shared" si="62"/>
        <v>1</v>
      </c>
      <c r="B1982" s="19" t="str">
        <f t="shared" si="63"/>
        <v>UR</v>
      </c>
      <c r="C1982" s="75" t="s">
        <v>42</v>
      </c>
      <c r="D1982" s="75" t="s">
        <v>6788</v>
      </c>
      <c r="E1982" s="75" t="s">
        <v>6789</v>
      </c>
      <c r="F1982" s="75" t="s">
        <v>352</v>
      </c>
      <c r="G1982" s="75" t="s">
        <v>27</v>
      </c>
      <c r="H1982" s="75" t="s">
        <v>6790</v>
      </c>
      <c r="I1982" s="75" t="s">
        <v>370</v>
      </c>
      <c r="J1982" s="75" t="s">
        <v>88</v>
      </c>
    </row>
    <row r="1983" spans="1:10">
      <c r="A1983" s="6">
        <f t="shared" si="62"/>
        <v>1</v>
      </c>
      <c r="B1983" s="19" t="str">
        <f t="shared" si="63"/>
        <v>RM</v>
      </c>
      <c r="C1983" s="19" t="s">
        <v>30</v>
      </c>
      <c r="D1983" s="19" t="s">
        <v>6791</v>
      </c>
      <c r="E1983" s="19" t="s">
        <v>6792</v>
      </c>
      <c r="F1983" s="19" t="s">
        <v>539</v>
      </c>
      <c r="G1983" s="19" t="s">
        <v>126</v>
      </c>
      <c r="H1983" s="19" t="s">
        <v>6793</v>
      </c>
      <c r="I1983" s="19" t="s">
        <v>431</v>
      </c>
      <c r="J1983" s="19" t="s">
        <v>87</v>
      </c>
    </row>
    <row r="1984" spans="1:10">
      <c r="A1984" s="6">
        <f t="shared" si="62"/>
        <v>1</v>
      </c>
      <c r="B1984" s="19" t="str">
        <f t="shared" si="63"/>
        <v>UR</v>
      </c>
      <c r="C1984" s="75" t="s">
        <v>26</v>
      </c>
      <c r="D1984" s="75" t="s">
        <v>6794</v>
      </c>
      <c r="E1984" s="75" t="s">
        <v>6795</v>
      </c>
      <c r="F1984" s="75" t="s">
        <v>363</v>
      </c>
      <c r="G1984" s="75" t="s">
        <v>27</v>
      </c>
      <c r="H1984" s="75" t="s">
        <v>6796</v>
      </c>
      <c r="I1984" s="75" t="s">
        <v>370</v>
      </c>
      <c r="J1984" s="75" t="s">
        <v>88</v>
      </c>
    </row>
    <row r="1985" spans="1:10">
      <c r="A1985" s="6">
        <f t="shared" si="62"/>
        <v>1</v>
      </c>
      <c r="B1985" s="19" t="str">
        <f t="shared" si="63"/>
        <v>UR</v>
      </c>
      <c r="C1985" s="75" t="s">
        <v>42</v>
      </c>
      <c r="D1985" s="75" t="s">
        <v>6797</v>
      </c>
      <c r="E1985" s="75" t="s">
        <v>6798</v>
      </c>
      <c r="F1985" s="75" t="s">
        <v>333</v>
      </c>
      <c r="G1985" s="75" t="s">
        <v>27</v>
      </c>
      <c r="H1985" s="75" t="s">
        <v>6799</v>
      </c>
      <c r="I1985" s="75" t="s">
        <v>370</v>
      </c>
      <c r="J1985" s="75" t="s">
        <v>88</v>
      </c>
    </row>
    <row r="1986" spans="1:10">
      <c r="A1986" s="6">
        <f t="shared" si="62"/>
        <v>1</v>
      </c>
      <c r="B1986" s="19" t="str">
        <f t="shared" si="63"/>
        <v>RM</v>
      </c>
      <c r="C1986" s="19" t="s">
        <v>37</v>
      </c>
      <c r="D1986" s="19" t="s">
        <v>6800</v>
      </c>
      <c r="E1986" s="19" t="s">
        <v>6801</v>
      </c>
      <c r="F1986" s="19" t="s">
        <v>566</v>
      </c>
      <c r="G1986" s="19" t="s">
        <v>40</v>
      </c>
      <c r="H1986" s="19" t="s">
        <v>6802</v>
      </c>
      <c r="I1986" s="19" t="s">
        <v>22</v>
      </c>
      <c r="J1986" s="19" t="s">
        <v>87</v>
      </c>
    </row>
    <row r="1987" spans="1:10">
      <c r="A1987" s="6">
        <f t="shared" si="62"/>
        <v>1</v>
      </c>
      <c r="B1987" s="19" t="str">
        <f t="shared" si="63"/>
        <v>UR</v>
      </c>
      <c r="C1987" s="75" t="s">
        <v>42</v>
      </c>
      <c r="D1987" s="75" t="s">
        <v>6803</v>
      </c>
      <c r="E1987" s="75" t="s">
        <v>6804</v>
      </c>
      <c r="F1987" s="75" t="s">
        <v>136</v>
      </c>
      <c r="G1987" s="75" t="s">
        <v>27</v>
      </c>
      <c r="H1987" s="75" t="s">
        <v>6805</v>
      </c>
      <c r="I1987" s="75" t="s">
        <v>370</v>
      </c>
      <c r="J1987" s="75" t="s">
        <v>88</v>
      </c>
    </row>
    <row r="1988" spans="1:10">
      <c r="A1988" s="6">
        <f t="shared" si="62"/>
        <v>1</v>
      </c>
      <c r="B1988" s="19" t="str">
        <f t="shared" si="63"/>
        <v>UR</v>
      </c>
      <c r="C1988" s="75" t="s">
        <v>94</v>
      </c>
      <c r="D1988" s="75" t="s">
        <v>6806</v>
      </c>
      <c r="E1988" s="75" t="s">
        <v>6807</v>
      </c>
      <c r="F1988" s="75" t="s">
        <v>6808</v>
      </c>
      <c r="G1988" s="75" t="s">
        <v>27</v>
      </c>
      <c r="H1988" s="75" t="s">
        <v>6809</v>
      </c>
      <c r="I1988" s="75" t="s">
        <v>370</v>
      </c>
      <c r="J1988" s="75" t="s">
        <v>88</v>
      </c>
    </row>
    <row r="1989" spans="1:10">
      <c r="A1989" s="6">
        <f t="shared" si="62"/>
        <v>1</v>
      </c>
      <c r="B1989" s="19" t="str">
        <f t="shared" si="63"/>
        <v>UR</v>
      </c>
      <c r="C1989" s="75" t="s">
        <v>42</v>
      </c>
      <c r="D1989" s="75" t="s">
        <v>6810</v>
      </c>
      <c r="E1989" s="75" t="s">
        <v>6811</v>
      </c>
      <c r="F1989" s="75" t="s">
        <v>158</v>
      </c>
      <c r="G1989" s="75" t="s">
        <v>27</v>
      </c>
      <c r="H1989" s="75" t="s">
        <v>6812</v>
      </c>
      <c r="I1989" s="75" t="s">
        <v>370</v>
      </c>
      <c r="J1989" s="75" t="s">
        <v>88</v>
      </c>
    </row>
    <row r="1990" spans="1:10">
      <c r="A1990" s="6">
        <f t="shared" si="62"/>
        <v>1</v>
      </c>
      <c r="B1990" s="19" t="str">
        <f t="shared" si="63"/>
        <v>UR</v>
      </c>
      <c r="C1990" s="75" t="s">
        <v>42</v>
      </c>
      <c r="D1990" s="75" t="s">
        <v>6813</v>
      </c>
      <c r="E1990" s="75" t="s">
        <v>6814</v>
      </c>
      <c r="F1990" s="75" t="s">
        <v>379</v>
      </c>
      <c r="G1990" s="75" t="s">
        <v>27</v>
      </c>
      <c r="H1990" s="75" t="s">
        <v>6815</v>
      </c>
      <c r="I1990" s="75" t="s">
        <v>370</v>
      </c>
      <c r="J1990" s="75" t="s">
        <v>88</v>
      </c>
    </row>
    <row r="1991" spans="1:10">
      <c r="A1991" s="6">
        <f t="shared" si="62"/>
        <v>1</v>
      </c>
      <c r="B1991" s="19" t="str">
        <f t="shared" si="63"/>
        <v>RM</v>
      </c>
      <c r="C1991" s="76" t="s">
        <v>45</v>
      </c>
      <c r="D1991" s="76" t="s">
        <v>6816</v>
      </c>
      <c r="E1991" s="76" t="s">
        <v>6817</v>
      </c>
      <c r="F1991" s="76" t="s">
        <v>5402</v>
      </c>
      <c r="G1991" s="76" t="s">
        <v>400</v>
      </c>
      <c r="H1991" s="76" t="s">
        <v>6818</v>
      </c>
      <c r="I1991" s="76" t="s">
        <v>49</v>
      </c>
      <c r="J1991" s="76" t="s">
        <v>89</v>
      </c>
    </row>
    <row r="1992" spans="1:10">
      <c r="A1992" s="6">
        <f t="shared" si="62"/>
        <v>1</v>
      </c>
      <c r="B1992" s="19" t="str">
        <f t="shared" si="63"/>
        <v>RM</v>
      </c>
      <c r="C1992" s="76" t="s">
        <v>50</v>
      </c>
      <c r="D1992" s="76" t="s">
        <v>6819</v>
      </c>
      <c r="E1992" s="76" t="s">
        <v>6820</v>
      </c>
      <c r="F1992" s="76" t="s">
        <v>6821</v>
      </c>
      <c r="G1992" s="76" t="s">
        <v>400</v>
      </c>
      <c r="H1992" s="76" t="s">
        <v>6822</v>
      </c>
      <c r="I1992" s="76" t="s">
        <v>49</v>
      </c>
      <c r="J1992" s="76" t="s">
        <v>89</v>
      </c>
    </row>
    <row r="1993" spans="1:10">
      <c r="A1993" s="6">
        <f t="shared" si="62"/>
        <v>1</v>
      </c>
      <c r="B1993" s="19" t="str">
        <f t="shared" si="63"/>
        <v>UR</v>
      </c>
      <c r="C1993" s="75" t="s">
        <v>26</v>
      </c>
      <c r="D1993" s="75" t="s">
        <v>6823</v>
      </c>
      <c r="E1993" s="75" t="s">
        <v>6824</v>
      </c>
      <c r="F1993" s="75" t="s">
        <v>479</v>
      </c>
      <c r="G1993" s="75" t="s">
        <v>27</v>
      </c>
      <c r="H1993" s="75" t="s">
        <v>6825</v>
      </c>
      <c r="I1993" s="75" t="s">
        <v>370</v>
      </c>
      <c r="J1993" s="75" t="s">
        <v>88</v>
      </c>
    </row>
    <row r="1994" spans="1:10">
      <c r="A1994" s="6">
        <f t="shared" si="62"/>
        <v>1</v>
      </c>
      <c r="B1994" s="19" t="str">
        <f t="shared" si="63"/>
        <v>RX</v>
      </c>
      <c r="C1994" s="19" t="s">
        <v>34</v>
      </c>
      <c r="D1994" s="19" t="s">
        <v>6826</v>
      </c>
      <c r="E1994" s="19" t="s">
        <v>6827</v>
      </c>
      <c r="F1994" s="19" t="s">
        <v>1821</v>
      </c>
      <c r="G1994" s="19" t="s">
        <v>21</v>
      </c>
      <c r="H1994" s="19" t="s">
        <v>6828</v>
      </c>
      <c r="I1994" s="19" t="s">
        <v>22</v>
      </c>
      <c r="J1994" s="19" t="s">
        <v>87</v>
      </c>
    </row>
    <row r="1995" spans="1:10">
      <c r="A1995" s="6">
        <f t="shared" si="62"/>
        <v>1</v>
      </c>
      <c r="B1995" s="19" t="str">
        <f t="shared" si="63"/>
        <v>RX</v>
      </c>
      <c r="C1995" s="19" t="s">
        <v>171</v>
      </c>
      <c r="D1995" s="19" t="s">
        <v>6829</v>
      </c>
      <c r="E1995" s="19" t="s">
        <v>6830</v>
      </c>
      <c r="F1995" s="19" t="s">
        <v>1821</v>
      </c>
      <c r="G1995" s="19" t="s">
        <v>21</v>
      </c>
      <c r="H1995" s="19" t="s">
        <v>6831</v>
      </c>
      <c r="I1995" s="19" t="s">
        <v>22</v>
      </c>
      <c r="J1995" s="19" t="s">
        <v>87</v>
      </c>
    </row>
    <row r="1996" spans="1:10">
      <c r="A1996" s="6">
        <f t="shared" si="62"/>
        <v>1</v>
      </c>
      <c r="B1996" s="19" t="str">
        <f t="shared" si="63"/>
        <v>RX</v>
      </c>
      <c r="C1996" s="19" t="s">
        <v>29</v>
      </c>
      <c r="D1996" s="19" t="s">
        <v>6832</v>
      </c>
      <c r="E1996" s="19" t="s">
        <v>6833</v>
      </c>
      <c r="F1996" s="19" t="s">
        <v>4592</v>
      </c>
      <c r="G1996" s="19" t="s">
        <v>21</v>
      </c>
      <c r="H1996" s="19" t="s">
        <v>6834</v>
      </c>
      <c r="I1996" s="19" t="s">
        <v>22</v>
      </c>
      <c r="J1996" s="19" t="s">
        <v>87</v>
      </c>
    </row>
    <row r="1997" spans="1:10">
      <c r="A1997" s="6">
        <f t="shared" si="62"/>
        <v>1</v>
      </c>
      <c r="B1997" s="19" t="str">
        <f t="shared" si="63"/>
        <v>RX</v>
      </c>
      <c r="C1997" s="19" t="s">
        <v>190</v>
      </c>
      <c r="D1997" s="19" t="s">
        <v>6835</v>
      </c>
      <c r="E1997" s="19" t="s">
        <v>6836</v>
      </c>
      <c r="F1997" s="19" t="s">
        <v>6837</v>
      </c>
      <c r="G1997" s="19" t="s">
        <v>21</v>
      </c>
      <c r="H1997" s="19" t="s">
        <v>6838</v>
      </c>
      <c r="I1997" s="19" t="s">
        <v>22</v>
      </c>
      <c r="J1997" s="19" t="s">
        <v>87</v>
      </c>
    </row>
    <row r="1998" spans="1:10">
      <c r="A1998" s="6">
        <f t="shared" si="62"/>
        <v>1</v>
      </c>
      <c r="B1998" s="19" t="str">
        <f t="shared" si="63"/>
        <v>RX</v>
      </c>
      <c r="C1998" s="19" t="s">
        <v>52</v>
      </c>
      <c r="D1998" s="19" t="s">
        <v>6839</v>
      </c>
      <c r="E1998" s="19" t="s">
        <v>6840</v>
      </c>
      <c r="F1998" s="19" t="s">
        <v>6837</v>
      </c>
      <c r="G1998" s="19" t="s">
        <v>21</v>
      </c>
      <c r="H1998" s="19" t="s">
        <v>6841</v>
      </c>
      <c r="I1998" s="19" t="s">
        <v>22</v>
      </c>
      <c r="J1998" s="19" t="s">
        <v>87</v>
      </c>
    </row>
    <row r="1999" spans="1:10">
      <c r="A1999" s="6">
        <f t="shared" si="62"/>
        <v>1</v>
      </c>
      <c r="B1999" s="19" t="str">
        <f t="shared" si="63"/>
        <v>RM</v>
      </c>
      <c r="C1999" s="19" t="s">
        <v>44</v>
      </c>
      <c r="D1999" s="19" t="s">
        <v>6842</v>
      </c>
      <c r="E1999" s="19" t="s">
        <v>6843</v>
      </c>
      <c r="F1999" s="19" t="s">
        <v>682</v>
      </c>
      <c r="G1999" s="19" t="s">
        <v>400</v>
      </c>
      <c r="H1999" s="19" t="s">
        <v>6844</v>
      </c>
      <c r="I1999" s="19" t="s">
        <v>22</v>
      </c>
      <c r="J1999" s="19" t="s">
        <v>87</v>
      </c>
    </row>
    <row r="2000" spans="1:10">
      <c r="A2000" s="6">
        <f t="shared" si="62"/>
        <v>1</v>
      </c>
      <c r="B2000" s="19" t="str">
        <f t="shared" si="63"/>
        <v>RM</v>
      </c>
      <c r="C2000" s="19" t="s">
        <v>54</v>
      </c>
      <c r="D2000" s="19" t="s">
        <v>6845</v>
      </c>
      <c r="E2000" s="19" t="s">
        <v>6846</v>
      </c>
      <c r="F2000" s="19" t="s">
        <v>6847</v>
      </c>
      <c r="G2000" s="19" t="s">
        <v>328</v>
      </c>
      <c r="H2000" s="19" t="s">
        <v>6848</v>
      </c>
      <c r="I2000" s="19" t="s">
        <v>22</v>
      </c>
      <c r="J2000" s="19" t="s">
        <v>87</v>
      </c>
    </row>
    <row r="2001" spans="1:10">
      <c r="A2001" s="6">
        <f t="shared" si="62"/>
        <v>1</v>
      </c>
      <c r="B2001" s="19" t="str">
        <f t="shared" si="63"/>
        <v>RM</v>
      </c>
      <c r="C2001" s="76" t="s">
        <v>57</v>
      </c>
      <c r="D2001" s="76" t="s">
        <v>6849</v>
      </c>
      <c r="E2001" s="76" t="s">
        <v>6850</v>
      </c>
      <c r="F2001" s="76" t="s">
        <v>6851</v>
      </c>
      <c r="G2001" s="76" t="s">
        <v>400</v>
      </c>
      <c r="H2001" s="76" t="s">
        <v>6852</v>
      </c>
      <c r="I2001" s="76" t="s">
        <v>49</v>
      </c>
      <c r="J2001" s="76" t="s">
        <v>89</v>
      </c>
    </row>
    <row r="2002" spans="1:10">
      <c r="A2002" s="6">
        <f t="shared" si="62"/>
        <v>1</v>
      </c>
      <c r="B2002" s="19" t="str">
        <f t="shared" si="63"/>
        <v>RM</v>
      </c>
      <c r="C2002" s="76" t="s">
        <v>112</v>
      </c>
      <c r="D2002" s="76" t="s">
        <v>6853</v>
      </c>
      <c r="E2002" s="76" t="s">
        <v>6854</v>
      </c>
      <c r="F2002" s="76" t="s">
        <v>6855</v>
      </c>
      <c r="G2002" s="76" t="s">
        <v>122</v>
      </c>
      <c r="H2002" s="76" t="s">
        <v>6856</v>
      </c>
      <c r="I2002" s="76" t="s">
        <v>49</v>
      </c>
      <c r="J2002" s="76" t="s">
        <v>89</v>
      </c>
    </row>
    <row r="2003" spans="1:10">
      <c r="A2003" s="6">
        <f t="shared" si="62"/>
        <v>1</v>
      </c>
      <c r="B2003" s="19" t="str">
        <f t="shared" si="63"/>
        <v>RM</v>
      </c>
      <c r="C2003" s="76" t="s">
        <v>45</v>
      </c>
      <c r="D2003" s="76" t="s">
        <v>6857</v>
      </c>
      <c r="E2003" s="76" t="s">
        <v>6858</v>
      </c>
      <c r="F2003" s="76" t="s">
        <v>6859</v>
      </c>
      <c r="G2003" s="76" t="s">
        <v>400</v>
      </c>
      <c r="H2003" s="76" t="s">
        <v>6860</v>
      </c>
      <c r="I2003" s="76" t="s">
        <v>49</v>
      </c>
      <c r="J2003" s="76" t="s">
        <v>89</v>
      </c>
    </row>
    <row r="2004" spans="1:10">
      <c r="A2004" s="6">
        <f t="shared" si="62"/>
        <v>1</v>
      </c>
      <c r="B2004" s="19" t="str">
        <f t="shared" si="63"/>
        <v>TC</v>
      </c>
      <c r="C2004" s="76" t="s">
        <v>26</v>
      </c>
      <c r="D2004" s="76" t="s">
        <v>6861</v>
      </c>
      <c r="E2004" s="76" t="s">
        <v>6862</v>
      </c>
      <c r="F2004" s="76" t="s">
        <v>461</v>
      </c>
      <c r="G2004" s="76" t="s">
        <v>426</v>
      </c>
      <c r="H2004" s="76" t="s">
        <v>6863</v>
      </c>
      <c r="I2004" s="76" t="s">
        <v>141</v>
      </c>
      <c r="J2004" s="76" t="s">
        <v>89</v>
      </c>
    </row>
    <row r="2005" spans="1:10">
      <c r="A2005" s="6">
        <f t="shared" si="62"/>
        <v>1</v>
      </c>
      <c r="B2005" s="19" t="str">
        <f t="shared" si="63"/>
        <v>TC</v>
      </c>
      <c r="C2005" s="19" t="s">
        <v>48</v>
      </c>
      <c r="D2005" s="19" t="s">
        <v>6864</v>
      </c>
      <c r="E2005" s="19" t="s">
        <v>6865</v>
      </c>
      <c r="F2005" s="19" t="s">
        <v>6866</v>
      </c>
      <c r="G2005" s="19" t="s">
        <v>426</v>
      </c>
      <c r="H2005" s="19" t="s">
        <v>6867</v>
      </c>
      <c r="I2005" s="19" t="s">
        <v>28</v>
      </c>
      <c r="J2005" s="19" t="s">
        <v>87</v>
      </c>
    </row>
    <row r="2006" spans="1:10">
      <c r="A2006" s="6">
        <f t="shared" ref="A2006:A2069" si="64">IF(C2006="RM - MAMA (unilateral)",2,IF(C2006="RM - MAMAS (bilateral)",2,IF(C2006="RX-FRONTO Y MENTONASOPLACA",2,IF(C2006="RM-ABDOMEN Y PELVIS",2,IF(C2006="RM - CRÂNIO COM ESPECTROSCOPIA",2,IF(C2006="RM - CRÂNIO COM ESPECTROSCOPIA + PERFUSÃO",3,IF(C2006="TAC. ABDOMEN Y PELVIS",1,IF(C2006="ANGIOTOMOGRAFIA AORTA TOTAL (Torácica + Abdominal)",2,IF(C2006="ANGIOTOMOGRAFIA DE TODO O MEMBRO INFERIOR (Bilateral)",3,IF(C2006="ANGIO - RM MEMBRO INFERIOR ARTERIAL (Bilateral)",3,IF(C2006="TC-ABDOMEN Y PELVIS",1,IF(C2006="RX - PANORÂMICA DA COLUNA VERTEBRAL AP/PERFIL",3,IF(C2006="RM - CORAÇÃO MORFOLÓGICO E FUNCIONAL",3.2,IF(C2006="RM - CORAÇÃO MORFOLÓGICO E FUNCIONAL + PERFUSÃO + ESTRESSE",3.2,IF(B2006="Não Ok",0,1)))))))))))))))</f>
        <v>1</v>
      </c>
      <c r="B2006" s="19" t="str">
        <f t="shared" ref="B2006:B2069" si="65">IF(J2006="URGENTE","UR",IF(ISNUMBER(FIND("ESPECTROSCOPIA",C2006)),"AC",IF(ISNUMBER(FIND("RM-MAMA",C2006)),"AC",IF(ISNUMBER(FIND("RM",C2006)),"RM",IF(ISNUMBER(FIND("DENTALSCAN",C2006)),"AC",IF(ISNUMBER(FIND("TC",C2006)),"TC",IF(ISNUMBER(FIND("PET",C2006)),"PET",IF(ISNUMBER(FIND("MAMOGRAFÍA",C2006)),"MG",IF(ISNUMBER(FIND("DENSITOMETRIA",C2006)),"DO",IF(ISNUMBER(FIND("MG-OTRAS...",C2006)),"MG",IF(ISNUMBER(FIND("RX - CONTRASTADO",C2006)),"RX-C",IF(ISNUMBER(FIND("TAC",C2006)),"TC",IF(ISNUMBER(FIND("RX",C2006)),"RX","Não OK")))))))))))))</f>
        <v>TC</v>
      </c>
      <c r="C2006" s="19" t="s">
        <v>20</v>
      </c>
      <c r="D2006" s="19" t="s">
        <v>6864</v>
      </c>
      <c r="E2006" s="19" t="s">
        <v>6868</v>
      </c>
      <c r="F2006" s="19" t="s">
        <v>430</v>
      </c>
      <c r="G2006" s="19" t="s">
        <v>426</v>
      </c>
      <c r="H2006" s="19" t="s">
        <v>6867</v>
      </c>
      <c r="I2006" s="19" t="s">
        <v>28</v>
      </c>
      <c r="J2006" s="19" t="s">
        <v>87</v>
      </c>
    </row>
    <row r="2007" spans="1:10">
      <c r="A2007" s="6">
        <f t="shared" si="64"/>
        <v>1</v>
      </c>
      <c r="B2007" s="19" t="str">
        <f t="shared" si="65"/>
        <v>TC</v>
      </c>
      <c r="C2007" s="19" t="s">
        <v>20</v>
      </c>
      <c r="D2007" s="19" t="s">
        <v>6869</v>
      </c>
      <c r="E2007" s="19" t="s">
        <v>6870</v>
      </c>
      <c r="F2007" s="19" t="s">
        <v>446</v>
      </c>
      <c r="G2007" s="19" t="s">
        <v>426</v>
      </c>
      <c r="H2007" s="19" t="s">
        <v>6871</v>
      </c>
      <c r="I2007" s="19" t="s">
        <v>28</v>
      </c>
      <c r="J2007" s="19" t="s">
        <v>87</v>
      </c>
    </row>
    <row r="2008" spans="1:10">
      <c r="A2008" s="6">
        <f t="shared" si="64"/>
        <v>1</v>
      </c>
      <c r="B2008" s="19" t="str">
        <f t="shared" si="65"/>
        <v>TC</v>
      </c>
      <c r="C2008" s="76" t="s">
        <v>20</v>
      </c>
      <c r="D2008" s="76" t="s">
        <v>6861</v>
      </c>
      <c r="E2008" s="76" t="s">
        <v>6872</v>
      </c>
      <c r="F2008" s="76" t="s">
        <v>2018</v>
      </c>
      <c r="G2008" s="76" t="s">
        <v>426</v>
      </c>
      <c r="H2008" s="76" t="s">
        <v>6873</v>
      </c>
      <c r="I2008" s="76" t="s">
        <v>141</v>
      </c>
      <c r="J2008" s="76" t="s">
        <v>89</v>
      </c>
    </row>
    <row r="2009" spans="1:10">
      <c r="A2009" s="6">
        <f t="shared" si="64"/>
        <v>1</v>
      </c>
      <c r="B2009" s="19" t="str">
        <f t="shared" si="65"/>
        <v>UR</v>
      </c>
      <c r="C2009" s="75" t="s">
        <v>20</v>
      </c>
      <c r="D2009" s="75" t="s">
        <v>6874</v>
      </c>
      <c r="E2009" s="75" t="s">
        <v>6875</v>
      </c>
      <c r="F2009" s="75" t="s">
        <v>409</v>
      </c>
      <c r="G2009" s="75" t="s">
        <v>27</v>
      </c>
      <c r="H2009" s="75" t="s">
        <v>6876</v>
      </c>
      <c r="I2009" s="75" t="s">
        <v>370</v>
      </c>
      <c r="J2009" s="75" t="s">
        <v>88</v>
      </c>
    </row>
    <row r="2010" spans="1:10">
      <c r="A2010" s="6">
        <f t="shared" si="64"/>
        <v>1</v>
      </c>
      <c r="B2010" s="19" t="str">
        <f t="shared" si="65"/>
        <v>UR</v>
      </c>
      <c r="C2010" s="75" t="s">
        <v>26</v>
      </c>
      <c r="D2010" s="75" t="s">
        <v>6874</v>
      </c>
      <c r="E2010" s="75" t="s">
        <v>6877</v>
      </c>
      <c r="F2010" s="75" t="s">
        <v>3492</v>
      </c>
      <c r="G2010" s="75" t="s">
        <v>27</v>
      </c>
      <c r="H2010" s="75" t="s">
        <v>6876</v>
      </c>
      <c r="I2010" s="75" t="s">
        <v>370</v>
      </c>
      <c r="J2010" s="75" t="s">
        <v>88</v>
      </c>
    </row>
    <row r="2011" spans="1:10">
      <c r="A2011" s="6">
        <f t="shared" si="64"/>
        <v>1</v>
      </c>
      <c r="B2011" s="19" t="str">
        <f t="shared" si="65"/>
        <v>UR</v>
      </c>
      <c r="C2011" s="75" t="s">
        <v>42</v>
      </c>
      <c r="D2011" s="75" t="s">
        <v>6878</v>
      </c>
      <c r="E2011" s="75" t="s">
        <v>6879</v>
      </c>
      <c r="F2011" s="75" t="s">
        <v>851</v>
      </c>
      <c r="G2011" s="75" t="s">
        <v>27</v>
      </c>
      <c r="H2011" s="75" t="s">
        <v>6880</v>
      </c>
      <c r="I2011" s="75" t="s">
        <v>370</v>
      </c>
      <c r="J2011" s="75" t="s">
        <v>88</v>
      </c>
    </row>
    <row r="2012" spans="1:10">
      <c r="A2012" s="6">
        <f t="shared" si="64"/>
        <v>1</v>
      </c>
      <c r="B2012" s="19" t="str">
        <f t="shared" si="65"/>
        <v>UR</v>
      </c>
      <c r="C2012" s="75" t="s">
        <v>20</v>
      </c>
      <c r="D2012" s="75" t="s">
        <v>6881</v>
      </c>
      <c r="E2012" s="75" t="s">
        <v>6882</v>
      </c>
      <c r="F2012" s="75" t="s">
        <v>542</v>
      </c>
      <c r="G2012" s="75" t="s">
        <v>27</v>
      </c>
      <c r="H2012" s="75" t="s">
        <v>6883</v>
      </c>
      <c r="I2012" s="75" t="s">
        <v>370</v>
      </c>
      <c r="J2012" s="75" t="s">
        <v>88</v>
      </c>
    </row>
    <row r="2013" spans="1:10">
      <c r="A2013" s="6">
        <f t="shared" si="64"/>
        <v>1</v>
      </c>
      <c r="B2013" s="19" t="str">
        <f t="shared" si="65"/>
        <v>RX</v>
      </c>
      <c r="C2013" s="19" t="s">
        <v>93</v>
      </c>
      <c r="D2013" s="19" t="s">
        <v>6884</v>
      </c>
      <c r="E2013" s="19" t="s">
        <v>6885</v>
      </c>
      <c r="F2013" s="19" t="s">
        <v>589</v>
      </c>
      <c r="G2013" s="19" t="s">
        <v>21</v>
      </c>
      <c r="H2013" s="19" t="s">
        <v>6886</v>
      </c>
      <c r="I2013" s="19" t="s">
        <v>22</v>
      </c>
      <c r="J2013" s="19" t="s">
        <v>87</v>
      </c>
    </row>
    <row r="2014" spans="1:10">
      <c r="A2014" s="6">
        <f t="shared" si="64"/>
        <v>1</v>
      </c>
      <c r="B2014" s="19" t="str">
        <f t="shared" si="65"/>
        <v>RX</v>
      </c>
      <c r="C2014" s="76" t="s">
        <v>109</v>
      </c>
      <c r="D2014" s="76" t="s">
        <v>6887</v>
      </c>
      <c r="E2014" s="76" t="s">
        <v>6888</v>
      </c>
      <c r="F2014" s="76" t="s">
        <v>498</v>
      </c>
      <c r="G2014" s="76" t="s">
        <v>122</v>
      </c>
      <c r="H2014" s="76" t="s">
        <v>6889</v>
      </c>
      <c r="I2014" s="76" t="s">
        <v>22</v>
      </c>
      <c r="J2014" s="76" t="s">
        <v>89</v>
      </c>
    </row>
    <row r="2015" spans="1:10">
      <c r="A2015" s="6">
        <f t="shared" si="64"/>
        <v>1</v>
      </c>
      <c r="B2015" s="19" t="str">
        <f t="shared" si="65"/>
        <v>RX</v>
      </c>
      <c r="C2015" s="76" t="s">
        <v>120</v>
      </c>
      <c r="D2015" s="76" t="s">
        <v>6887</v>
      </c>
      <c r="E2015" s="76" t="s">
        <v>6890</v>
      </c>
      <c r="F2015" s="76" t="s">
        <v>498</v>
      </c>
      <c r="G2015" s="76" t="s">
        <v>122</v>
      </c>
      <c r="H2015" s="76" t="s">
        <v>6889</v>
      </c>
      <c r="I2015" s="76" t="s">
        <v>22</v>
      </c>
      <c r="J2015" s="76" t="s">
        <v>89</v>
      </c>
    </row>
    <row r="2016" spans="1:10">
      <c r="A2016" s="6">
        <f t="shared" si="64"/>
        <v>1</v>
      </c>
      <c r="B2016" s="19" t="str">
        <f t="shared" si="65"/>
        <v>RX</v>
      </c>
      <c r="C2016" s="76" t="s">
        <v>108</v>
      </c>
      <c r="D2016" s="76" t="s">
        <v>6887</v>
      </c>
      <c r="E2016" s="76" t="s">
        <v>6891</v>
      </c>
      <c r="F2016" s="76" t="s">
        <v>623</v>
      </c>
      <c r="G2016" s="76" t="s">
        <v>122</v>
      </c>
      <c r="H2016" s="76" t="s">
        <v>6889</v>
      </c>
      <c r="I2016" s="76" t="s">
        <v>22</v>
      </c>
      <c r="J2016" s="76" t="s">
        <v>89</v>
      </c>
    </row>
    <row r="2017" spans="1:10">
      <c r="A2017" s="6">
        <f t="shared" si="64"/>
        <v>1</v>
      </c>
      <c r="B2017" s="19" t="str">
        <f t="shared" si="65"/>
        <v>RX</v>
      </c>
      <c r="C2017" s="76" t="s">
        <v>118</v>
      </c>
      <c r="D2017" s="76" t="s">
        <v>6892</v>
      </c>
      <c r="E2017" s="76" t="s">
        <v>6893</v>
      </c>
      <c r="F2017" s="76" t="s">
        <v>756</v>
      </c>
      <c r="G2017" s="76" t="s">
        <v>122</v>
      </c>
      <c r="H2017" s="76" t="s">
        <v>6894</v>
      </c>
      <c r="I2017" s="76" t="s">
        <v>22</v>
      </c>
      <c r="J2017" s="76" t="s">
        <v>89</v>
      </c>
    </row>
    <row r="2018" spans="1:10">
      <c r="A2018" s="6">
        <f t="shared" si="64"/>
        <v>1</v>
      </c>
      <c r="B2018" s="19" t="str">
        <f t="shared" si="65"/>
        <v>RX</v>
      </c>
      <c r="C2018" s="76" t="s">
        <v>29</v>
      </c>
      <c r="D2018" s="76" t="s">
        <v>6895</v>
      </c>
      <c r="E2018" s="76" t="s">
        <v>6896</v>
      </c>
      <c r="F2018" s="76" t="s">
        <v>558</v>
      </c>
      <c r="G2018" s="76" t="s">
        <v>21</v>
      </c>
      <c r="H2018" s="76" t="s">
        <v>6897</v>
      </c>
      <c r="I2018" s="76" t="s">
        <v>22</v>
      </c>
      <c r="J2018" s="76" t="s">
        <v>89</v>
      </c>
    </row>
    <row r="2019" spans="1:10">
      <c r="A2019" s="6">
        <f t="shared" si="64"/>
        <v>1</v>
      </c>
      <c r="B2019" s="19" t="str">
        <f t="shared" si="65"/>
        <v>UR</v>
      </c>
      <c r="C2019" s="75" t="s">
        <v>103</v>
      </c>
      <c r="D2019" s="75" t="s">
        <v>6898</v>
      </c>
      <c r="E2019" s="75" t="s">
        <v>6899</v>
      </c>
      <c r="F2019" s="75" t="s">
        <v>6900</v>
      </c>
      <c r="G2019" s="75" t="s">
        <v>122</v>
      </c>
      <c r="H2019" s="75" t="s">
        <v>6901</v>
      </c>
      <c r="I2019" s="75" t="s">
        <v>22</v>
      </c>
      <c r="J2019" s="75" t="s">
        <v>88</v>
      </c>
    </row>
    <row r="2020" spans="1:10">
      <c r="A2020" s="6">
        <f t="shared" si="64"/>
        <v>1</v>
      </c>
      <c r="B2020" s="19" t="str">
        <f t="shared" si="65"/>
        <v>UR</v>
      </c>
      <c r="C2020" s="75" t="s">
        <v>101</v>
      </c>
      <c r="D2020" s="75" t="s">
        <v>6898</v>
      </c>
      <c r="E2020" s="75" t="s">
        <v>6902</v>
      </c>
      <c r="F2020" s="75" t="s">
        <v>6900</v>
      </c>
      <c r="G2020" s="75" t="s">
        <v>122</v>
      </c>
      <c r="H2020" s="75" t="s">
        <v>6901</v>
      </c>
      <c r="I2020" s="75" t="s">
        <v>22</v>
      </c>
      <c r="J2020" s="75" t="s">
        <v>88</v>
      </c>
    </row>
    <row r="2021" spans="1:10">
      <c r="A2021" s="6">
        <f t="shared" si="64"/>
        <v>1</v>
      </c>
      <c r="B2021" s="19" t="str">
        <f t="shared" si="65"/>
        <v>RX</v>
      </c>
      <c r="C2021" s="76" t="s">
        <v>35</v>
      </c>
      <c r="D2021" s="76" t="s">
        <v>6903</v>
      </c>
      <c r="E2021" s="76" t="s">
        <v>6904</v>
      </c>
      <c r="F2021" s="76" t="s">
        <v>6905</v>
      </c>
      <c r="G2021" s="76" t="s">
        <v>21</v>
      </c>
      <c r="H2021" s="76" t="s">
        <v>6906</v>
      </c>
      <c r="I2021" s="76" t="s">
        <v>22</v>
      </c>
      <c r="J2021" s="76" t="s">
        <v>89</v>
      </c>
    </row>
    <row r="2022" spans="1:10">
      <c r="A2022" s="6">
        <f t="shared" si="64"/>
        <v>1</v>
      </c>
      <c r="B2022" s="19" t="str">
        <f t="shared" si="65"/>
        <v>RX</v>
      </c>
      <c r="C2022" s="76" t="s">
        <v>79</v>
      </c>
      <c r="D2022" s="76" t="s">
        <v>6907</v>
      </c>
      <c r="E2022" s="76" t="s">
        <v>6908</v>
      </c>
      <c r="F2022" s="76" t="s">
        <v>6905</v>
      </c>
      <c r="G2022" s="76" t="s">
        <v>21</v>
      </c>
      <c r="H2022" s="76" t="s">
        <v>6909</v>
      </c>
      <c r="I2022" s="76" t="s">
        <v>22</v>
      </c>
      <c r="J2022" s="76" t="s">
        <v>89</v>
      </c>
    </row>
    <row r="2023" spans="1:10">
      <c r="A2023" s="6">
        <f t="shared" si="64"/>
        <v>1</v>
      </c>
      <c r="B2023" s="19" t="str">
        <f t="shared" si="65"/>
        <v>RX</v>
      </c>
      <c r="C2023" s="76" t="s">
        <v>104</v>
      </c>
      <c r="D2023" s="76" t="s">
        <v>6910</v>
      </c>
      <c r="E2023" s="76" t="s">
        <v>6911</v>
      </c>
      <c r="F2023" s="76" t="s">
        <v>5391</v>
      </c>
      <c r="G2023" s="76" t="s">
        <v>40</v>
      </c>
      <c r="H2023" s="76" t="s">
        <v>6912</v>
      </c>
      <c r="I2023" s="76" t="s">
        <v>22</v>
      </c>
      <c r="J2023" s="76" t="s">
        <v>89</v>
      </c>
    </row>
    <row r="2024" spans="1:10">
      <c r="A2024" s="6">
        <f t="shared" si="64"/>
        <v>1</v>
      </c>
      <c r="B2024" s="19" t="str">
        <f t="shared" si="65"/>
        <v>RX</v>
      </c>
      <c r="C2024" s="76" t="s">
        <v>102</v>
      </c>
      <c r="D2024" s="76" t="s">
        <v>6913</v>
      </c>
      <c r="E2024" s="76" t="s">
        <v>6914</v>
      </c>
      <c r="F2024" s="76" t="s">
        <v>4221</v>
      </c>
      <c r="G2024" s="76" t="s">
        <v>40</v>
      </c>
      <c r="H2024" s="76" t="s">
        <v>6915</v>
      </c>
      <c r="I2024" s="76" t="s">
        <v>22</v>
      </c>
      <c r="J2024" s="76" t="s">
        <v>89</v>
      </c>
    </row>
    <row r="2025" spans="1:10">
      <c r="A2025" s="6">
        <f t="shared" si="64"/>
        <v>1</v>
      </c>
      <c r="B2025" s="19" t="str">
        <f t="shared" si="65"/>
        <v>RX</v>
      </c>
      <c r="C2025" s="76" t="s">
        <v>111</v>
      </c>
      <c r="D2025" s="76" t="s">
        <v>6913</v>
      </c>
      <c r="E2025" s="76" t="s">
        <v>6916</v>
      </c>
      <c r="F2025" s="76" t="s">
        <v>4223</v>
      </c>
      <c r="G2025" s="76" t="s">
        <v>40</v>
      </c>
      <c r="H2025" s="76" t="s">
        <v>6915</v>
      </c>
      <c r="I2025" s="76" t="s">
        <v>22</v>
      </c>
      <c r="J2025" s="76" t="s">
        <v>89</v>
      </c>
    </row>
    <row r="2026" spans="1:10">
      <c r="A2026" s="6">
        <f t="shared" si="64"/>
        <v>1</v>
      </c>
      <c r="B2026" s="19" t="str">
        <f t="shared" si="65"/>
        <v>TC</v>
      </c>
      <c r="C2026" s="76" t="s">
        <v>42</v>
      </c>
      <c r="D2026" s="76" t="s">
        <v>6917</v>
      </c>
      <c r="E2026" s="76" t="s">
        <v>6918</v>
      </c>
      <c r="F2026" s="76" t="s">
        <v>780</v>
      </c>
      <c r="G2026" s="76" t="s">
        <v>328</v>
      </c>
      <c r="H2026" s="76" t="s">
        <v>6919</v>
      </c>
      <c r="I2026" s="76" t="s">
        <v>28</v>
      </c>
      <c r="J2026" s="76" t="s">
        <v>89</v>
      </c>
    </row>
    <row r="2027" spans="1:10">
      <c r="A2027" s="6">
        <f t="shared" si="64"/>
        <v>1</v>
      </c>
      <c r="B2027" s="19" t="str">
        <f t="shared" si="65"/>
        <v>RM</v>
      </c>
      <c r="C2027" s="19" t="s">
        <v>30</v>
      </c>
      <c r="D2027" s="19" t="s">
        <v>6920</v>
      </c>
      <c r="E2027" s="19" t="s">
        <v>6921</v>
      </c>
      <c r="F2027" s="19" t="s">
        <v>447</v>
      </c>
      <c r="G2027" s="19" t="s">
        <v>122</v>
      </c>
      <c r="H2027" s="19" t="s">
        <v>6922</v>
      </c>
      <c r="I2027" s="19" t="s">
        <v>49</v>
      </c>
      <c r="J2027" s="19" t="s">
        <v>87</v>
      </c>
    </row>
    <row r="2028" spans="1:10">
      <c r="A2028" s="6">
        <f t="shared" si="64"/>
        <v>1</v>
      </c>
      <c r="B2028" s="19" t="str">
        <f t="shared" si="65"/>
        <v>RX</v>
      </c>
      <c r="C2028" s="76" t="s">
        <v>29</v>
      </c>
      <c r="D2028" s="76" t="s">
        <v>6923</v>
      </c>
      <c r="E2028" s="76" t="s">
        <v>6924</v>
      </c>
      <c r="F2028" s="76" t="s">
        <v>888</v>
      </c>
      <c r="G2028" s="76" t="s">
        <v>40</v>
      </c>
      <c r="H2028" s="76" t="s">
        <v>6925</v>
      </c>
      <c r="I2028" s="76" t="s">
        <v>22</v>
      </c>
      <c r="J2028" s="76" t="s">
        <v>89</v>
      </c>
    </row>
    <row r="2029" spans="1:10">
      <c r="A2029" s="6">
        <f t="shared" si="64"/>
        <v>1</v>
      </c>
      <c r="B2029" s="19" t="str">
        <f t="shared" si="65"/>
        <v>UR</v>
      </c>
      <c r="C2029" s="75" t="s">
        <v>42</v>
      </c>
      <c r="D2029" s="75" t="s">
        <v>6926</v>
      </c>
      <c r="E2029" s="75" t="s">
        <v>6927</v>
      </c>
      <c r="F2029" s="75" t="s">
        <v>394</v>
      </c>
      <c r="G2029" s="75" t="s">
        <v>27</v>
      </c>
      <c r="H2029" s="75" t="s">
        <v>6928</v>
      </c>
      <c r="I2029" s="75" t="s">
        <v>370</v>
      </c>
      <c r="J2029" s="75" t="s">
        <v>88</v>
      </c>
    </row>
    <row r="2030" spans="1:10">
      <c r="A2030" s="6">
        <f t="shared" si="64"/>
        <v>1</v>
      </c>
      <c r="B2030" s="19" t="str">
        <f t="shared" si="65"/>
        <v>RM</v>
      </c>
      <c r="C2030" s="19" t="s">
        <v>38</v>
      </c>
      <c r="D2030" s="19" t="s">
        <v>6929</v>
      </c>
      <c r="E2030" s="19" t="s">
        <v>6930</v>
      </c>
      <c r="F2030" s="19" t="s">
        <v>6931</v>
      </c>
      <c r="G2030" s="19" t="s">
        <v>40</v>
      </c>
      <c r="H2030" s="19" t="s">
        <v>6932</v>
      </c>
      <c r="I2030" s="19" t="s">
        <v>22</v>
      </c>
      <c r="J2030" s="19" t="s">
        <v>87</v>
      </c>
    </row>
    <row r="2031" spans="1:10">
      <c r="A2031" s="6">
        <f t="shared" si="64"/>
        <v>1</v>
      </c>
      <c r="B2031" s="19" t="str">
        <f t="shared" si="65"/>
        <v>RM</v>
      </c>
      <c r="C2031" s="19" t="s">
        <v>37</v>
      </c>
      <c r="D2031" s="19" t="s">
        <v>6929</v>
      </c>
      <c r="E2031" s="19" t="s">
        <v>6933</v>
      </c>
      <c r="F2031" s="19" t="s">
        <v>6931</v>
      </c>
      <c r="G2031" s="19" t="s">
        <v>40</v>
      </c>
      <c r="H2031" s="19" t="s">
        <v>6932</v>
      </c>
      <c r="I2031" s="19" t="s">
        <v>22</v>
      </c>
      <c r="J2031" s="19" t="s">
        <v>87</v>
      </c>
    </row>
    <row r="2032" spans="1:10">
      <c r="A2032" s="6">
        <f t="shared" si="64"/>
        <v>1</v>
      </c>
      <c r="B2032" s="19" t="str">
        <f t="shared" si="65"/>
        <v>RM</v>
      </c>
      <c r="C2032" s="76" t="s">
        <v>30</v>
      </c>
      <c r="D2032" s="76" t="s">
        <v>687</v>
      </c>
      <c r="E2032" s="76" t="s">
        <v>6934</v>
      </c>
      <c r="F2032" s="76" t="s">
        <v>2781</v>
      </c>
      <c r="G2032" s="76" t="s">
        <v>122</v>
      </c>
      <c r="H2032" s="76" t="s">
        <v>688</v>
      </c>
      <c r="I2032" s="76" t="s">
        <v>22</v>
      </c>
      <c r="J2032" s="76" t="s">
        <v>89</v>
      </c>
    </row>
    <row r="2033" spans="1:10">
      <c r="A2033" s="6">
        <f t="shared" si="64"/>
        <v>1</v>
      </c>
      <c r="B2033" s="19" t="str">
        <f t="shared" si="65"/>
        <v>RM</v>
      </c>
      <c r="C2033" s="76" t="s">
        <v>74</v>
      </c>
      <c r="D2033" s="76" t="s">
        <v>6935</v>
      </c>
      <c r="E2033" s="76" t="s">
        <v>6936</v>
      </c>
      <c r="F2033" s="76" t="s">
        <v>628</v>
      </c>
      <c r="G2033" s="76" t="s">
        <v>400</v>
      </c>
      <c r="H2033" s="76" t="s">
        <v>6937</v>
      </c>
      <c r="I2033" s="76" t="s">
        <v>22</v>
      </c>
      <c r="J2033" s="76" t="s">
        <v>89</v>
      </c>
    </row>
    <row r="2034" spans="1:10">
      <c r="A2034" s="6">
        <f t="shared" si="64"/>
        <v>1</v>
      </c>
      <c r="B2034" s="19" t="str">
        <f t="shared" si="65"/>
        <v>RM</v>
      </c>
      <c r="C2034" s="76" t="s">
        <v>63</v>
      </c>
      <c r="D2034" s="76" t="s">
        <v>6935</v>
      </c>
      <c r="E2034" s="76" t="s">
        <v>6938</v>
      </c>
      <c r="F2034" s="76" t="s">
        <v>3832</v>
      </c>
      <c r="G2034" s="76" t="s">
        <v>400</v>
      </c>
      <c r="H2034" s="76" t="s">
        <v>6937</v>
      </c>
      <c r="I2034" s="76" t="s">
        <v>22</v>
      </c>
      <c r="J2034" s="76" t="s">
        <v>89</v>
      </c>
    </row>
    <row r="2035" spans="1:10">
      <c r="A2035" s="6">
        <f t="shared" si="64"/>
        <v>1</v>
      </c>
      <c r="B2035" s="19" t="str">
        <f t="shared" si="65"/>
        <v>RM</v>
      </c>
      <c r="C2035" s="76" t="s">
        <v>30</v>
      </c>
      <c r="D2035" s="76" t="s">
        <v>6939</v>
      </c>
      <c r="E2035" s="76" t="s">
        <v>6940</v>
      </c>
      <c r="F2035" s="76" t="s">
        <v>667</v>
      </c>
      <c r="G2035" s="76" t="s">
        <v>122</v>
      </c>
      <c r="H2035" s="76" t="s">
        <v>6941</v>
      </c>
      <c r="I2035" s="76" t="s">
        <v>22</v>
      </c>
      <c r="J2035" s="76" t="s">
        <v>89</v>
      </c>
    </row>
    <row r="2036" spans="1:10">
      <c r="A2036" s="6">
        <f t="shared" si="64"/>
        <v>1</v>
      </c>
      <c r="B2036" s="19" t="str">
        <f t="shared" si="65"/>
        <v>UR</v>
      </c>
      <c r="C2036" s="75" t="s">
        <v>30</v>
      </c>
      <c r="D2036" s="75" t="s">
        <v>6942</v>
      </c>
      <c r="E2036" s="75" t="s">
        <v>6943</v>
      </c>
      <c r="F2036" s="75" t="s">
        <v>377</v>
      </c>
      <c r="G2036" s="75" t="s">
        <v>27</v>
      </c>
      <c r="H2036" s="75" t="s">
        <v>6944</v>
      </c>
      <c r="I2036" s="75" t="s">
        <v>22</v>
      </c>
      <c r="J2036" s="75" t="s">
        <v>88</v>
      </c>
    </row>
    <row r="2037" spans="1:10">
      <c r="A2037" s="6">
        <f t="shared" si="64"/>
        <v>1</v>
      </c>
      <c r="B2037" s="19" t="str">
        <f t="shared" si="65"/>
        <v>UR</v>
      </c>
      <c r="C2037" s="75" t="s">
        <v>20</v>
      </c>
      <c r="D2037" s="75" t="s">
        <v>6945</v>
      </c>
      <c r="E2037" s="75" t="s">
        <v>6946</v>
      </c>
      <c r="F2037" s="75" t="s">
        <v>484</v>
      </c>
      <c r="G2037" s="75" t="s">
        <v>27</v>
      </c>
      <c r="H2037" s="75" t="s">
        <v>6947</v>
      </c>
      <c r="I2037" s="75" t="s">
        <v>370</v>
      </c>
      <c r="J2037" s="75" t="s">
        <v>88</v>
      </c>
    </row>
    <row r="2038" spans="1:10">
      <c r="A2038" s="6">
        <f t="shared" si="64"/>
        <v>1</v>
      </c>
      <c r="B2038" s="19" t="str">
        <f t="shared" si="65"/>
        <v>UR</v>
      </c>
      <c r="C2038" s="75" t="s">
        <v>20</v>
      </c>
      <c r="D2038" s="75" t="s">
        <v>6948</v>
      </c>
      <c r="E2038" s="75" t="s">
        <v>6949</v>
      </c>
      <c r="F2038" s="75" t="s">
        <v>409</v>
      </c>
      <c r="G2038" s="75" t="s">
        <v>27</v>
      </c>
      <c r="H2038" s="75" t="s">
        <v>6950</v>
      </c>
      <c r="I2038" s="75" t="s">
        <v>370</v>
      </c>
      <c r="J2038" s="75" t="s">
        <v>88</v>
      </c>
    </row>
    <row r="2039" spans="1:10">
      <c r="A2039" s="6">
        <f t="shared" si="64"/>
        <v>1</v>
      </c>
      <c r="B2039" s="19" t="str">
        <f t="shared" si="65"/>
        <v>UR</v>
      </c>
      <c r="C2039" s="75" t="s">
        <v>26</v>
      </c>
      <c r="D2039" s="75" t="s">
        <v>6948</v>
      </c>
      <c r="E2039" s="75" t="s">
        <v>6951</v>
      </c>
      <c r="F2039" s="75" t="s">
        <v>378</v>
      </c>
      <c r="G2039" s="75" t="s">
        <v>27</v>
      </c>
      <c r="H2039" s="75" t="s">
        <v>6950</v>
      </c>
      <c r="I2039" s="75" t="s">
        <v>370</v>
      </c>
      <c r="J2039" s="75" t="s">
        <v>88</v>
      </c>
    </row>
    <row r="2040" spans="1:10">
      <c r="A2040" s="6">
        <f t="shared" si="64"/>
        <v>1</v>
      </c>
      <c r="B2040" s="19" t="str">
        <f t="shared" si="65"/>
        <v>RM</v>
      </c>
      <c r="C2040" s="76" t="s">
        <v>44</v>
      </c>
      <c r="D2040" s="76" t="s">
        <v>6952</v>
      </c>
      <c r="E2040" s="76" t="s">
        <v>6953</v>
      </c>
      <c r="F2040" s="76" t="s">
        <v>785</v>
      </c>
      <c r="G2040" s="76" t="s">
        <v>46</v>
      </c>
      <c r="H2040" s="76" t="s">
        <v>6954</v>
      </c>
      <c r="I2040" s="76" t="s">
        <v>49</v>
      </c>
      <c r="J2040" s="76" t="s">
        <v>89</v>
      </c>
    </row>
    <row r="2041" spans="1:10">
      <c r="A2041" s="6">
        <f t="shared" si="64"/>
        <v>1</v>
      </c>
      <c r="B2041" s="19" t="str">
        <f t="shared" si="65"/>
        <v>UR</v>
      </c>
      <c r="C2041" s="75" t="s">
        <v>131</v>
      </c>
      <c r="D2041" s="75" t="s">
        <v>6955</v>
      </c>
      <c r="E2041" s="75" t="s">
        <v>6956</v>
      </c>
      <c r="F2041" s="75" t="s">
        <v>346</v>
      </c>
      <c r="G2041" s="75" t="s">
        <v>27</v>
      </c>
      <c r="H2041" s="75" t="s">
        <v>6957</v>
      </c>
      <c r="I2041" s="75" t="s">
        <v>370</v>
      </c>
      <c r="J2041" s="75" t="s">
        <v>88</v>
      </c>
    </row>
    <row r="2042" spans="1:10">
      <c r="A2042" s="6">
        <f t="shared" si="64"/>
        <v>1</v>
      </c>
      <c r="B2042" s="19" t="str">
        <f t="shared" si="65"/>
        <v>UR</v>
      </c>
      <c r="C2042" s="75" t="s">
        <v>42</v>
      </c>
      <c r="D2042" s="75" t="s">
        <v>6958</v>
      </c>
      <c r="E2042" s="75" t="s">
        <v>6959</v>
      </c>
      <c r="F2042" s="75" t="s">
        <v>136</v>
      </c>
      <c r="G2042" s="75" t="s">
        <v>27</v>
      </c>
      <c r="H2042" s="75" t="s">
        <v>6960</v>
      </c>
      <c r="I2042" s="75" t="s">
        <v>370</v>
      </c>
      <c r="J2042" s="75" t="s">
        <v>88</v>
      </c>
    </row>
    <row r="2043" spans="1:10">
      <c r="A2043" s="6">
        <f t="shared" si="64"/>
        <v>1</v>
      </c>
      <c r="B2043" s="19" t="str">
        <f t="shared" si="65"/>
        <v>RM</v>
      </c>
      <c r="C2043" s="19" t="s">
        <v>33</v>
      </c>
      <c r="D2043" s="19" t="s">
        <v>6961</v>
      </c>
      <c r="E2043" s="19" t="s">
        <v>6962</v>
      </c>
      <c r="F2043" s="19" t="s">
        <v>683</v>
      </c>
      <c r="G2043" s="19" t="s">
        <v>328</v>
      </c>
      <c r="H2043" s="19" t="s">
        <v>6963</v>
      </c>
      <c r="I2043" s="19" t="s">
        <v>141</v>
      </c>
      <c r="J2043" s="19" t="s">
        <v>87</v>
      </c>
    </row>
    <row r="2044" spans="1:10">
      <c r="A2044" s="6">
        <f t="shared" si="64"/>
        <v>1</v>
      </c>
      <c r="B2044" s="19" t="str">
        <f t="shared" si="65"/>
        <v>RM</v>
      </c>
      <c r="C2044" s="19" t="s">
        <v>53</v>
      </c>
      <c r="D2044" s="19" t="s">
        <v>6961</v>
      </c>
      <c r="E2044" s="19" t="s">
        <v>6964</v>
      </c>
      <c r="F2044" s="19" t="s">
        <v>6965</v>
      </c>
      <c r="G2044" s="19" t="s">
        <v>328</v>
      </c>
      <c r="H2044" s="19" t="s">
        <v>6963</v>
      </c>
      <c r="I2044" s="19" t="s">
        <v>141</v>
      </c>
      <c r="J2044" s="19" t="s">
        <v>87</v>
      </c>
    </row>
    <row r="2045" spans="1:10">
      <c r="A2045" s="6">
        <f t="shared" si="64"/>
        <v>1</v>
      </c>
      <c r="B2045" s="19" t="str">
        <f t="shared" si="65"/>
        <v>RM</v>
      </c>
      <c r="C2045" s="19" t="s">
        <v>30</v>
      </c>
      <c r="D2045" s="19" t="s">
        <v>6966</v>
      </c>
      <c r="E2045" s="19" t="s">
        <v>6967</v>
      </c>
      <c r="F2045" s="19" t="s">
        <v>560</v>
      </c>
      <c r="G2045" s="19" t="s">
        <v>126</v>
      </c>
      <c r="H2045" s="19" t="s">
        <v>6968</v>
      </c>
      <c r="I2045" s="19" t="s">
        <v>141</v>
      </c>
      <c r="J2045" s="19" t="s">
        <v>87</v>
      </c>
    </row>
    <row r="2046" spans="1:10">
      <c r="A2046" s="6">
        <f t="shared" si="64"/>
        <v>1</v>
      </c>
      <c r="B2046" s="19" t="str">
        <f t="shared" si="65"/>
        <v>RM</v>
      </c>
      <c r="C2046" s="19" t="s">
        <v>33</v>
      </c>
      <c r="D2046" s="19" t="s">
        <v>6969</v>
      </c>
      <c r="E2046" s="19" t="s">
        <v>6970</v>
      </c>
      <c r="F2046" s="19" t="s">
        <v>1549</v>
      </c>
      <c r="G2046" s="19" t="s">
        <v>328</v>
      </c>
      <c r="H2046" s="19" t="s">
        <v>6971</v>
      </c>
      <c r="I2046" s="19" t="s">
        <v>141</v>
      </c>
      <c r="J2046" s="19" t="s">
        <v>87</v>
      </c>
    </row>
    <row r="2047" spans="1:10">
      <c r="A2047" s="6">
        <f t="shared" si="64"/>
        <v>1</v>
      </c>
      <c r="B2047" s="19" t="str">
        <f t="shared" si="65"/>
        <v>RM</v>
      </c>
      <c r="C2047" s="19" t="s">
        <v>33</v>
      </c>
      <c r="D2047" s="19" t="s">
        <v>6972</v>
      </c>
      <c r="E2047" s="19" t="s">
        <v>6973</v>
      </c>
      <c r="F2047" s="19" t="s">
        <v>2638</v>
      </c>
      <c r="G2047" s="19" t="s">
        <v>328</v>
      </c>
      <c r="H2047" s="19" t="s">
        <v>6974</v>
      </c>
      <c r="I2047" s="19" t="s">
        <v>141</v>
      </c>
      <c r="J2047" s="19" t="s">
        <v>87</v>
      </c>
    </row>
    <row r="2048" spans="1:10">
      <c r="A2048" s="6">
        <f t="shared" si="64"/>
        <v>1</v>
      </c>
      <c r="B2048" s="19" t="str">
        <f t="shared" si="65"/>
        <v>UR</v>
      </c>
      <c r="C2048" s="75" t="s">
        <v>33</v>
      </c>
      <c r="D2048" s="75" t="s">
        <v>6975</v>
      </c>
      <c r="E2048" s="75" t="s">
        <v>6976</v>
      </c>
      <c r="F2048" s="75" t="s">
        <v>344</v>
      </c>
      <c r="G2048" s="75" t="s">
        <v>40</v>
      </c>
      <c r="H2048" s="75" t="s">
        <v>6977</v>
      </c>
      <c r="I2048" s="75" t="s">
        <v>370</v>
      </c>
      <c r="J2048" s="75" t="s">
        <v>88</v>
      </c>
    </row>
    <row r="2049" spans="1:10">
      <c r="A2049" s="6">
        <f t="shared" si="64"/>
        <v>1</v>
      </c>
      <c r="B2049" s="19" t="str">
        <f t="shared" si="65"/>
        <v>UR</v>
      </c>
      <c r="C2049" s="75" t="s">
        <v>37</v>
      </c>
      <c r="D2049" s="75" t="s">
        <v>6978</v>
      </c>
      <c r="E2049" s="75" t="s">
        <v>6979</v>
      </c>
      <c r="F2049" s="75" t="s">
        <v>2656</v>
      </c>
      <c r="G2049" s="75" t="s">
        <v>46</v>
      </c>
      <c r="H2049" s="75" t="s">
        <v>6980</v>
      </c>
      <c r="I2049" s="75" t="s">
        <v>370</v>
      </c>
      <c r="J2049" s="75" t="s">
        <v>88</v>
      </c>
    </row>
    <row r="2050" spans="1:10">
      <c r="A2050" s="6">
        <f t="shared" si="64"/>
        <v>1</v>
      </c>
      <c r="B2050" s="19" t="str">
        <f t="shared" si="65"/>
        <v>UR</v>
      </c>
      <c r="C2050" s="75" t="s">
        <v>44</v>
      </c>
      <c r="D2050" s="75" t="s">
        <v>6981</v>
      </c>
      <c r="E2050" s="75" t="s">
        <v>6982</v>
      </c>
      <c r="F2050" s="75" t="s">
        <v>4218</v>
      </c>
      <c r="G2050" s="75" t="s">
        <v>400</v>
      </c>
      <c r="H2050" s="75" t="s">
        <v>6983</v>
      </c>
      <c r="I2050" s="75" t="s">
        <v>370</v>
      </c>
      <c r="J2050" s="75" t="s">
        <v>88</v>
      </c>
    </row>
    <row r="2051" spans="1:10">
      <c r="A2051" s="6">
        <f t="shared" si="64"/>
        <v>1</v>
      </c>
      <c r="B2051" s="19" t="str">
        <f t="shared" si="65"/>
        <v>UR</v>
      </c>
      <c r="C2051" s="75" t="s">
        <v>53</v>
      </c>
      <c r="D2051" s="75" t="s">
        <v>6530</v>
      </c>
      <c r="E2051" s="75" t="s">
        <v>6984</v>
      </c>
      <c r="F2051" s="75" t="s">
        <v>6985</v>
      </c>
      <c r="G2051" s="75" t="s">
        <v>27</v>
      </c>
      <c r="H2051" s="75" t="s">
        <v>6532</v>
      </c>
      <c r="I2051" s="75" t="s">
        <v>370</v>
      </c>
      <c r="J2051" s="75" t="s">
        <v>88</v>
      </c>
    </row>
    <row r="2052" spans="1:10">
      <c r="A2052" s="6">
        <f t="shared" si="64"/>
        <v>1</v>
      </c>
      <c r="B2052" s="19" t="str">
        <f t="shared" si="65"/>
        <v>UR</v>
      </c>
      <c r="C2052" s="75" t="s">
        <v>33</v>
      </c>
      <c r="D2052" s="75" t="s">
        <v>6986</v>
      </c>
      <c r="E2052" s="75" t="s">
        <v>6987</v>
      </c>
      <c r="F2052" s="75" t="s">
        <v>158</v>
      </c>
      <c r="G2052" s="75" t="s">
        <v>40</v>
      </c>
      <c r="H2052" s="75" t="s">
        <v>6988</v>
      </c>
      <c r="I2052" s="75" t="s">
        <v>370</v>
      </c>
      <c r="J2052" s="75" t="s">
        <v>88</v>
      </c>
    </row>
    <row r="2053" spans="1:10">
      <c r="A2053" s="6">
        <f t="shared" si="64"/>
        <v>1</v>
      </c>
      <c r="B2053" s="19" t="str">
        <f t="shared" si="65"/>
        <v>UR</v>
      </c>
      <c r="C2053" s="75" t="s">
        <v>77</v>
      </c>
      <c r="D2053" s="75" t="s">
        <v>6989</v>
      </c>
      <c r="E2053" s="75" t="s">
        <v>6990</v>
      </c>
      <c r="F2053" s="75" t="s">
        <v>842</v>
      </c>
      <c r="G2053" s="75" t="s">
        <v>400</v>
      </c>
      <c r="H2053" s="75" t="s">
        <v>6991</v>
      </c>
      <c r="I2053" s="75" t="s">
        <v>370</v>
      </c>
      <c r="J2053" s="75" t="s">
        <v>88</v>
      </c>
    </row>
    <row r="2054" spans="1:10">
      <c r="A2054" s="6">
        <f t="shared" si="64"/>
        <v>1</v>
      </c>
      <c r="B2054" s="19" t="str">
        <f t="shared" si="65"/>
        <v>UR</v>
      </c>
      <c r="C2054" s="75" t="s">
        <v>50</v>
      </c>
      <c r="D2054" s="75" t="s">
        <v>6992</v>
      </c>
      <c r="E2054" s="75" t="s">
        <v>6993</v>
      </c>
      <c r="F2054" s="75" t="s">
        <v>6994</v>
      </c>
      <c r="G2054" s="75" t="s">
        <v>400</v>
      </c>
      <c r="H2054" s="75" t="s">
        <v>6995</v>
      </c>
      <c r="I2054" s="75" t="s">
        <v>370</v>
      </c>
      <c r="J2054" s="75" t="s">
        <v>88</v>
      </c>
    </row>
    <row r="2055" spans="1:10">
      <c r="A2055" s="6">
        <f t="shared" si="64"/>
        <v>1</v>
      </c>
      <c r="B2055" s="19" t="str">
        <f t="shared" si="65"/>
        <v>UR</v>
      </c>
      <c r="C2055" s="75" t="s">
        <v>153</v>
      </c>
      <c r="D2055" s="75" t="s">
        <v>6996</v>
      </c>
      <c r="E2055" s="75" t="s">
        <v>6997</v>
      </c>
      <c r="F2055" s="75" t="s">
        <v>5284</v>
      </c>
      <c r="G2055" s="75" t="s">
        <v>27</v>
      </c>
      <c r="H2055" s="75" t="s">
        <v>6998</v>
      </c>
      <c r="I2055" s="75" t="s">
        <v>370</v>
      </c>
      <c r="J2055" s="75" t="s">
        <v>88</v>
      </c>
    </row>
    <row r="2056" spans="1:10">
      <c r="A2056" s="6">
        <f t="shared" si="64"/>
        <v>1</v>
      </c>
      <c r="B2056" s="19" t="str">
        <f t="shared" si="65"/>
        <v>UR</v>
      </c>
      <c r="C2056" s="75" t="s">
        <v>42</v>
      </c>
      <c r="D2056" s="75" t="s">
        <v>6996</v>
      </c>
      <c r="E2056" s="75" t="s">
        <v>6999</v>
      </c>
      <c r="F2056" s="75" t="s">
        <v>6612</v>
      </c>
      <c r="G2056" s="75" t="s">
        <v>27</v>
      </c>
      <c r="H2056" s="75" t="s">
        <v>6998</v>
      </c>
      <c r="I2056" s="75" t="s">
        <v>370</v>
      </c>
      <c r="J2056" s="75" t="s">
        <v>88</v>
      </c>
    </row>
    <row r="2057" spans="1:10">
      <c r="A2057" s="6">
        <f t="shared" si="64"/>
        <v>1</v>
      </c>
      <c r="B2057" s="19" t="str">
        <f t="shared" si="65"/>
        <v>UR</v>
      </c>
      <c r="C2057" s="75" t="s">
        <v>131</v>
      </c>
      <c r="D2057" s="75" t="s">
        <v>7000</v>
      </c>
      <c r="E2057" s="75" t="s">
        <v>7001</v>
      </c>
      <c r="F2057" s="75" t="s">
        <v>774</v>
      </c>
      <c r="G2057" s="75" t="s">
        <v>27</v>
      </c>
      <c r="H2057" s="75" t="s">
        <v>7002</v>
      </c>
      <c r="I2057" s="75" t="s">
        <v>370</v>
      </c>
      <c r="J2057" s="75" t="s">
        <v>88</v>
      </c>
    </row>
    <row r="2058" spans="1:10">
      <c r="A2058" s="6">
        <f t="shared" si="64"/>
        <v>1</v>
      </c>
      <c r="B2058" s="19" t="str">
        <f t="shared" si="65"/>
        <v>TC</v>
      </c>
      <c r="C2058" s="76" t="s">
        <v>20</v>
      </c>
      <c r="D2058" s="76" t="s">
        <v>7003</v>
      </c>
      <c r="E2058" s="76" t="s">
        <v>7004</v>
      </c>
      <c r="F2058" s="76" t="s">
        <v>6476</v>
      </c>
      <c r="G2058" s="76" t="s">
        <v>40</v>
      </c>
      <c r="H2058" s="76" t="s">
        <v>7005</v>
      </c>
      <c r="I2058" s="76" t="s">
        <v>28</v>
      </c>
      <c r="J2058" s="76" t="s">
        <v>89</v>
      </c>
    </row>
    <row r="2059" spans="1:10">
      <c r="A2059" s="6">
        <f t="shared" si="64"/>
        <v>1</v>
      </c>
      <c r="B2059" s="19" t="str">
        <f t="shared" si="65"/>
        <v>TC</v>
      </c>
      <c r="C2059" s="76" t="s">
        <v>26</v>
      </c>
      <c r="D2059" s="76" t="s">
        <v>7006</v>
      </c>
      <c r="E2059" s="76" t="s">
        <v>7007</v>
      </c>
      <c r="F2059" s="76" t="s">
        <v>3625</v>
      </c>
      <c r="G2059" s="76" t="s">
        <v>27</v>
      </c>
      <c r="H2059" s="76" t="s">
        <v>7008</v>
      </c>
      <c r="I2059" s="76" t="s">
        <v>380</v>
      </c>
      <c r="J2059" s="76" t="s">
        <v>89</v>
      </c>
    </row>
    <row r="2060" spans="1:10">
      <c r="A2060" s="6">
        <f t="shared" si="64"/>
        <v>1</v>
      </c>
      <c r="B2060" s="19" t="str">
        <f t="shared" si="65"/>
        <v>TC</v>
      </c>
      <c r="C2060" s="76" t="s">
        <v>42</v>
      </c>
      <c r="D2060" s="76" t="s">
        <v>6304</v>
      </c>
      <c r="E2060" s="76" t="s">
        <v>7009</v>
      </c>
      <c r="F2060" s="76" t="s">
        <v>2116</v>
      </c>
      <c r="G2060" s="76" t="s">
        <v>328</v>
      </c>
      <c r="H2060" s="76" t="s">
        <v>6307</v>
      </c>
      <c r="I2060" s="76" t="s">
        <v>28</v>
      </c>
      <c r="J2060" s="76" t="s">
        <v>89</v>
      </c>
    </row>
    <row r="2061" spans="1:10">
      <c r="A2061" s="6">
        <f t="shared" si="64"/>
        <v>1</v>
      </c>
      <c r="B2061" s="19" t="str">
        <f t="shared" si="65"/>
        <v>RM</v>
      </c>
      <c r="C2061" s="19" t="s">
        <v>44</v>
      </c>
      <c r="D2061" s="19" t="s">
        <v>7010</v>
      </c>
      <c r="E2061" s="19" t="s">
        <v>7011</v>
      </c>
      <c r="F2061" s="19" t="s">
        <v>736</v>
      </c>
      <c r="G2061" s="19" t="s">
        <v>400</v>
      </c>
      <c r="H2061" s="19" t="s">
        <v>7012</v>
      </c>
      <c r="I2061" s="19" t="s">
        <v>22</v>
      </c>
      <c r="J2061" s="19" t="s">
        <v>87</v>
      </c>
    </row>
    <row r="2062" spans="1:10">
      <c r="A2062" s="6">
        <f t="shared" si="64"/>
        <v>1</v>
      </c>
      <c r="B2062" s="19" t="str">
        <f t="shared" si="65"/>
        <v>RX</v>
      </c>
      <c r="C2062" s="19" t="s">
        <v>34</v>
      </c>
      <c r="D2062" s="19" t="s">
        <v>7013</v>
      </c>
      <c r="E2062" s="19" t="s">
        <v>7014</v>
      </c>
      <c r="F2062" s="19" t="s">
        <v>7015</v>
      </c>
      <c r="G2062" s="19" t="s">
        <v>21</v>
      </c>
      <c r="H2062" s="19" t="s">
        <v>7016</v>
      </c>
      <c r="I2062" s="19" t="s">
        <v>22</v>
      </c>
      <c r="J2062" s="19" t="s">
        <v>87</v>
      </c>
    </row>
    <row r="2063" spans="1:10">
      <c r="A2063" s="6">
        <f t="shared" si="64"/>
        <v>1</v>
      </c>
      <c r="B2063" s="19" t="str">
        <f t="shared" si="65"/>
        <v>RX</v>
      </c>
      <c r="C2063" s="19" t="s">
        <v>103</v>
      </c>
      <c r="D2063" s="19" t="s">
        <v>7017</v>
      </c>
      <c r="E2063" s="19" t="s">
        <v>7018</v>
      </c>
      <c r="F2063" s="19" t="s">
        <v>7019</v>
      </c>
      <c r="G2063" s="19" t="s">
        <v>21</v>
      </c>
      <c r="H2063" s="19" t="s">
        <v>7020</v>
      </c>
      <c r="I2063" s="19" t="s">
        <v>22</v>
      </c>
      <c r="J2063" s="19" t="s">
        <v>87</v>
      </c>
    </row>
    <row r="2064" spans="1:10">
      <c r="A2064" s="6">
        <f t="shared" si="64"/>
        <v>1</v>
      </c>
      <c r="B2064" s="19" t="str">
        <f t="shared" si="65"/>
        <v>RX</v>
      </c>
      <c r="C2064" s="19" t="s">
        <v>34</v>
      </c>
      <c r="D2064" s="19" t="s">
        <v>7021</v>
      </c>
      <c r="E2064" s="19" t="s">
        <v>7022</v>
      </c>
      <c r="F2064" s="19" t="s">
        <v>701</v>
      </c>
      <c r="G2064" s="19" t="s">
        <v>21</v>
      </c>
      <c r="H2064" s="19" t="s">
        <v>7023</v>
      </c>
      <c r="I2064" s="19" t="s">
        <v>22</v>
      </c>
      <c r="J2064" s="19" t="s">
        <v>87</v>
      </c>
    </row>
    <row r="2065" spans="1:10">
      <c r="A2065" s="6">
        <f t="shared" si="64"/>
        <v>1</v>
      </c>
      <c r="B2065" s="19" t="str">
        <f t="shared" si="65"/>
        <v>RX</v>
      </c>
      <c r="C2065" s="19" t="s">
        <v>93</v>
      </c>
      <c r="D2065" s="19" t="s">
        <v>7024</v>
      </c>
      <c r="E2065" s="19" t="s">
        <v>7025</v>
      </c>
      <c r="F2065" s="19" t="s">
        <v>524</v>
      </c>
      <c r="G2065" s="19" t="s">
        <v>21</v>
      </c>
      <c r="H2065" s="19" t="s">
        <v>7026</v>
      </c>
      <c r="I2065" s="19" t="s">
        <v>22</v>
      </c>
      <c r="J2065" s="19" t="s">
        <v>87</v>
      </c>
    </row>
    <row r="2066" spans="1:10">
      <c r="A2066" s="6">
        <f t="shared" si="64"/>
        <v>1</v>
      </c>
      <c r="B2066" s="19" t="str">
        <f t="shared" si="65"/>
        <v>RX</v>
      </c>
      <c r="C2066" s="19" t="s">
        <v>71</v>
      </c>
      <c r="D2066" s="19" t="s">
        <v>3915</v>
      </c>
      <c r="E2066" s="19" t="s">
        <v>7027</v>
      </c>
      <c r="F2066" s="19" t="s">
        <v>524</v>
      </c>
      <c r="G2066" s="19" t="s">
        <v>21</v>
      </c>
      <c r="H2066" s="19" t="s">
        <v>3917</v>
      </c>
      <c r="I2066" s="19" t="s">
        <v>22</v>
      </c>
      <c r="J2066" s="19" t="s">
        <v>87</v>
      </c>
    </row>
    <row r="2067" spans="1:10">
      <c r="A2067" s="6">
        <f t="shared" si="64"/>
        <v>2</v>
      </c>
      <c r="B2067" s="19" t="str">
        <f t="shared" si="65"/>
        <v>RX</v>
      </c>
      <c r="C2067" s="19" t="s">
        <v>92</v>
      </c>
      <c r="D2067" s="19" t="s">
        <v>7028</v>
      </c>
      <c r="E2067" s="19" t="s">
        <v>7029</v>
      </c>
      <c r="F2067" s="19" t="s">
        <v>613</v>
      </c>
      <c r="G2067" s="19" t="s">
        <v>21</v>
      </c>
      <c r="H2067" s="19" t="s">
        <v>7030</v>
      </c>
      <c r="I2067" s="19" t="s">
        <v>22</v>
      </c>
      <c r="J2067" s="19" t="s">
        <v>87</v>
      </c>
    </row>
    <row r="2068" spans="1:10">
      <c r="A2068" s="6">
        <f t="shared" si="64"/>
        <v>1</v>
      </c>
      <c r="B2068" s="19" t="str">
        <f t="shared" si="65"/>
        <v>RX</v>
      </c>
      <c r="C2068" s="19" t="s">
        <v>93</v>
      </c>
      <c r="D2068" s="19" t="s">
        <v>7031</v>
      </c>
      <c r="E2068" s="19" t="s">
        <v>7032</v>
      </c>
      <c r="F2068" s="19" t="s">
        <v>809</v>
      </c>
      <c r="G2068" s="19" t="s">
        <v>122</v>
      </c>
      <c r="H2068" s="19" t="s">
        <v>7033</v>
      </c>
      <c r="I2068" s="19" t="s">
        <v>22</v>
      </c>
      <c r="J2068" s="19" t="s">
        <v>87</v>
      </c>
    </row>
    <row r="2069" spans="1:10">
      <c r="A2069" s="6">
        <f t="shared" si="64"/>
        <v>1</v>
      </c>
      <c r="B2069" s="19" t="str">
        <f t="shared" si="65"/>
        <v>RX</v>
      </c>
      <c r="C2069" s="19" t="s">
        <v>79</v>
      </c>
      <c r="D2069" s="19" t="s">
        <v>730</v>
      </c>
      <c r="E2069" s="19" t="s">
        <v>7034</v>
      </c>
      <c r="F2069" s="19" t="s">
        <v>459</v>
      </c>
      <c r="G2069" s="19" t="s">
        <v>21</v>
      </c>
      <c r="H2069" s="19" t="s">
        <v>731</v>
      </c>
      <c r="I2069" s="19" t="s">
        <v>22</v>
      </c>
      <c r="J2069" s="19" t="s">
        <v>87</v>
      </c>
    </row>
    <row r="2070" spans="1:10">
      <c r="A2070" s="6">
        <f t="shared" ref="A2070:A2123" si="66">IF(C2070="RM - MAMA (unilateral)",2,IF(C2070="RM - MAMAS (bilateral)",2,IF(C2070="RX-FRONTO Y MENTONASOPLACA",2,IF(C2070="RM-ABDOMEN Y PELVIS",2,IF(C2070="RM - CRÂNIO COM ESPECTROSCOPIA",2,IF(C2070="RM - CRÂNIO COM ESPECTROSCOPIA + PERFUSÃO",3,IF(C2070="TAC. ABDOMEN Y PELVIS",1,IF(C2070="ANGIOTOMOGRAFIA AORTA TOTAL (Torácica + Abdominal)",2,IF(C2070="ANGIOTOMOGRAFIA DE TODO O MEMBRO INFERIOR (Bilateral)",3,IF(C2070="ANGIO - RM MEMBRO INFERIOR ARTERIAL (Bilateral)",3,IF(C2070="TC-ABDOMEN Y PELVIS",1,IF(C2070="RX - PANORÂMICA DA COLUNA VERTEBRAL AP/PERFIL",3,IF(C2070="RM - CORAÇÃO MORFOLÓGICO E FUNCIONAL",3.2,IF(C2070="RM - CORAÇÃO MORFOLÓGICO E FUNCIONAL + PERFUSÃO + ESTRESSE",3.2,IF(B2070="Não Ok",0,1)))))))))))))))</f>
        <v>1</v>
      </c>
      <c r="B2070" s="19" t="str">
        <f t="shared" ref="B2070:B2123" si="67">IF(J2070="URGENTE","UR",IF(ISNUMBER(FIND("ESPECTROSCOPIA",C2070)),"AC",IF(ISNUMBER(FIND("RM-MAMA",C2070)),"AC",IF(ISNUMBER(FIND("RM",C2070)),"RM",IF(ISNUMBER(FIND("DENTALSCAN",C2070)),"AC",IF(ISNUMBER(FIND("TC",C2070)),"TC",IF(ISNUMBER(FIND("PET",C2070)),"PET",IF(ISNUMBER(FIND("MAMOGRAFÍA",C2070)),"MG",IF(ISNUMBER(FIND("DENSITOMETRIA",C2070)),"DO",IF(ISNUMBER(FIND("MG-OTRAS...",C2070)),"MG",IF(ISNUMBER(FIND("RX - CONTRASTADO",C2070)),"RX-C",IF(ISNUMBER(FIND("TAC",C2070)),"TC",IF(ISNUMBER(FIND("RX",C2070)),"RX","Não OK")))))))))))))</f>
        <v>RX</v>
      </c>
      <c r="C2070" s="19" t="s">
        <v>35</v>
      </c>
      <c r="D2070" s="19" t="s">
        <v>7035</v>
      </c>
      <c r="E2070" s="19" t="s">
        <v>7036</v>
      </c>
      <c r="F2070" s="19" t="s">
        <v>707</v>
      </c>
      <c r="G2070" s="19" t="s">
        <v>21</v>
      </c>
      <c r="H2070" s="19" t="s">
        <v>7037</v>
      </c>
      <c r="I2070" s="19" t="s">
        <v>22</v>
      </c>
      <c r="J2070" s="19" t="s">
        <v>87</v>
      </c>
    </row>
    <row r="2071" spans="1:10">
      <c r="A2071" s="6">
        <f t="shared" si="66"/>
        <v>1</v>
      </c>
      <c r="B2071" s="19" t="str">
        <f t="shared" si="67"/>
        <v>RX</v>
      </c>
      <c r="C2071" s="19" t="s">
        <v>29</v>
      </c>
      <c r="D2071" s="19" t="s">
        <v>7035</v>
      </c>
      <c r="E2071" s="19" t="s">
        <v>7038</v>
      </c>
      <c r="F2071" s="19" t="s">
        <v>7039</v>
      </c>
      <c r="G2071" s="19" t="s">
        <v>21</v>
      </c>
      <c r="H2071" s="19" t="s">
        <v>7037</v>
      </c>
      <c r="I2071" s="19" t="s">
        <v>22</v>
      </c>
      <c r="J2071" s="19" t="s">
        <v>87</v>
      </c>
    </row>
    <row r="2072" spans="1:10">
      <c r="A2072" s="6">
        <f t="shared" si="66"/>
        <v>1</v>
      </c>
      <c r="B2072" s="19" t="str">
        <f t="shared" si="67"/>
        <v>RX</v>
      </c>
      <c r="C2072" s="19" t="s">
        <v>29</v>
      </c>
      <c r="D2072" s="19" t="s">
        <v>7040</v>
      </c>
      <c r="E2072" s="19" t="s">
        <v>7041</v>
      </c>
      <c r="F2072" s="19" t="s">
        <v>7039</v>
      </c>
      <c r="G2072" s="19" t="s">
        <v>21</v>
      </c>
      <c r="H2072" s="19" t="s">
        <v>7042</v>
      </c>
      <c r="I2072" s="19" t="s">
        <v>22</v>
      </c>
      <c r="J2072" s="19" t="s">
        <v>87</v>
      </c>
    </row>
    <row r="2073" spans="1:10">
      <c r="A2073" s="6">
        <f t="shared" si="66"/>
        <v>1</v>
      </c>
      <c r="B2073" s="19" t="str">
        <f t="shared" si="67"/>
        <v>RX</v>
      </c>
      <c r="C2073" s="19" t="s">
        <v>29</v>
      </c>
      <c r="D2073" s="19" t="s">
        <v>7043</v>
      </c>
      <c r="E2073" s="19" t="s">
        <v>7044</v>
      </c>
      <c r="F2073" s="19" t="s">
        <v>7045</v>
      </c>
      <c r="G2073" s="19" t="s">
        <v>21</v>
      </c>
      <c r="H2073" s="19" t="s">
        <v>7046</v>
      </c>
      <c r="I2073" s="19" t="s">
        <v>22</v>
      </c>
      <c r="J2073" s="19" t="s">
        <v>87</v>
      </c>
    </row>
    <row r="2074" spans="1:10">
      <c r="A2074" s="6">
        <f t="shared" si="66"/>
        <v>1</v>
      </c>
      <c r="B2074" s="19" t="str">
        <f t="shared" si="67"/>
        <v>RX</v>
      </c>
      <c r="C2074" s="19" t="s">
        <v>29</v>
      </c>
      <c r="D2074" s="19" t="s">
        <v>7047</v>
      </c>
      <c r="E2074" s="19" t="s">
        <v>7048</v>
      </c>
      <c r="F2074" s="19" t="s">
        <v>7049</v>
      </c>
      <c r="G2074" s="19" t="s">
        <v>21</v>
      </c>
      <c r="H2074" s="19" t="s">
        <v>7050</v>
      </c>
      <c r="I2074" s="19" t="s">
        <v>22</v>
      </c>
      <c r="J2074" s="19" t="s">
        <v>87</v>
      </c>
    </row>
    <row r="2075" spans="1:10">
      <c r="A2075" s="6">
        <f t="shared" si="66"/>
        <v>1</v>
      </c>
      <c r="B2075" s="19" t="str">
        <f t="shared" si="67"/>
        <v>RX</v>
      </c>
      <c r="C2075" s="19" t="s">
        <v>29</v>
      </c>
      <c r="D2075" s="19" t="s">
        <v>7051</v>
      </c>
      <c r="E2075" s="19" t="s">
        <v>7052</v>
      </c>
      <c r="F2075" s="19" t="s">
        <v>7049</v>
      </c>
      <c r="G2075" s="19" t="s">
        <v>21</v>
      </c>
      <c r="H2075" s="19" t="s">
        <v>7053</v>
      </c>
      <c r="I2075" s="19" t="s">
        <v>22</v>
      </c>
      <c r="J2075" s="19" t="s">
        <v>87</v>
      </c>
    </row>
    <row r="2076" spans="1:10">
      <c r="A2076" s="6">
        <f t="shared" si="66"/>
        <v>1</v>
      </c>
      <c r="B2076" s="19" t="str">
        <f t="shared" si="67"/>
        <v>RX</v>
      </c>
      <c r="C2076" s="19" t="s">
        <v>34</v>
      </c>
      <c r="D2076" s="19" t="s">
        <v>7054</v>
      </c>
      <c r="E2076" s="19" t="s">
        <v>7055</v>
      </c>
      <c r="F2076" s="19" t="s">
        <v>7049</v>
      </c>
      <c r="G2076" s="19" t="s">
        <v>21</v>
      </c>
      <c r="H2076" s="19" t="s">
        <v>7056</v>
      </c>
      <c r="I2076" s="19" t="s">
        <v>22</v>
      </c>
      <c r="J2076" s="19" t="s">
        <v>87</v>
      </c>
    </row>
    <row r="2077" spans="1:10">
      <c r="A2077" s="6">
        <f t="shared" si="66"/>
        <v>2</v>
      </c>
      <c r="B2077" s="19" t="str">
        <f t="shared" si="67"/>
        <v>RX</v>
      </c>
      <c r="C2077" s="19" t="s">
        <v>92</v>
      </c>
      <c r="D2077" s="19" t="s">
        <v>7057</v>
      </c>
      <c r="E2077" s="19" t="s">
        <v>7058</v>
      </c>
      <c r="F2077" s="19" t="s">
        <v>7059</v>
      </c>
      <c r="G2077" s="19" t="s">
        <v>21</v>
      </c>
      <c r="H2077" s="19" t="s">
        <v>7060</v>
      </c>
      <c r="I2077" s="19" t="s">
        <v>22</v>
      </c>
      <c r="J2077" s="19" t="s">
        <v>87</v>
      </c>
    </row>
    <row r="2078" spans="1:10">
      <c r="A2078" s="6">
        <f t="shared" si="66"/>
        <v>1</v>
      </c>
      <c r="B2078" s="19" t="str">
        <f t="shared" si="67"/>
        <v>RX</v>
      </c>
      <c r="C2078" s="19" t="s">
        <v>29</v>
      </c>
      <c r="D2078" s="19" t="s">
        <v>7061</v>
      </c>
      <c r="E2078" s="19" t="s">
        <v>7062</v>
      </c>
      <c r="F2078" s="19" t="s">
        <v>3031</v>
      </c>
      <c r="G2078" s="19" t="s">
        <v>21</v>
      </c>
      <c r="H2078" s="19" t="s">
        <v>7063</v>
      </c>
      <c r="I2078" s="19" t="s">
        <v>22</v>
      </c>
      <c r="J2078" s="19" t="s">
        <v>87</v>
      </c>
    </row>
    <row r="2079" spans="1:10">
      <c r="A2079" s="6">
        <f t="shared" si="66"/>
        <v>1</v>
      </c>
      <c r="B2079" s="19" t="str">
        <f t="shared" si="67"/>
        <v>RX</v>
      </c>
      <c r="C2079" s="19" t="s">
        <v>96</v>
      </c>
      <c r="D2079" s="19" t="s">
        <v>7064</v>
      </c>
      <c r="E2079" s="19" t="s">
        <v>7065</v>
      </c>
      <c r="F2079" s="19" t="s">
        <v>7066</v>
      </c>
      <c r="G2079" s="19" t="s">
        <v>21</v>
      </c>
      <c r="H2079" s="19" t="s">
        <v>7067</v>
      </c>
      <c r="I2079" s="19" t="s">
        <v>22</v>
      </c>
      <c r="J2079" s="19" t="s">
        <v>87</v>
      </c>
    </row>
    <row r="2080" spans="1:10">
      <c r="A2080" s="6">
        <f t="shared" si="66"/>
        <v>1</v>
      </c>
      <c r="B2080" s="19" t="str">
        <f t="shared" si="67"/>
        <v>RX</v>
      </c>
      <c r="C2080" s="19" t="s">
        <v>93</v>
      </c>
      <c r="D2080" s="19" t="s">
        <v>7064</v>
      </c>
      <c r="E2080" s="19" t="s">
        <v>7068</v>
      </c>
      <c r="F2080" s="19" t="s">
        <v>7069</v>
      </c>
      <c r="G2080" s="19" t="s">
        <v>21</v>
      </c>
      <c r="H2080" s="19" t="s">
        <v>7067</v>
      </c>
      <c r="I2080" s="19" t="s">
        <v>22</v>
      </c>
      <c r="J2080" s="19" t="s">
        <v>87</v>
      </c>
    </row>
    <row r="2081" spans="1:10">
      <c r="A2081" s="6">
        <f t="shared" si="66"/>
        <v>1</v>
      </c>
      <c r="B2081" s="19" t="str">
        <f t="shared" si="67"/>
        <v>UR</v>
      </c>
      <c r="C2081" s="75" t="s">
        <v>26</v>
      </c>
      <c r="D2081" s="75" t="s">
        <v>7070</v>
      </c>
      <c r="E2081" s="75" t="s">
        <v>7071</v>
      </c>
      <c r="F2081" s="75" t="s">
        <v>7072</v>
      </c>
      <c r="G2081" s="75" t="s">
        <v>40</v>
      </c>
      <c r="H2081" s="75" t="s">
        <v>7073</v>
      </c>
      <c r="I2081" s="75" t="s">
        <v>370</v>
      </c>
      <c r="J2081" s="75" t="s">
        <v>88</v>
      </c>
    </row>
    <row r="2082" spans="1:10">
      <c r="A2082" s="6">
        <f t="shared" si="66"/>
        <v>1</v>
      </c>
      <c r="B2082" s="19" t="str">
        <f t="shared" si="67"/>
        <v>TC</v>
      </c>
      <c r="C2082" s="76" t="s">
        <v>48</v>
      </c>
      <c r="D2082" s="76" t="s">
        <v>7074</v>
      </c>
      <c r="E2082" s="76" t="s">
        <v>7075</v>
      </c>
      <c r="F2082" s="76" t="s">
        <v>5715</v>
      </c>
      <c r="G2082" s="76" t="s">
        <v>426</v>
      </c>
      <c r="H2082" s="76" t="s">
        <v>7076</v>
      </c>
      <c r="I2082" s="76" t="s">
        <v>28</v>
      </c>
      <c r="J2082" s="76" t="s">
        <v>89</v>
      </c>
    </row>
    <row r="2083" spans="1:10">
      <c r="A2083" s="6">
        <f t="shared" si="66"/>
        <v>1</v>
      </c>
      <c r="B2083" s="19" t="str">
        <f t="shared" si="67"/>
        <v>TC</v>
      </c>
      <c r="C2083" s="76" t="s">
        <v>20</v>
      </c>
      <c r="D2083" s="76" t="s">
        <v>7074</v>
      </c>
      <c r="E2083" s="76" t="s">
        <v>7077</v>
      </c>
      <c r="F2083" s="76" t="s">
        <v>7078</v>
      </c>
      <c r="G2083" s="76" t="s">
        <v>426</v>
      </c>
      <c r="H2083" s="76" t="s">
        <v>7076</v>
      </c>
      <c r="I2083" s="76" t="s">
        <v>28</v>
      </c>
      <c r="J2083" s="76" t="s">
        <v>89</v>
      </c>
    </row>
    <row r="2084" spans="1:10">
      <c r="A2084" s="6">
        <f t="shared" si="66"/>
        <v>1</v>
      </c>
      <c r="B2084" s="19" t="str">
        <f t="shared" si="67"/>
        <v>RM</v>
      </c>
      <c r="C2084" s="76" t="s">
        <v>148</v>
      </c>
      <c r="D2084" s="76" t="s">
        <v>7079</v>
      </c>
      <c r="E2084" s="76" t="s">
        <v>7080</v>
      </c>
      <c r="F2084" s="76" t="s">
        <v>7081</v>
      </c>
      <c r="G2084" s="76" t="s">
        <v>27</v>
      </c>
      <c r="H2084" s="76" t="s">
        <v>7082</v>
      </c>
      <c r="I2084" s="76" t="s">
        <v>49</v>
      </c>
      <c r="J2084" s="76" t="s">
        <v>89</v>
      </c>
    </row>
    <row r="2085" spans="1:10">
      <c r="A2085" s="6">
        <f t="shared" si="66"/>
        <v>1</v>
      </c>
      <c r="B2085" s="19" t="str">
        <f t="shared" si="67"/>
        <v>TC</v>
      </c>
      <c r="C2085" s="76" t="s">
        <v>65</v>
      </c>
      <c r="D2085" s="76" t="s">
        <v>7083</v>
      </c>
      <c r="E2085" s="76" t="s">
        <v>7084</v>
      </c>
      <c r="F2085" s="76" t="s">
        <v>6767</v>
      </c>
      <c r="G2085" s="76" t="s">
        <v>122</v>
      </c>
      <c r="H2085" s="76" t="s">
        <v>7085</v>
      </c>
      <c r="I2085" s="76" t="s">
        <v>28</v>
      </c>
      <c r="J2085" s="76" t="s">
        <v>89</v>
      </c>
    </row>
    <row r="2086" spans="1:10">
      <c r="A2086" s="6">
        <f t="shared" si="66"/>
        <v>1</v>
      </c>
      <c r="B2086" s="19" t="str">
        <f t="shared" si="67"/>
        <v>TC</v>
      </c>
      <c r="C2086" s="19" t="s">
        <v>153</v>
      </c>
      <c r="D2086" s="19" t="s">
        <v>6304</v>
      </c>
      <c r="E2086" s="19" t="s">
        <v>7086</v>
      </c>
      <c r="F2086" s="19" t="s">
        <v>7087</v>
      </c>
      <c r="G2086" s="19" t="s">
        <v>328</v>
      </c>
      <c r="H2086" s="19" t="s">
        <v>6307</v>
      </c>
      <c r="I2086" s="19" t="s">
        <v>28</v>
      </c>
      <c r="J2086" s="19" t="s">
        <v>87</v>
      </c>
    </row>
    <row r="2087" spans="1:10">
      <c r="A2087" s="6">
        <f t="shared" si="66"/>
        <v>1</v>
      </c>
      <c r="B2087" s="19" t="str">
        <f t="shared" si="67"/>
        <v>RM</v>
      </c>
      <c r="C2087" s="19" t="s">
        <v>45</v>
      </c>
      <c r="D2087" s="19" t="s">
        <v>7088</v>
      </c>
      <c r="E2087" s="19" t="s">
        <v>7089</v>
      </c>
      <c r="F2087" s="19" t="s">
        <v>7090</v>
      </c>
      <c r="G2087" s="19" t="s">
        <v>400</v>
      </c>
      <c r="H2087" s="19" t="s">
        <v>7091</v>
      </c>
      <c r="I2087" s="19" t="s">
        <v>141</v>
      </c>
      <c r="J2087" s="19" t="s">
        <v>87</v>
      </c>
    </row>
    <row r="2088" spans="1:10">
      <c r="A2088" s="6">
        <f t="shared" si="66"/>
        <v>1</v>
      </c>
      <c r="B2088" s="19" t="str">
        <f t="shared" si="67"/>
        <v>RM</v>
      </c>
      <c r="C2088" s="19" t="s">
        <v>45</v>
      </c>
      <c r="D2088" s="19" t="s">
        <v>7092</v>
      </c>
      <c r="E2088" s="19" t="s">
        <v>7093</v>
      </c>
      <c r="F2088" s="19" t="s">
        <v>7094</v>
      </c>
      <c r="G2088" s="19" t="s">
        <v>400</v>
      </c>
      <c r="H2088" s="19" t="s">
        <v>7095</v>
      </c>
      <c r="I2088" s="19" t="s">
        <v>141</v>
      </c>
      <c r="J2088" s="19" t="s">
        <v>87</v>
      </c>
    </row>
    <row r="2089" spans="1:10">
      <c r="A2089" s="6">
        <f t="shared" si="66"/>
        <v>1</v>
      </c>
      <c r="B2089" s="19" t="str">
        <f t="shared" si="67"/>
        <v>TC</v>
      </c>
      <c r="C2089" s="76" t="s">
        <v>48</v>
      </c>
      <c r="D2089" s="76" t="s">
        <v>7096</v>
      </c>
      <c r="E2089" s="76" t="s">
        <v>7097</v>
      </c>
      <c r="F2089" s="76" t="s">
        <v>7098</v>
      </c>
      <c r="G2089" s="76" t="s">
        <v>122</v>
      </c>
      <c r="H2089" s="76" t="s">
        <v>7099</v>
      </c>
      <c r="I2089" s="76" t="s">
        <v>28</v>
      </c>
      <c r="J2089" s="76" t="s">
        <v>89</v>
      </c>
    </row>
    <row r="2090" spans="1:10">
      <c r="A2090" s="6">
        <f t="shared" si="66"/>
        <v>1</v>
      </c>
      <c r="B2090" s="19" t="str">
        <f t="shared" si="67"/>
        <v>TC</v>
      </c>
      <c r="C2090" s="76" t="s">
        <v>20</v>
      </c>
      <c r="D2090" s="76" t="s">
        <v>7096</v>
      </c>
      <c r="E2090" s="76" t="s">
        <v>7100</v>
      </c>
      <c r="F2090" s="76" t="s">
        <v>1497</v>
      </c>
      <c r="G2090" s="76" t="s">
        <v>122</v>
      </c>
      <c r="H2090" s="76" t="s">
        <v>7099</v>
      </c>
      <c r="I2090" s="76" t="s">
        <v>28</v>
      </c>
      <c r="J2090" s="76" t="s">
        <v>89</v>
      </c>
    </row>
    <row r="2091" spans="1:10">
      <c r="A2091" s="6">
        <f t="shared" si="66"/>
        <v>1</v>
      </c>
      <c r="B2091" s="19" t="str">
        <f t="shared" si="67"/>
        <v>TC</v>
      </c>
      <c r="C2091" s="19" t="s">
        <v>26</v>
      </c>
      <c r="D2091" s="19" t="s">
        <v>7101</v>
      </c>
      <c r="E2091" s="19" t="s">
        <v>7102</v>
      </c>
      <c r="F2091" s="19" t="s">
        <v>341</v>
      </c>
      <c r="G2091" s="19" t="s">
        <v>426</v>
      </c>
      <c r="H2091" s="19" t="s">
        <v>7103</v>
      </c>
      <c r="I2091" s="19" t="s">
        <v>28</v>
      </c>
      <c r="J2091" s="19" t="s">
        <v>87</v>
      </c>
    </row>
    <row r="2092" spans="1:10">
      <c r="A2092" s="6">
        <f t="shared" si="66"/>
        <v>1</v>
      </c>
      <c r="B2092" s="19" t="str">
        <f t="shared" si="67"/>
        <v>TC</v>
      </c>
      <c r="C2092" s="19" t="s">
        <v>26</v>
      </c>
      <c r="D2092" s="19" t="s">
        <v>7104</v>
      </c>
      <c r="E2092" s="19" t="s">
        <v>7105</v>
      </c>
      <c r="F2092" s="19" t="s">
        <v>643</v>
      </c>
      <c r="G2092" s="19" t="s">
        <v>426</v>
      </c>
      <c r="H2092" s="19" t="s">
        <v>7106</v>
      </c>
      <c r="I2092" s="19" t="s">
        <v>28</v>
      </c>
      <c r="J2092" s="19" t="s">
        <v>87</v>
      </c>
    </row>
    <row r="2093" spans="1:10">
      <c r="A2093" s="6">
        <f t="shared" si="66"/>
        <v>1</v>
      </c>
      <c r="B2093" s="19" t="str">
        <f t="shared" si="67"/>
        <v>TC</v>
      </c>
      <c r="C2093" s="19" t="s">
        <v>20</v>
      </c>
      <c r="D2093" s="19" t="s">
        <v>7104</v>
      </c>
      <c r="E2093" s="19" t="s">
        <v>7107</v>
      </c>
      <c r="F2093" s="19" t="s">
        <v>7108</v>
      </c>
      <c r="G2093" s="19" t="s">
        <v>426</v>
      </c>
      <c r="H2093" s="19" t="s">
        <v>7106</v>
      </c>
      <c r="I2093" s="19" t="s">
        <v>28</v>
      </c>
      <c r="J2093" s="19" t="s">
        <v>87</v>
      </c>
    </row>
    <row r="2094" spans="1:10">
      <c r="A2094" s="6">
        <f t="shared" si="66"/>
        <v>1</v>
      </c>
      <c r="B2094" s="19" t="str">
        <f t="shared" si="67"/>
        <v>TC</v>
      </c>
      <c r="C2094" s="19" t="s">
        <v>20</v>
      </c>
      <c r="D2094" s="19" t="s">
        <v>7109</v>
      </c>
      <c r="E2094" s="19" t="s">
        <v>7110</v>
      </c>
      <c r="F2094" s="19" t="s">
        <v>671</v>
      </c>
      <c r="G2094" s="19" t="s">
        <v>426</v>
      </c>
      <c r="H2094" s="19" t="s">
        <v>7111</v>
      </c>
      <c r="I2094" s="19" t="s">
        <v>28</v>
      </c>
      <c r="J2094" s="19" t="s">
        <v>87</v>
      </c>
    </row>
    <row r="2095" spans="1:10">
      <c r="A2095" s="6">
        <f t="shared" si="66"/>
        <v>1</v>
      </c>
      <c r="B2095" s="19" t="str">
        <f t="shared" si="67"/>
        <v>TC</v>
      </c>
      <c r="C2095" s="19" t="s">
        <v>43</v>
      </c>
      <c r="D2095" s="19" t="s">
        <v>7112</v>
      </c>
      <c r="E2095" s="19" t="s">
        <v>7113</v>
      </c>
      <c r="F2095" s="19" t="s">
        <v>4751</v>
      </c>
      <c r="G2095" s="19" t="s">
        <v>328</v>
      </c>
      <c r="H2095" s="19" t="s">
        <v>7114</v>
      </c>
      <c r="I2095" s="19" t="s">
        <v>28</v>
      </c>
      <c r="J2095" s="19" t="s">
        <v>87</v>
      </c>
    </row>
    <row r="2096" spans="1:10">
      <c r="A2096" s="6">
        <f t="shared" si="66"/>
        <v>1</v>
      </c>
      <c r="B2096" s="19" t="str">
        <f t="shared" si="67"/>
        <v>TC</v>
      </c>
      <c r="C2096" s="19" t="s">
        <v>107</v>
      </c>
      <c r="D2096" s="19" t="s">
        <v>7115</v>
      </c>
      <c r="E2096" s="19" t="s">
        <v>7116</v>
      </c>
      <c r="F2096" s="19" t="s">
        <v>7117</v>
      </c>
      <c r="G2096" s="19" t="s">
        <v>342</v>
      </c>
      <c r="H2096" s="19" t="s">
        <v>7118</v>
      </c>
      <c r="I2096" s="19" t="s">
        <v>28</v>
      </c>
      <c r="J2096" s="19" t="s">
        <v>87</v>
      </c>
    </row>
    <row r="2097" spans="1:10">
      <c r="A2097" s="6">
        <f t="shared" si="66"/>
        <v>1</v>
      </c>
      <c r="B2097" s="19" t="str">
        <f t="shared" si="67"/>
        <v>TC</v>
      </c>
      <c r="C2097" s="19" t="s">
        <v>65</v>
      </c>
      <c r="D2097" s="19" t="s">
        <v>7115</v>
      </c>
      <c r="E2097" s="19" t="s">
        <v>7119</v>
      </c>
      <c r="F2097" s="19" t="s">
        <v>7120</v>
      </c>
      <c r="G2097" s="19" t="s">
        <v>342</v>
      </c>
      <c r="H2097" s="19" t="s">
        <v>7118</v>
      </c>
      <c r="I2097" s="19" t="s">
        <v>28</v>
      </c>
      <c r="J2097" s="19" t="s">
        <v>87</v>
      </c>
    </row>
    <row r="2098" spans="1:10">
      <c r="A2098" s="6">
        <f t="shared" si="66"/>
        <v>1</v>
      </c>
      <c r="B2098" s="19" t="str">
        <f t="shared" si="67"/>
        <v>RM</v>
      </c>
      <c r="C2098" s="19" t="s">
        <v>67</v>
      </c>
      <c r="D2098" s="19" t="s">
        <v>7121</v>
      </c>
      <c r="E2098" s="19" t="s">
        <v>7122</v>
      </c>
      <c r="F2098" s="19" t="s">
        <v>7123</v>
      </c>
      <c r="G2098" s="19" t="s">
        <v>46</v>
      </c>
      <c r="H2098" s="19" t="s">
        <v>7124</v>
      </c>
      <c r="I2098" s="19" t="s">
        <v>347</v>
      </c>
      <c r="J2098" s="19" t="s">
        <v>87</v>
      </c>
    </row>
    <row r="2099" spans="1:10">
      <c r="A2099" s="6">
        <f t="shared" si="66"/>
        <v>1</v>
      </c>
      <c r="B2099" s="19" t="str">
        <f t="shared" si="67"/>
        <v>RX</v>
      </c>
      <c r="C2099" s="19" t="s">
        <v>113</v>
      </c>
      <c r="D2099" s="19" t="s">
        <v>7125</v>
      </c>
      <c r="E2099" s="19" t="s">
        <v>7126</v>
      </c>
      <c r="F2099" s="19" t="s">
        <v>5213</v>
      </c>
      <c r="G2099" s="19" t="s">
        <v>21</v>
      </c>
      <c r="H2099" s="19" t="s">
        <v>7127</v>
      </c>
      <c r="I2099" s="19" t="s">
        <v>22</v>
      </c>
      <c r="J2099" s="19" t="s">
        <v>87</v>
      </c>
    </row>
    <row r="2100" spans="1:10">
      <c r="A2100" s="6">
        <f t="shared" si="66"/>
        <v>1</v>
      </c>
      <c r="B2100" s="19" t="str">
        <f t="shared" si="67"/>
        <v>RX</v>
      </c>
      <c r="C2100" s="19" t="s">
        <v>35</v>
      </c>
      <c r="D2100" s="19" t="s">
        <v>7128</v>
      </c>
      <c r="E2100" s="19" t="s">
        <v>7129</v>
      </c>
      <c r="F2100" s="19" t="s">
        <v>7130</v>
      </c>
      <c r="G2100" s="19" t="s">
        <v>21</v>
      </c>
      <c r="H2100" s="19" t="s">
        <v>7131</v>
      </c>
      <c r="I2100" s="19" t="s">
        <v>22</v>
      </c>
      <c r="J2100" s="19" t="s">
        <v>87</v>
      </c>
    </row>
    <row r="2101" spans="1:10">
      <c r="A2101" s="6">
        <f t="shared" si="66"/>
        <v>1</v>
      </c>
      <c r="B2101" s="19" t="str">
        <f t="shared" si="67"/>
        <v>RX</v>
      </c>
      <c r="C2101" s="19" t="s">
        <v>34</v>
      </c>
      <c r="D2101" s="19" t="s">
        <v>7132</v>
      </c>
      <c r="E2101" s="19" t="s">
        <v>7133</v>
      </c>
      <c r="F2101" s="19" t="s">
        <v>7134</v>
      </c>
      <c r="G2101" s="19" t="s">
        <v>21</v>
      </c>
      <c r="H2101" s="19" t="s">
        <v>7135</v>
      </c>
      <c r="I2101" s="19" t="s">
        <v>22</v>
      </c>
      <c r="J2101" s="19" t="s">
        <v>87</v>
      </c>
    </row>
    <row r="2102" spans="1:10">
      <c r="A2102" s="6">
        <f t="shared" si="66"/>
        <v>1</v>
      </c>
      <c r="B2102" s="19" t="str">
        <f t="shared" si="67"/>
        <v>RM</v>
      </c>
      <c r="C2102" s="19" t="s">
        <v>41</v>
      </c>
      <c r="D2102" s="19" t="s">
        <v>7136</v>
      </c>
      <c r="E2102" s="19" t="s">
        <v>7137</v>
      </c>
      <c r="F2102" s="19" t="s">
        <v>7138</v>
      </c>
      <c r="G2102" s="19" t="s">
        <v>46</v>
      </c>
      <c r="H2102" s="19" t="s">
        <v>7139</v>
      </c>
      <c r="I2102" s="19" t="s">
        <v>347</v>
      </c>
      <c r="J2102" s="19" t="s">
        <v>87</v>
      </c>
    </row>
    <row r="2103" spans="1:10">
      <c r="A2103" s="6">
        <f t="shared" si="66"/>
        <v>1</v>
      </c>
      <c r="B2103" s="19" t="str">
        <f t="shared" si="67"/>
        <v>RX</v>
      </c>
      <c r="C2103" s="19" t="s">
        <v>35</v>
      </c>
      <c r="D2103" s="19" t="s">
        <v>7140</v>
      </c>
      <c r="E2103" s="19" t="s">
        <v>7141</v>
      </c>
      <c r="F2103" s="19" t="s">
        <v>7142</v>
      </c>
      <c r="G2103" s="19" t="s">
        <v>21</v>
      </c>
      <c r="H2103" s="19" t="s">
        <v>7143</v>
      </c>
      <c r="I2103" s="19" t="s">
        <v>22</v>
      </c>
      <c r="J2103" s="19" t="s">
        <v>87</v>
      </c>
    </row>
    <row r="2104" spans="1:10">
      <c r="A2104" s="6">
        <f t="shared" si="66"/>
        <v>1</v>
      </c>
      <c r="B2104" s="19" t="str">
        <f t="shared" si="67"/>
        <v>RX</v>
      </c>
      <c r="C2104" s="19" t="s">
        <v>35</v>
      </c>
      <c r="D2104" s="19" t="s">
        <v>7144</v>
      </c>
      <c r="E2104" s="19" t="s">
        <v>7145</v>
      </c>
      <c r="F2104" s="19" t="s">
        <v>7146</v>
      </c>
      <c r="G2104" s="19" t="s">
        <v>21</v>
      </c>
      <c r="H2104" s="19" t="s">
        <v>7147</v>
      </c>
      <c r="I2104" s="19" t="s">
        <v>22</v>
      </c>
      <c r="J2104" s="19" t="s">
        <v>87</v>
      </c>
    </row>
    <row r="2105" spans="1:10">
      <c r="A2105" s="6">
        <f t="shared" si="66"/>
        <v>1</v>
      </c>
      <c r="B2105" s="19" t="str">
        <f t="shared" si="67"/>
        <v>RX</v>
      </c>
      <c r="C2105" s="19" t="s">
        <v>69</v>
      </c>
      <c r="D2105" s="19" t="s">
        <v>7144</v>
      </c>
      <c r="E2105" s="19" t="s">
        <v>7148</v>
      </c>
      <c r="F2105" s="19" t="s">
        <v>7142</v>
      </c>
      <c r="G2105" s="19" t="s">
        <v>21</v>
      </c>
      <c r="H2105" s="19" t="s">
        <v>7147</v>
      </c>
      <c r="I2105" s="19" t="s">
        <v>22</v>
      </c>
      <c r="J2105" s="19" t="s">
        <v>87</v>
      </c>
    </row>
    <row r="2106" spans="1:10">
      <c r="A2106" s="6">
        <f t="shared" si="66"/>
        <v>1</v>
      </c>
      <c r="B2106" s="19" t="str">
        <f t="shared" si="67"/>
        <v>RX</v>
      </c>
      <c r="C2106" s="19" t="s">
        <v>103</v>
      </c>
      <c r="D2106" s="19" t="s">
        <v>7149</v>
      </c>
      <c r="E2106" s="19" t="s">
        <v>7150</v>
      </c>
      <c r="F2106" s="19" t="s">
        <v>7142</v>
      </c>
      <c r="G2106" s="19" t="s">
        <v>21</v>
      </c>
      <c r="H2106" s="19" t="s">
        <v>7151</v>
      </c>
      <c r="I2106" s="19" t="s">
        <v>22</v>
      </c>
      <c r="J2106" s="19" t="s">
        <v>87</v>
      </c>
    </row>
    <row r="2107" spans="1:10">
      <c r="A2107" s="6">
        <f t="shared" si="66"/>
        <v>1</v>
      </c>
      <c r="B2107" s="19" t="str">
        <f t="shared" si="67"/>
        <v>RX</v>
      </c>
      <c r="C2107" s="19" t="s">
        <v>29</v>
      </c>
      <c r="D2107" s="19" t="s">
        <v>7152</v>
      </c>
      <c r="E2107" s="19" t="s">
        <v>7153</v>
      </c>
      <c r="F2107" s="19" t="s">
        <v>7146</v>
      </c>
      <c r="G2107" s="19" t="s">
        <v>21</v>
      </c>
      <c r="H2107" s="19" t="s">
        <v>7154</v>
      </c>
      <c r="I2107" s="19" t="s">
        <v>22</v>
      </c>
      <c r="J2107" s="19" t="s">
        <v>87</v>
      </c>
    </row>
    <row r="2108" spans="1:10">
      <c r="A2108" s="6">
        <f t="shared" si="66"/>
        <v>1</v>
      </c>
      <c r="B2108" s="19" t="str">
        <f t="shared" si="67"/>
        <v>RX</v>
      </c>
      <c r="C2108" s="19" t="s">
        <v>34</v>
      </c>
      <c r="D2108" s="19" t="s">
        <v>7155</v>
      </c>
      <c r="E2108" s="19" t="s">
        <v>7156</v>
      </c>
      <c r="F2108" s="19" t="s">
        <v>7157</v>
      </c>
      <c r="G2108" s="19" t="s">
        <v>21</v>
      </c>
      <c r="H2108" s="19" t="s">
        <v>7158</v>
      </c>
      <c r="I2108" s="19" t="s">
        <v>22</v>
      </c>
      <c r="J2108" s="19" t="s">
        <v>87</v>
      </c>
    </row>
    <row r="2109" spans="1:10">
      <c r="A2109" s="6">
        <f t="shared" si="66"/>
        <v>1</v>
      </c>
      <c r="B2109" s="19" t="str">
        <f t="shared" si="67"/>
        <v>RX</v>
      </c>
      <c r="C2109" s="19" t="s">
        <v>79</v>
      </c>
      <c r="D2109" s="19" t="s">
        <v>7159</v>
      </c>
      <c r="E2109" s="19" t="s">
        <v>7160</v>
      </c>
      <c r="F2109" s="19" t="s">
        <v>714</v>
      </c>
      <c r="G2109" s="19" t="s">
        <v>21</v>
      </c>
      <c r="H2109" s="19" t="s">
        <v>7161</v>
      </c>
      <c r="I2109" s="19" t="s">
        <v>22</v>
      </c>
      <c r="J2109" s="19" t="s">
        <v>87</v>
      </c>
    </row>
    <row r="2110" spans="1:10">
      <c r="A2110" s="6">
        <f t="shared" si="66"/>
        <v>1</v>
      </c>
      <c r="B2110" s="19" t="str">
        <f t="shared" si="67"/>
        <v>RX</v>
      </c>
      <c r="C2110" s="19" t="s">
        <v>93</v>
      </c>
      <c r="D2110" s="19" t="s">
        <v>7159</v>
      </c>
      <c r="E2110" s="19" t="s">
        <v>7162</v>
      </c>
      <c r="F2110" s="19" t="s">
        <v>714</v>
      </c>
      <c r="G2110" s="19" t="s">
        <v>21</v>
      </c>
      <c r="H2110" s="19" t="s">
        <v>7161</v>
      </c>
      <c r="I2110" s="19" t="s">
        <v>22</v>
      </c>
      <c r="J2110" s="19" t="s">
        <v>87</v>
      </c>
    </row>
    <row r="2111" spans="1:10">
      <c r="A2111" s="6">
        <f t="shared" si="66"/>
        <v>1</v>
      </c>
      <c r="B2111" s="19" t="str">
        <f t="shared" si="67"/>
        <v>RX</v>
      </c>
      <c r="C2111" s="19" t="s">
        <v>79</v>
      </c>
      <c r="D2111" s="19" t="s">
        <v>7163</v>
      </c>
      <c r="E2111" s="19" t="s">
        <v>7164</v>
      </c>
      <c r="F2111" s="19" t="s">
        <v>7165</v>
      </c>
      <c r="G2111" s="19" t="s">
        <v>21</v>
      </c>
      <c r="H2111" s="19" t="s">
        <v>7166</v>
      </c>
      <c r="I2111" s="19" t="s">
        <v>22</v>
      </c>
      <c r="J2111" s="19" t="s">
        <v>87</v>
      </c>
    </row>
    <row r="2112" spans="1:10">
      <c r="A2112" s="6">
        <f t="shared" si="66"/>
        <v>1</v>
      </c>
      <c r="B2112" s="19" t="str">
        <f t="shared" si="67"/>
        <v>RM</v>
      </c>
      <c r="C2112" s="19" t="s">
        <v>44</v>
      </c>
      <c r="D2112" s="19" t="s">
        <v>7167</v>
      </c>
      <c r="E2112" s="19" t="s">
        <v>7168</v>
      </c>
      <c r="F2112" s="19" t="s">
        <v>7169</v>
      </c>
      <c r="G2112" s="19" t="s">
        <v>46</v>
      </c>
      <c r="H2112" s="19" t="s">
        <v>7170</v>
      </c>
      <c r="I2112" s="19" t="s">
        <v>49</v>
      </c>
      <c r="J2112" s="19" t="s">
        <v>87</v>
      </c>
    </row>
    <row r="2113" spans="1:10">
      <c r="A2113" s="6">
        <f t="shared" si="66"/>
        <v>1</v>
      </c>
      <c r="B2113" s="19" t="str">
        <f t="shared" si="67"/>
        <v>RX</v>
      </c>
      <c r="C2113" s="19" t="s">
        <v>29</v>
      </c>
      <c r="D2113" s="19" t="s">
        <v>7163</v>
      </c>
      <c r="E2113" s="19" t="s">
        <v>7171</v>
      </c>
      <c r="F2113" s="19" t="s">
        <v>7165</v>
      </c>
      <c r="G2113" s="19" t="s">
        <v>21</v>
      </c>
      <c r="H2113" s="19" t="s">
        <v>7166</v>
      </c>
      <c r="I2113" s="19" t="s">
        <v>22</v>
      </c>
      <c r="J2113" s="19" t="s">
        <v>87</v>
      </c>
    </row>
    <row r="2114" spans="1:10">
      <c r="A2114" s="6">
        <f t="shared" si="66"/>
        <v>1</v>
      </c>
      <c r="B2114" s="19" t="str">
        <f t="shared" si="67"/>
        <v>RX</v>
      </c>
      <c r="C2114" s="19" t="s">
        <v>113</v>
      </c>
      <c r="D2114" s="19" t="s">
        <v>7172</v>
      </c>
      <c r="E2114" s="19" t="s">
        <v>7173</v>
      </c>
      <c r="F2114" s="19" t="s">
        <v>3704</v>
      </c>
      <c r="G2114" s="19" t="s">
        <v>21</v>
      </c>
      <c r="H2114" s="19" t="s">
        <v>7174</v>
      </c>
      <c r="I2114" s="19" t="s">
        <v>22</v>
      </c>
      <c r="J2114" s="19" t="s">
        <v>87</v>
      </c>
    </row>
    <row r="2115" spans="1:10">
      <c r="A2115" s="6">
        <f t="shared" si="66"/>
        <v>1</v>
      </c>
      <c r="B2115" s="19" t="str">
        <f t="shared" si="67"/>
        <v>RX</v>
      </c>
      <c r="C2115" s="19" t="s">
        <v>96</v>
      </c>
      <c r="D2115" s="19" t="s">
        <v>7172</v>
      </c>
      <c r="E2115" s="19" t="s">
        <v>7175</v>
      </c>
      <c r="F2115" s="19" t="s">
        <v>3704</v>
      </c>
      <c r="G2115" s="19" t="s">
        <v>21</v>
      </c>
      <c r="H2115" s="19" t="s">
        <v>7174</v>
      </c>
      <c r="I2115" s="19" t="s">
        <v>22</v>
      </c>
      <c r="J2115" s="19" t="s">
        <v>87</v>
      </c>
    </row>
    <row r="2116" spans="1:10">
      <c r="A2116" s="6">
        <f t="shared" si="66"/>
        <v>1</v>
      </c>
      <c r="B2116" s="19" t="str">
        <f t="shared" si="67"/>
        <v>RX</v>
      </c>
      <c r="C2116" s="19" t="s">
        <v>52</v>
      </c>
      <c r="D2116" s="19" t="s">
        <v>7172</v>
      </c>
      <c r="E2116" s="19" t="s">
        <v>7176</v>
      </c>
      <c r="F2116" s="19" t="s">
        <v>6373</v>
      </c>
      <c r="G2116" s="19" t="s">
        <v>21</v>
      </c>
      <c r="H2116" s="19" t="s">
        <v>7174</v>
      </c>
      <c r="I2116" s="19" t="s">
        <v>22</v>
      </c>
      <c r="J2116" s="19" t="s">
        <v>87</v>
      </c>
    </row>
    <row r="2117" spans="1:10">
      <c r="A2117" s="6">
        <f t="shared" si="66"/>
        <v>1</v>
      </c>
      <c r="B2117" s="19" t="str">
        <f t="shared" si="67"/>
        <v>RM</v>
      </c>
      <c r="C2117" s="19" t="s">
        <v>73</v>
      </c>
      <c r="D2117" s="19" t="s">
        <v>7177</v>
      </c>
      <c r="E2117" s="19" t="s">
        <v>7178</v>
      </c>
      <c r="F2117" s="19" t="s">
        <v>7179</v>
      </c>
      <c r="G2117" s="19" t="s">
        <v>46</v>
      </c>
      <c r="H2117" s="19" t="s">
        <v>7180</v>
      </c>
      <c r="I2117" s="19" t="s">
        <v>347</v>
      </c>
      <c r="J2117" s="19" t="s">
        <v>87</v>
      </c>
    </row>
    <row r="2118" spans="1:10">
      <c r="A2118" s="6">
        <f t="shared" si="66"/>
        <v>1</v>
      </c>
      <c r="B2118" s="19" t="str">
        <f t="shared" si="67"/>
        <v>RX</v>
      </c>
      <c r="C2118" s="19" t="s">
        <v>79</v>
      </c>
      <c r="D2118" s="19" t="s">
        <v>7181</v>
      </c>
      <c r="E2118" s="19" t="s">
        <v>7182</v>
      </c>
      <c r="F2118" s="19" t="s">
        <v>7183</v>
      </c>
      <c r="G2118" s="19" t="s">
        <v>27</v>
      </c>
      <c r="H2118" s="19" t="s">
        <v>7184</v>
      </c>
      <c r="I2118" s="19" t="s">
        <v>431</v>
      </c>
      <c r="J2118" s="19" t="s">
        <v>87</v>
      </c>
    </row>
    <row r="2119" spans="1:10">
      <c r="A2119" s="6">
        <f t="shared" si="66"/>
        <v>1</v>
      </c>
      <c r="B2119" s="19" t="str">
        <f t="shared" si="67"/>
        <v>TC</v>
      </c>
      <c r="C2119" s="76" t="s">
        <v>26</v>
      </c>
      <c r="D2119" s="76" t="s">
        <v>5531</v>
      </c>
      <c r="E2119" s="76" t="s">
        <v>7185</v>
      </c>
      <c r="F2119" s="76" t="s">
        <v>7186</v>
      </c>
      <c r="G2119" s="76" t="s">
        <v>179</v>
      </c>
      <c r="H2119" s="76" t="s">
        <v>7187</v>
      </c>
      <c r="I2119" s="76" t="s">
        <v>370</v>
      </c>
      <c r="J2119" s="76" t="s">
        <v>89</v>
      </c>
    </row>
    <row r="2120" spans="1:10">
      <c r="A2120" s="6">
        <f t="shared" si="66"/>
        <v>1</v>
      </c>
      <c r="B2120" s="19" t="str">
        <f t="shared" si="67"/>
        <v>TC</v>
      </c>
      <c r="C2120" s="76" t="s">
        <v>20</v>
      </c>
      <c r="D2120" s="76" t="s">
        <v>5531</v>
      </c>
      <c r="E2120" s="76" t="s">
        <v>7188</v>
      </c>
      <c r="F2120" s="76" t="s">
        <v>7189</v>
      </c>
      <c r="G2120" s="76" t="s">
        <v>179</v>
      </c>
      <c r="H2120" s="76" t="s">
        <v>7190</v>
      </c>
      <c r="I2120" s="76" t="s">
        <v>370</v>
      </c>
      <c r="J2120" s="76" t="s">
        <v>89</v>
      </c>
    </row>
    <row r="2121" spans="1:10">
      <c r="A2121" s="6">
        <f t="shared" si="66"/>
        <v>1</v>
      </c>
      <c r="B2121" s="19" t="str">
        <f t="shared" si="67"/>
        <v>RM</v>
      </c>
      <c r="C2121" s="19" t="s">
        <v>45</v>
      </c>
      <c r="D2121" s="19" t="s">
        <v>7191</v>
      </c>
      <c r="E2121" s="19" t="s">
        <v>7192</v>
      </c>
      <c r="F2121" s="19" t="s">
        <v>7193</v>
      </c>
      <c r="G2121" s="19" t="s">
        <v>46</v>
      </c>
      <c r="H2121" s="19" t="s">
        <v>7194</v>
      </c>
      <c r="I2121" s="19" t="s">
        <v>204</v>
      </c>
      <c r="J2121" s="19" t="s">
        <v>87</v>
      </c>
    </row>
    <row r="2122" spans="1:10">
      <c r="A2122" s="6">
        <f t="shared" si="66"/>
        <v>1</v>
      </c>
      <c r="B2122" s="19" t="str">
        <f t="shared" si="67"/>
        <v>RM</v>
      </c>
      <c r="C2122" s="19" t="s">
        <v>63</v>
      </c>
      <c r="D2122" s="19" t="s">
        <v>7195</v>
      </c>
      <c r="E2122" s="19" t="s">
        <v>7196</v>
      </c>
      <c r="F2122" s="19" t="s">
        <v>7197</v>
      </c>
      <c r="G2122" s="19" t="s">
        <v>179</v>
      </c>
      <c r="H2122" s="19" t="s">
        <v>7198</v>
      </c>
      <c r="I2122" s="19" t="s">
        <v>39</v>
      </c>
      <c r="J2122" s="19" t="s">
        <v>87</v>
      </c>
    </row>
    <row r="2123" spans="1:10">
      <c r="A2123" s="6">
        <f t="shared" si="66"/>
        <v>1</v>
      </c>
      <c r="B2123" s="19" t="str">
        <f t="shared" si="67"/>
        <v>RM</v>
      </c>
      <c r="C2123" s="19" t="s">
        <v>57</v>
      </c>
      <c r="D2123" s="19" t="s">
        <v>7199</v>
      </c>
      <c r="E2123" s="19" t="s">
        <v>7200</v>
      </c>
      <c r="F2123" s="19" t="s">
        <v>7201</v>
      </c>
      <c r="G2123" s="19" t="s">
        <v>342</v>
      </c>
      <c r="H2123" s="19" t="s">
        <v>7202</v>
      </c>
      <c r="I2123" s="19" t="s">
        <v>39</v>
      </c>
      <c r="J2123" s="19" t="s">
        <v>87</v>
      </c>
    </row>
    <row r="2124" spans="1:10">
      <c r="A2124" s="6">
        <f>SUM(A10:A2123)</f>
        <v>2159</v>
      </c>
    </row>
    <row r="2125" spans="1:10">
      <c r="A2125" s="6"/>
    </row>
    <row r="2126" spans="1:10">
      <c r="A2126" s="6"/>
    </row>
    <row r="2127" spans="1:10">
      <c r="A2127" s="6"/>
    </row>
    <row r="2128" spans="1:10">
      <c r="A2128" s="6"/>
    </row>
    <row r="2129" spans="1:2">
      <c r="A2129" s="6"/>
    </row>
    <row r="2130" spans="1:2">
      <c r="A2130" s="6"/>
    </row>
    <row r="2131" spans="1:2">
      <c r="A2131" s="6"/>
    </row>
    <row r="2132" spans="1:2">
      <c r="A2132" s="6"/>
    </row>
    <row r="2133" spans="1:2">
      <c r="A2133" s="6"/>
    </row>
    <row r="2134" spans="1:2">
      <c r="A2134" s="6"/>
    </row>
    <row r="2135" spans="1:2">
      <c r="A2135" s="6"/>
    </row>
    <row r="2136" spans="1:2">
      <c r="A2136" s="6"/>
    </row>
    <row r="2137" spans="1:2">
      <c r="A2137" s="6"/>
    </row>
    <row r="2138" spans="1:2">
      <c r="A2138" s="6"/>
    </row>
    <row r="2139" spans="1:2">
      <c r="A2139" s="6"/>
    </row>
    <row r="2140" spans="1:2">
      <c r="A2140" s="6"/>
    </row>
    <row r="2141" spans="1:2">
      <c r="A2141" s="6"/>
    </row>
    <row r="2142" spans="1:2">
      <c r="A2142" s="6"/>
    </row>
    <row r="2143" spans="1:2">
      <c r="A2143" s="6"/>
      <c r="B2143" s="3"/>
    </row>
    <row r="2144" spans="1:2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2">
      <c r="A2161" s="6"/>
    </row>
    <row r="2162" spans="1:2">
      <c r="A2162" s="6"/>
      <c r="B2162" s="3"/>
    </row>
    <row r="2163" spans="1:2">
      <c r="A2163" s="6"/>
    </row>
    <row r="2164" spans="1:2">
      <c r="A2164" s="6"/>
    </row>
    <row r="2165" spans="1:2">
      <c r="A2165" s="6"/>
    </row>
    <row r="2166" spans="1:2">
      <c r="A2166" s="6"/>
    </row>
    <row r="2167" spans="1:2">
      <c r="A2167" s="6"/>
    </row>
    <row r="2168" spans="1:2">
      <c r="A2168" s="6"/>
    </row>
    <row r="2169" spans="1:2">
      <c r="A2169" s="6"/>
    </row>
    <row r="2170" spans="1:2">
      <c r="A2170" s="6"/>
    </row>
    <row r="2171" spans="1:2">
      <c r="A2171" s="6"/>
    </row>
    <row r="2172" spans="1:2">
      <c r="A2172" s="6"/>
    </row>
    <row r="2173" spans="1:2">
      <c r="A2173" s="6"/>
    </row>
    <row r="2174" spans="1:2">
      <c r="A2174" s="6"/>
    </row>
    <row r="2175" spans="1:2">
      <c r="A2175" s="6"/>
    </row>
    <row r="2176" spans="1:2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2">
      <c r="A2337" s="6"/>
    </row>
    <row r="2338" spans="1:2">
      <c r="A2338" s="6"/>
    </row>
    <row r="2339" spans="1:2">
      <c r="A2339" s="6"/>
    </row>
    <row r="2340" spans="1:2">
      <c r="A2340" s="6"/>
    </row>
    <row r="2341" spans="1:2">
      <c r="A2341" s="6"/>
    </row>
    <row r="2342" spans="1:2">
      <c r="A2342" s="6"/>
    </row>
    <row r="2343" spans="1:2">
      <c r="A2343" s="6"/>
    </row>
    <row r="2344" spans="1:2">
      <c r="A2344" s="6"/>
    </row>
    <row r="2345" spans="1:2">
      <c r="A2345" s="6"/>
    </row>
    <row r="2346" spans="1:2">
      <c r="A2346" s="6"/>
    </row>
    <row r="2347" spans="1:2">
      <c r="A2347" s="6"/>
      <c r="B2347" s="3"/>
    </row>
    <row r="2348" spans="1:2">
      <c r="A2348" s="6"/>
      <c r="B2348" s="3"/>
    </row>
    <row r="2349" spans="1:2">
      <c r="A2349" s="6"/>
      <c r="B2349" s="3"/>
    </row>
    <row r="2350" spans="1:2">
      <c r="A2350" s="6"/>
      <c r="B2350" s="3"/>
    </row>
    <row r="2351" spans="1:2">
      <c r="A2351" s="6"/>
      <c r="B2351" s="3"/>
    </row>
    <row r="2352" spans="1:2">
      <c r="A2352" s="6"/>
      <c r="B2352" s="3"/>
    </row>
    <row r="2353" spans="1:4">
      <c r="A2353" s="6"/>
      <c r="B2353" s="3"/>
    </row>
    <row r="2354" spans="1:4">
      <c r="A2354" s="6"/>
      <c r="B2354" s="3"/>
    </row>
    <row r="2355" spans="1:4">
      <c r="A2355" s="6"/>
      <c r="B2355" s="3"/>
    </row>
    <row r="2356" spans="1:4">
      <c r="A2356" s="6"/>
      <c r="B2356" s="3"/>
    </row>
    <row r="2357" spans="1:4">
      <c r="A2357" s="6"/>
      <c r="B2357" s="3"/>
    </row>
    <row r="2358" spans="1:4">
      <c r="A2358" s="6"/>
      <c r="B2358" s="3"/>
    </row>
    <row r="2359" spans="1:4">
      <c r="A2359" s="6"/>
    </row>
    <row r="2360" spans="1:4">
      <c r="A2360" s="6"/>
    </row>
    <row r="2361" spans="1:4">
      <c r="A2361" s="6"/>
    </row>
    <row r="2362" spans="1:4">
      <c r="A2362" s="6"/>
    </row>
    <row r="2363" spans="1:4">
      <c r="A2363" s="6"/>
    </row>
    <row r="2364" spans="1:4">
      <c r="A2364" s="6"/>
    </row>
    <row r="2366" spans="1:4">
      <c r="A2366" s="1"/>
    </row>
    <row r="2367" spans="1:4">
      <c r="A2367" s="6"/>
      <c r="C2367" s="12"/>
      <c r="D2367" s="10"/>
    </row>
    <row r="2368" spans="1:4">
      <c r="A2368" s="6"/>
      <c r="C2368" s="12"/>
      <c r="D2368" s="10"/>
    </row>
    <row r="2369" spans="4:4">
      <c r="D2369" s="10"/>
    </row>
  </sheetData>
  <autoFilter ref="A9:I2359"/>
  <sortState ref="A9:J2987">
    <sortCondition descending="1" ref="E9:E298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0"/>
  <sheetViews>
    <sheetView tabSelected="1" topLeftCell="E1" zoomScale="125" zoomScaleNormal="125" zoomScalePageLayoutView="125" workbookViewId="0">
      <pane ySplit="3" topLeftCell="A16" activePane="bottomLeft" state="frozen"/>
      <selection pane="bottomLeft" activeCell="I32" sqref="I32"/>
    </sheetView>
  </sheetViews>
  <sheetFormatPr baseColWidth="10" defaultColWidth="9.1640625" defaultRowHeight="14" outlineLevelCol="1" x14ac:dyDescent="0"/>
  <cols>
    <col min="1" max="1" width="3.33203125" bestFit="1" customWidth="1"/>
    <col min="2" max="2" width="15" bestFit="1" customWidth="1"/>
    <col min="3" max="3" width="5.5" customWidth="1"/>
    <col min="4" max="5" width="4" customWidth="1"/>
    <col min="6" max="6" width="5.5" customWidth="1"/>
    <col min="7" max="7" width="3.33203125" customWidth="1"/>
    <col min="8" max="8" width="4" customWidth="1"/>
    <col min="9" max="9" width="5.5" bestFit="1" customWidth="1"/>
    <col min="10" max="10" width="4" customWidth="1" outlineLevel="1"/>
    <col min="11" max="14" width="5.83203125" customWidth="1" outlineLevel="1"/>
    <col min="15" max="16" width="6.5" customWidth="1" outlineLevel="1"/>
    <col min="17" max="17" width="3.33203125" customWidth="1"/>
    <col min="18" max="20" width="10" customWidth="1"/>
    <col min="21" max="21" width="11.6640625" customWidth="1"/>
    <col min="22" max="22" width="9" customWidth="1"/>
    <col min="23" max="23" width="10" customWidth="1"/>
    <col min="24" max="24" width="10.83203125" bestFit="1" customWidth="1"/>
    <col min="26" max="26" width="3.83203125" bestFit="1" customWidth="1"/>
    <col min="27" max="27" width="6.1640625" bestFit="1" customWidth="1"/>
    <col min="28" max="28" width="11.83203125" customWidth="1"/>
  </cols>
  <sheetData>
    <row r="1" spans="1:28">
      <c r="B1" t="s">
        <v>90</v>
      </c>
    </row>
    <row r="2" spans="1:28">
      <c r="B2" s="18">
        <v>42186</v>
      </c>
    </row>
    <row r="3" spans="1:28" ht="15" thickBot="1">
      <c r="A3" s="7" t="s">
        <v>5</v>
      </c>
      <c r="B3" s="7" t="s">
        <v>6</v>
      </c>
      <c r="C3" s="7" t="s">
        <v>3</v>
      </c>
      <c r="D3" s="7" t="s">
        <v>4</v>
      </c>
      <c r="E3" s="7" t="s">
        <v>82</v>
      </c>
      <c r="F3" s="7" t="s">
        <v>9</v>
      </c>
      <c r="G3" s="7" t="s">
        <v>83</v>
      </c>
      <c r="H3" s="7" t="s">
        <v>84</v>
      </c>
      <c r="I3" s="7" t="s">
        <v>7</v>
      </c>
      <c r="K3" s="7" t="s">
        <v>3</v>
      </c>
      <c r="L3" s="7" t="s">
        <v>4</v>
      </c>
      <c r="M3" s="7" t="s">
        <v>82</v>
      </c>
      <c r="N3" s="7" t="s">
        <v>9</v>
      </c>
      <c r="O3" s="7" t="s">
        <v>83</v>
      </c>
      <c r="P3" s="7" t="s">
        <v>84</v>
      </c>
      <c r="R3" s="7" t="s">
        <v>3</v>
      </c>
      <c r="S3" s="7" t="s">
        <v>4</v>
      </c>
      <c r="T3" s="7" t="s">
        <v>82</v>
      </c>
      <c r="U3" s="7" t="s">
        <v>9</v>
      </c>
      <c r="V3" s="7" t="s">
        <v>83</v>
      </c>
      <c r="W3" s="7" t="s">
        <v>84</v>
      </c>
      <c r="X3" s="8" t="s">
        <v>8</v>
      </c>
    </row>
    <row r="4" spans="1:28">
      <c r="A4" s="15">
        <v>1</v>
      </c>
      <c r="B4" s="16" t="s">
        <v>36</v>
      </c>
      <c r="C4" s="17">
        <f>SUMIFS(Medicos!$A$6:$A$4104,Medicos!$G$6:$G$4104,$B4,Medicos!$B$6:$B$4104,C$3)</f>
        <v>25</v>
      </c>
      <c r="D4" s="17">
        <f>SUMIFS(Medicos!$A$6:$A$4104,Medicos!$G$6:$G$4104,$B4,Medicos!$B$6:$B$4104,D$3)</f>
        <v>0</v>
      </c>
      <c r="E4" s="17">
        <f>SUMIFS(Medicos!$A$6:$A$4104,Medicos!$G$6:$G$4104,$B4,Medicos!$B$6:$B$4104,E$3)</f>
        <v>0</v>
      </c>
      <c r="F4" s="17">
        <f>SUMIFS(Medicos!$A$6:$A$4104,Medicos!$G$6:$G$4104,$B4,Medicos!$B$6:$B$4104,F$3)</f>
        <v>0</v>
      </c>
      <c r="G4" s="17">
        <f>SUMIFS(Medicos!$A$6:$A$4104,Medicos!$G$6:$G$4104,$B4,Medicos!$B$6:$B$4104,G$3)</f>
        <v>3</v>
      </c>
      <c r="H4" s="17">
        <f>SUMIFS(Medicos!$A$6:$A$4104,Medicos!$G$6:$G$4104,$B4,Medicos!$B$6:$B$4104,H$3)</f>
        <v>7</v>
      </c>
      <c r="I4" s="57">
        <f>SUM(C4:H4)</f>
        <v>35</v>
      </c>
      <c r="K4" s="66">
        <v>50</v>
      </c>
      <c r="L4" s="66">
        <v>50</v>
      </c>
      <c r="M4" s="66">
        <v>35</v>
      </c>
      <c r="N4" s="66">
        <v>15</v>
      </c>
      <c r="O4" s="66">
        <v>150</v>
      </c>
      <c r="P4" s="66">
        <v>130</v>
      </c>
      <c r="Q4" s="9">
        <f t="shared" ref="Q4:Q12" si="0">A4</f>
        <v>1</v>
      </c>
      <c r="R4" s="30">
        <f t="shared" ref="R4:R24" si="1">C4*K4</f>
        <v>1250</v>
      </c>
      <c r="S4" s="30">
        <f t="shared" ref="S4:S24" si="2">D4*L4</f>
        <v>0</v>
      </c>
      <c r="T4" s="30">
        <f t="shared" ref="T4:T24" si="3">E4*M4</f>
        <v>0</v>
      </c>
      <c r="U4" s="30">
        <f t="shared" ref="U4:U24" si="4">F4*N4</f>
        <v>0</v>
      </c>
      <c r="V4" s="30">
        <f t="shared" ref="V4:V24" si="5">G4*O4</f>
        <v>450</v>
      </c>
      <c r="W4" s="30">
        <f t="shared" ref="W4:W24" si="6">H4*P4</f>
        <v>910</v>
      </c>
      <c r="X4" s="31">
        <f t="shared" ref="X4" si="7">SUM(R4:W4)</f>
        <v>2610</v>
      </c>
      <c r="Z4" s="24" t="s">
        <v>3</v>
      </c>
      <c r="AA4" s="25">
        <f>C30</f>
        <v>519</v>
      </c>
      <c r="AB4" s="26">
        <f>R30</f>
        <v>25950</v>
      </c>
    </row>
    <row r="5" spans="1:28">
      <c r="A5" s="15">
        <v>2</v>
      </c>
      <c r="B5" s="16" t="s">
        <v>27</v>
      </c>
      <c r="C5" s="17">
        <f>SUMIFS(Medicos!$A$6:$A$4104,Medicos!$G$6:$G$4104,$B5,Medicos!$B$6:$B$4104,C$3)</f>
        <v>26</v>
      </c>
      <c r="D5" s="17">
        <f>SUMIFS(Medicos!$A$6:$A$4104,Medicos!$G$6:$G$4104,$B5,Medicos!$B$6:$B$4104,D$3)</f>
        <v>22</v>
      </c>
      <c r="E5" s="17">
        <f>SUMIFS(Medicos!$A$6:$A$4104,Medicos!$G$6:$G$4104,$B5,Medicos!$B$6:$B$4104,E$3)</f>
        <v>0</v>
      </c>
      <c r="F5" s="17">
        <f>SUMIFS(Medicos!$A$6:$A$4104,Medicos!$G$6:$G$4104,$B5,Medicos!$B$6:$B$4104,F$3)</f>
        <v>1</v>
      </c>
      <c r="G5" s="17">
        <f>SUMIFS(Medicos!$A$6:$A$4104,Medicos!$G$6:$G$4104,$B5,Medicos!$B$6:$B$4104,G$3)</f>
        <v>0</v>
      </c>
      <c r="H5" s="17">
        <f>SUMIFS(Medicos!$A$6:$A$4104,Medicos!$G$6:$G$4104,$B5,Medicos!$B$6:$B$4104,H$3)</f>
        <v>101</v>
      </c>
      <c r="I5" s="57">
        <f t="shared" ref="I5:I24" si="8">SUM(C5:H5)</f>
        <v>150</v>
      </c>
      <c r="K5" s="66">
        <v>50</v>
      </c>
      <c r="L5" s="66">
        <v>50</v>
      </c>
      <c r="M5" s="66">
        <v>35</v>
      </c>
      <c r="N5" s="66">
        <v>15</v>
      </c>
      <c r="O5" s="66">
        <v>150</v>
      </c>
      <c r="P5" s="66">
        <v>130</v>
      </c>
      <c r="Q5" s="9">
        <f t="shared" si="0"/>
        <v>2</v>
      </c>
      <c r="R5" s="30">
        <f t="shared" si="1"/>
        <v>1300</v>
      </c>
      <c r="S5" s="30">
        <f t="shared" si="2"/>
        <v>1100</v>
      </c>
      <c r="T5" s="30">
        <f t="shared" si="3"/>
        <v>0</v>
      </c>
      <c r="U5" s="30">
        <f t="shared" si="4"/>
        <v>15</v>
      </c>
      <c r="V5" s="30">
        <f t="shared" si="5"/>
        <v>0</v>
      </c>
      <c r="W5" s="30">
        <f t="shared" si="6"/>
        <v>13130</v>
      </c>
      <c r="X5" s="31">
        <f>SUM(R5:W5)</f>
        <v>15545</v>
      </c>
      <c r="Z5" s="27" t="s">
        <v>4</v>
      </c>
      <c r="AA5" s="14">
        <f>D30</f>
        <v>503</v>
      </c>
      <c r="AB5" s="28">
        <f>S30</f>
        <v>24400</v>
      </c>
    </row>
    <row r="6" spans="1:28" s="19" customFormat="1">
      <c r="A6" s="15">
        <v>3</v>
      </c>
      <c r="B6" s="16" t="s">
        <v>322</v>
      </c>
      <c r="C6" s="17">
        <f>SUMIFS(Medicos!$A$6:$A$4104,Medicos!$G$6:$G$4104,$B6,Medicos!$B$6:$B$4104,C$3)</f>
        <v>0</v>
      </c>
      <c r="D6" s="17">
        <f>SUMIFS(Medicos!$A$6:$A$4104,Medicos!$G$6:$G$4104,$B6,Medicos!$B$6:$B$4104,D$3)</f>
        <v>0</v>
      </c>
      <c r="E6" s="17">
        <f>SUMIFS(Medicos!$A$6:$A$4104,Medicos!$G$6:$G$4104,$B6,Medicos!$B$6:$B$4104,E$3)</f>
        <v>0</v>
      </c>
      <c r="F6" s="17">
        <f>SUMIFS(Medicos!$A$6:$A$4104,Medicos!$G$6:$G$4104,$B6,Medicos!$B$6:$B$4104,F$3)</f>
        <v>0</v>
      </c>
      <c r="G6" s="17">
        <f>SUMIFS(Medicos!$A$6:$A$4104,Medicos!$G$6:$G$4104,$B6,Medicos!$B$6:$B$4104,G$3)</f>
        <v>0</v>
      </c>
      <c r="H6" s="17">
        <f>SUMIFS(Medicos!$A$6:$A$4104,Medicos!$G$6:$G$4104,$B6,Medicos!$B$6:$B$4104,H$3)</f>
        <v>0</v>
      </c>
      <c r="I6" s="57">
        <f t="shared" si="8"/>
        <v>0</v>
      </c>
      <c r="K6" s="66">
        <v>50</v>
      </c>
      <c r="L6" s="66">
        <v>50</v>
      </c>
      <c r="M6" s="66">
        <v>35</v>
      </c>
      <c r="N6" s="66">
        <v>15</v>
      </c>
      <c r="O6" s="66">
        <v>150</v>
      </c>
      <c r="P6" s="66">
        <v>130</v>
      </c>
      <c r="Q6" s="9"/>
      <c r="R6" s="30">
        <f t="shared" si="1"/>
        <v>0</v>
      </c>
      <c r="S6" s="30">
        <f t="shared" si="2"/>
        <v>0</v>
      </c>
      <c r="T6" s="30">
        <f t="shared" si="3"/>
        <v>0</v>
      </c>
      <c r="U6" s="30">
        <f t="shared" si="4"/>
        <v>0</v>
      </c>
      <c r="V6" s="30">
        <f t="shared" si="5"/>
        <v>0</v>
      </c>
      <c r="W6" s="30">
        <f t="shared" si="6"/>
        <v>0</v>
      </c>
      <c r="X6" s="31">
        <f t="shared" ref="X6:X27" si="9">SUM(R6:W6)</f>
        <v>0</v>
      </c>
      <c r="Z6" s="27"/>
      <c r="AA6" s="14"/>
      <c r="AB6" s="28"/>
    </row>
    <row r="7" spans="1:28">
      <c r="A7" s="15">
        <v>4</v>
      </c>
      <c r="B7" s="16" t="s">
        <v>31</v>
      </c>
      <c r="C7" s="17">
        <f>SUMIFS(Medicos!$A$6:$A$4104,Medicos!$G$6:$G$4104,$B7,Medicos!$B$6:$B$4104,C$3)</f>
        <v>0</v>
      </c>
      <c r="D7" s="17">
        <f>SUMIFS(Medicos!$A$6:$A$4104,Medicos!$G$6:$G$4104,$B7,Medicos!$B$6:$B$4104,D$3)</f>
        <v>0</v>
      </c>
      <c r="E7" s="17">
        <f>SUMIFS(Medicos!$A$6:$A$4104,Medicos!$G$6:$G$4104,$B7,Medicos!$B$6:$B$4104,E$3)</f>
        <v>0</v>
      </c>
      <c r="F7" s="17">
        <f>SUMIFS(Medicos!$A$6:$A$4104,Medicos!$G$6:$G$4104,$B7,Medicos!$B$6:$B$4104,F$3)</f>
        <v>0</v>
      </c>
      <c r="G7" s="17">
        <f>SUMIFS(Medicos!$A$6:$A$4104,Medicos!$G$6:$G$4104,$B7,Medicos!$B$6:$B$4104,G$3)</f>
        <v>0</v>
      </c>
      <c r="H7" s="17">
        <f>SUMIFS(Medicos!$A$6:$A$4104,Medicos!$G$6:$G$4104,$B7,Medicos!$B$6:$B$4104,H$3)</f>
        <v>0</v>
      </c>
      <c r="I7" s="57">
        <f t="shared" si="8"/>
        <v>0</v>
      </c>
      <c r="K7" s="66">
        <v>50</v>
      </c>
      <c r="L7" s="66">
        <v>50</v>
      </c>
      <c r="M7" s="66">
        <v>35</v>
      </c>
      <c r="N7" s="66">
        <v>15</v>
      </c>
      <c r="O7" s="66">
        <v>150</v>
      </c>
      <c r="P7" s="66">
        <v>130</v>
      </c>
      <c r="Q7" s="9">
        <f t="shared" si="0"/>
        <v>4</v>
      </c>
      <c r="R7" s="30">
        <f t="shared" si="1"/>
        <v>0</v>
      </c>
      <c r="S7" s="30">
        <f t="shared" si="2"/>
        <v>0</v>
      </c>
      <c r="T7" s="30">
        <f t="shared" si="3"/>
        <v>0</v>
      </c>
      <c r="U7" s="30">
        <f t="shared" si="4"/>
        <v>0</v>
      </c>
      <c r="V7" s="30">
        <f t="shared" si="5"/>
        <v>0</v>
      </c>
      <c r="W7" s="30">
        <f t="shared" si="6"/>
        <v>0</v>
      </c>
      <c r="X7" s="31">
        <f t="shared" si="9"/>
        <v>0</v>
      </c>
      <c r="Z7" s="27" t="s">
        <v>9</v>
      </c>
      <c r="AA7" s="14">
        <f>F30</f>
        <v>746</v>
      </c>
      <c r="AB7" s="28">
        <f>U30</f>
        <v>10935</v>
      </c>
    </row>
    <row r="8" spans="1:28" ht="15" thickBot="1">
      <c r="A8" s="15">
        <v>5</v>
      </c>
      <c r="B8" s="16" t="s">
        <v>323</v>
      </c>
      <c r="C8" s="17">
        <f>SUMIFS(Medicos!$A$6:$A$4104,Medicos!$G$6:$G$4104,$B8,Medicos!$B$6:$B$4104,C$3)</f>
        <v>0</v>
      </c>
      <c r="D8" s="17">
        <f>SUMIFS(Medicos!$A$6:$A$4104,Medicos!$G$6:$G$4104,$B8,Medicos!$B$6:$B$4104,D$3)</f>
        <v>0</v>
      </c>
      <c r="E8" s="17">
        <f>SUMIFS(Medicos!$A$6:$A$4104,Medicos!$G$6:$G$4104,$B8,Medicos!$B$6:$B$4104,E$3)</f>
        <v>0</v>
      </c>
      <c r="F8" s="17">
        <f>SUMIFS(Medicos!$A$6:$A$4104,Medicos!$G$6:$G$4104,$B8,Medicos!$B$6:$B$4104,F$3)</f>
        <v>0</v>
      </c>
      <c r="G8" s="17">
        <f>SUMIFS(Medicos!$A$6:$A$4104,Medicos!$G$6:$G$4104,$B8,Medicos!$B$6:$B$4104,G$3)</f>
        <v>0</v>
      </c>
      <c r="H8" s="17">
        <f>SUMIFS(Medicos!$A$6:$A$4104,Medicos!$G$6:$G$4104,$B8,Medicos!$B$6:$B$4104,H$3)</f>
        <v>0</v>
      </c>
      <c r="I8" s="57">
        <f t="shared" si="8"/>
        <v>0</v>
      </c>
      <c r="K8" s="66">
        <v>50</v>
      </c>
      <c r="L8" s="66">
        <v>50</v>
      </c>
      <c r="M8" s="66">
        <v>35</v>
      </c>
      <c r="N8" s="66">
        <v>15</v>
      </c>
      <c r="O8" s="66">
        <v>150</v>
      </c>
      <c r="P8" s="66">
        <v>130</v>
      </c>
      <c r="Q8" s="9">
        <f t="shared" si="0"/>
        <v>5</v>
      </c>
      <c r="R8" s="30">
        <f t="shared" si="1"/>
        <v>0</v>
      </c>
      <c r="S8" s="30">
        <f t="shared" si="2"/>
        <v>0</v>
      </c>
      <c r="T8" s="30">
        <f t="shared" si="3"/>
        <v>0</v>
      </c>
      <c r="U8" s="30">
        <f t="shared" si="4"/>
        <v>0</v>
      </c>
      <c r="V8" s="30">
        <f t="shared" si="5"/>
        <v>0</v>
      </c>
      <c r="W8" s="30">
        <f t="shared" si="6"/>
        <v>0</v>
      </c>
      <c r="X8" s="31">
        <f t="shared" si="9"/>
        <v>0</v>
      </c>
      <c r="Z8" s="27" t="s">
        <v>84</v>
      </c>
      <c r="AA8" s="14">
        <f>H30</f>
        <v>388</v>
      </c>
      <c r="AB8" s="28">
        <f>W30</f>
        <v>50440</v>
      </c>
    </row>
    <row r="9" spans="1:28" ht="15" thickBot="1">
      <c r="A9" s="15">
        <v>6</v>
      </c>
      <c r="B9" s="16" t="s">
        <v>46</v>
      </c>
      <c r="C9" s="17">
        <f>SUMIFS(Medicos!$A$6:$A$4104,Medicos!$G$6:$G$4104,$B9,Medicos!$B$6:$B$4104,C$3)</f>
        <v>92</v>
      </c>
      <c r="D9" s="17">
        <f>SUMIFS(Medicos!$A$6:$A$4104,Medicos!$G$6:$G$4104,$B9,Medicos!$B$6:$B$4104,D$3)</f>
        <v>9</v>
      </c>
      <c r="E9" s="17">
        <f>SUMIFS(Medicos!$A$6:$A$4104,Medicos!$G$6:$G$4104,$B9,Medicos!$B$6:$B$4104,E$3)</f>
        <v>0</v>
      </c>
      <c r="F9" s="17">
        <f>SUMIFS(Medicos!$A$6:$A$4104,Medicos!$G$6:$G$4104,$B9,Medicos!$B$6:$B$4104,F$3)</f>
        <v>0</v>
      </c>
      <c r="G9" s="17">
        <f>SUMIFS(Medicos!$A$6:$A$4104,Medicos!$G$6:$G$4104,$B9,Medicos!$B$6:$B$4104,G$3)</f>
        <v>0</v>
      </c>
      <c r="H9" s="17">
        <f>SUMIFS(Medicos!$A$6:$A$4104,Medicos!$G$6:$G$4104,$B9,Medicos!$B$6:$B$4104,H$3)</f>
        <v>82</v>
      </c>
      <c r="I9" s="57">
        <f t="shared" si="8"/>
        <v>183</v>
      </c>
      <c r="K9" s="66">
        <v>50</v>
      </c>
      <c r="L9" s="66">
        <v>50</v>
      </c>
      <c r="M9" s="66">
        <v>35</v>
      </c>
      <c r="N9" s="66">
        <v>15</v>
      </c>
      <c r="O9" s="66">
        <v>150</v>
      </c>
      <c r="P9" s="66">
        <v>130</v>
      </c>
      <c r="Q9" s="9">
        <f t="shared" si="0"/>
        <v>6</v>
      </c>
      <c r="R9" s="30">
        <f t="shared" si="1"/>
        <v>4600</v>
      </c>
      <c r="S9" s="30">
        <f t="shared" si="2"/>
        <v>450</v>
      </c>
      <c r="T9" s="30">
        <f t="shared" si="3"/>
        <v>0</v>
      </c>
      <c r="U9" s="30">
        <f t="shared" si="4"/>
        <v>0</v>
      </c>
      <c r="V9" s="30">
        <f t="shared" si="5"/>
        <v>0</v>
      </c>
      <c r="W9" s="30">
        <f t="shared" si="6"/>
        <v>10660</v>
      </c>
      <c r="X9" s="31">
        <f t="shared" si="9"/>
        <v>15710</v>
      </c>
      <c r="Z9" s="29"/>
      <c r="AA9" s="22" t="e">
        <f>+I31-#REF!</f>
        <v>#REF!</v>
      </c>
      <c r="AB9" s="23" t="e">
        <f>+X30-#REF!</f>
        <v>#REF!</v>
      </c>
    </row>
    <row r="10" spans="1:28">
      <c r="A10" s="15">
        <v>7</v>
      </c>
      <c r="B10" s="16" t="s">
        <v>324</v>
      </c>
      <c r="C10" s="17">
        <f>SUMIFS(Medicos!$A$6:$A$4104,Medicos!$G$6:$G$4104,$B10,Medicos!$B$6:$B$4104,C$3)</f>
        <v>0</v>
      </c>
      <c r="D10" s="17">
        <f>SUMIFS(Medicos!$A$6:$A$4104,Medicos!$G$6:$G$4104,$B10,Medicos!$B$6:$B$4104,D$3)</f>
        <v>0</v>
      </c>
      <c r="E10" s="17">
        <f>SUMIFS(Medicos!$A$6:$A$4104,Medicos!$G$6:$G$4104,$B10,Medicos!$B$6:$B$4104,E$3)</f>
        <v>0</v>
      </c>
      <c r="F10" s="17">
        <f>SUMIFS(Medicos!$A$6:$A$4104,Medicos!$G$6:$G$4104,$B10,Medicos!$B$6:$B$4104,F$3)</f>
        <v>0</v>
      </c>
      <c r="G10" s="17">
        <f>SUMIFS(Medicos!$A$6:$A$4104,Medicos!$G$6:$G$4104,$B10,Medicos!$B$6:$B$4104,G$3)</f>
        <v>0</v>
      </c>
      <c r="H10" s="17">
        <f>SUMIFS(Medicos!$A$6:$A$4104,Medicos!$G$6:$G$4104,$B10,Medicos!$B$6:$B$4104,H$3)</f>
        <v>0</v>
      </c>
      <c r="I10" s="57">
        <f t="shared" si="8"/>
        <v>0</v>
      </c>
      <c r="K10" s="66">
        <v>50</v>
      </c>
      <c r="L10" s="66">
        <v>50</v>
      </c>
      <c r="M10" s="66">
        <v>35</v>
      </c>
      <c r="N10" s="66">
        <v>15</v>
      </c>
      <c r="O10" s="66">
        <v>150</v>
      </c>
      <c r="P10" s="66">
        <v>130</v>
      </c>
      <c r="Q10" s="9">
        <f t="shared" si="0"/>
        <v>7</v>
      </c>
      <c r="R10" s="30">
        <f t="shared" si="1"/>
        <v>0</v>
      </c>
      <c r="S10" s="30">
        <f t="shared" si="2"/>
        <v>0</v>
      </c>
      <c r="T10" s="30">
        <f t="shared" si="3"/>
        <v>0</v>
      </c>
      <c r="U10" s="30">
        <f t="shared" si="4"/>
        <v>0</v>
      </c>
      <c r="V10" s="30">
        <f t="shared" si="5"/>
        <v>0</v>
      </c>
      <c r="W10" s="30">
        <f t="shared" si="6"/>
        <v>0</v>
      </c>
      <c r="X10" s="31">
        <f t="shared" si="9"/>
        <v>0</v>
      </c>
    </row>
    <row r="11" spans="1:28">
      <c r="A11" s="15">
        <v>8</v>
      </c>
      <c r="B11" s="16" t="s">
        <v>40</v>
      </c>
      <c r="C11" s="17">
        <f>SUMIFS(Medicos!$A$6:$A$4104,Medicos!$G$6:$G$4104,$B11,Medicos!$B$6:$B$4104,C$3)</f>
        <v>45</v>
      </c>
      <c r="D11" s="17">
        <f>SUMIFS(Medicos!$A$6:$A$4104,Medicos!$G$6:$G$4104,$B11,Medicos!$B$6:$B$4104,D$3)</f>
        <v>86</v>
      </c>
      <c r="E11" s="17">
        <f>SUMIFS(Medicos!$A$6:$A$4104,Medicos!$G$6:$G$4104,$B11,Medicos!$B$6:$B$4104,E$3)</f>
        <v>0</v>
      </c>
      <c r="F11" s="17">
        <f>SUMIFS(Medicos!$A$6:$A$4104,Medicos!$G$6:$G$4104,$B11,Medicos!$B$6:$B$4104,F$3)</f>
        <v>95</v>
      </c>
      <c r="G11" s="17">
        <f>SUMIFS(Medicos!$A$6:$A$4104,Medicos!$G$6:$G$4104,$B11,Medicos!$B$6:$B$4104,G$3)</f>
        <v>0</v>
      </c>
      <c r="H11" s="17">
        <f>SUMIFS(Medicos!$A$6:$A$4104,Medicos!$G$6:$G$4104,$B11,Medicos!$B$6:$B$4104,H$3)</f>
        <v>87</v>
      </c>
      <c r="I11" s="57">
        <f t="shared" si="8"/>
        <v>313</v>
      </c>
      <c r="K11" s="66">
        <v>50</v>
      </c>
      <c r="L11" s="66">
        <v>50</v>
      </c>
      <c r="M11" s="66">
        <v>35</v>
      </c>
      <c r="N11" s="66">
        <v>15</v>
      </c>
      <c r="O11" s="66">
        <v>150</v>
      </c>
      <c r="P11" s="66">
        <v>130</v>
      </c>
      <c r="Q11" s="9">
        <f t="shared" si="0"/>
        <v>8</v>
      </c>
      <c r="R11" s="30">
        <f t="shared" si="1"/>
        <v>2250</v>
      </c>
      <c r="S11" s="30">
        <f t="shared" si="2"/>
        <v>4300</v>
      </c>
      <c r="T11" s="30">
        <f t="shared" si="3"/>
        <v>0</v>
      </c>
      <c r="U11" s="30">
        <f t="shared" si="4"/>
        <v>1425</v>
      </c>
      <c r="V11" s="30">
        <f t="shared" si="5"/>
        <v>0</v>
      </c>
      <c r="W11" s="30">
        <f t="shared" si="6"/>
        <v>11310</v>
      </c>
      <c r="X11" s="31">
        <f t="shared" si="9"/>
        <v>19285</v>
      </c>
    </row>
    <row r="12" spans="1:28">
      <c r="A12" s="15">
        <v>9</v>
      </c>
      <c r="B12" s="16" t="s">
        <v>21</v>
      </c>
      <c r="C12" s="17">
        <f>SUMIFS(Medicos!$A$6:$A$4104,Medicos!$G$6:$G$4104,$B12,Medicos!$B$6:$B$4104,C$3)</f>
        <v>0</v>
      </c>
      <c r="D12" s="17">
        <f>SUMIFS(Medicos!$A$6:$A$4104,Medicos!$G$6:$G$4104,$B12,Medicos!$B$6:$B$4104,D$3)</f>
        <v>0</v>
      </c>
      <c r="E12" s="17">
        <f>SUMIFS(Medicos!$A$6:$A$4104,Medicos!$G$6:$G$4104,$B12,Medicos!$B$6:$B$4104,E$3)</f>
        <v>0</v>
      </c>
      <c r="F12" s="17">
        <f>SUMIFS(Medicos!$A$6:$A$4104,Medicos!$G$6:$G$4104,$B12,Medicos!$B$6:$B$4104,F$3)</f>
        <v>390</v>
      </c>
      <c r="G12" s="17">
        <f>SUMIFS(Medicos!$A$6:$A$4104,Medicos!$G$6:$G$4104,$B12,Medicos!$B$6:$B$4104,G$3)</f>
        <v>0</v>
      </c>
      <c r="H12" s="17">
        <f>SUMIFS(Medicos!$A$6:$A$4104,Medicos!$G$6:$G$4104,$B12,Medicos!$B$6:$B$4104,H$3)</f>
        <v>0</v>
      </c>
      <c r="I12" s="57">
        <f t="shared" si="8"/>
        <v>390</v>
      </c>
      <c r="K12" s="66">
        <v>50</v>
      </c>
      <c r="L12" s="66">
        <v>50</v>
      </c>
      <c r="M12" s="66">
        <v>35</v>
      </c>
      <c r="N12" s="66">
        <v>15</v>
      </c>
      <c r="O12" s="66">
        <v>150</v>
      </c>
      <c r="P12" s="66">
        <v>130</v>
      </c>
      <c r="Q12" s="9">
        <f t="shared" si="0"/>
        <v>9</v>
      </c>
      <c r="R12" s="30">
        <f t="shared" si="1"/>
        <v>0</v>
      </c>
      <c r="S12" s="30">
        <f t="shared" si="2"/>
        <v>0</v>
      </c>
      <c r="T12" s="30">
        <f t="shared" si="3"/>
        <v>0</v>
      </c>
      <c r="U12" s="30">
        <f t="shared" si="4"/>
        <v>5850</v>
      </c>
      <c r="V12" s="30">
        <f t="shared" si="5"/>
        <v>0</v>
      </c>
      <c r="W12" s="30">
        <f t="shared" si="6"/>
        <v>0</v>
      </c>
      <c r="X12" s="31">
        <f t="shared" si="9"/>
        <v>5850</v>
      </c>
    </row>
    <row r="13" spans="1:28">
      <c r="A13" s="15">
        <v>10</v>
      </c>
      <c r="B13" s="16" t="s">
        <v>24</v>
      </c>
      <c r="C13" s="17">
        <f>SUMIFS(Medicos!$A$6:$A$4104,Medicos!$G$6:$G$4104,$B13,Medicos!$B$6:$B$4104,C$3)</f>
        <v>0</v>
      </c>
      <c r="D13" s="17">
        <f>SUMIFS(Medicos!$A$6:$A$4104,Medicos!$G$6:$G$4104,$B13,Medicos!$B$6:$B$4104,D$3)</f>
        <v>0</v>
      </c>
      <c r="E13" s="17">
        <f>SUMIFS(Medicos!$A$6:$A$4104,Medicos!$G$6:$G$4104,$B13,Medicos!$B$6:$B$4104,E$3)</f>
        <v>0</v>
      </c>
      <c r="F13" s="17">
        <f>SUMIFS(Medicos!$A$6:$A$4104,Medicos!$G$6:$G$4104,$B13,Medicos!$B$6:$B$4104,F$3)</f>
        <v>0</v>
      </c>
      <c r="G13" s="17">
        <f>SUMIFS(Medicos!$A$6:$A$4104,Medicos!$G$6:$G$4104,$B13,Medicos!$B$6:$B$4104,G$3)</f>
        <v>0</v>
      </c>
      <c r="H13" s="17">
        <f>SUMIFS(Medicos!$A$6:$A$4104,Medicos!$G$6:$G$4104,$B13,Medicos!$B$6:$B$4104,H$3)</f>
        <v>0</v>
      </c>
      <c r="I13" s="57">
        <f t="shared" si="8"/>
        <v>0</v>
      </c>
      <c r="K13" s="66">
        <v>50</v>
      </c>
      <c r="L13" s="66">
        <v>50</v>
      </c>
      <c r="M13" s="66">
        <v>35</v>
      </c>
      <c r="N13" s="66">
        <v>15</v>
      </c>
      <c r="O13" s="66">
        <v>150</v>
      </c>
      <c r="P13" s="66">
        <v>130</v>
      </c>
      <c r="R13" s="30">
        <f t="shared" si="1"/>
        <v>0</v>
      </c>
      <c r="S13" s="30">
        <f t="shared" si="2"/>
        <v>0</v>
      </c>
      <c r="T13" s="30">
        <f t="shared" si="3"/>
        <v>0</v>
      </c>
      <c r="U13" s="30">
        <f t="shared" si="4"/>
        <v>0</v>
      </c>
      <c r="V13" s="30">
        <f t="shared" si="5"/>
        <v>0</v>
      </c>
      <c r="W13" s="30">
        <f t="shared" si="6"/>
        <v>0</v>
      </c>
      <c r="X13" s="31">
        <f t="shared" si="9"/>
        <v>0</v>
      </c>
    </row>
    <row r="14" spans="1:28">
      <c r="A14" s="15">
        <v>11</v>
      </c>
      <c r="B14" s="15" t="s">
        <v>81</v>
      </c>
      <c r="C14" s="17">
        <f>SUMIFS(Medicos!$A$6:$A$4104,Medicos!$G$6:$G$4104,$B14,Medicos!$B$6:$B$4104,C$3)</f>
        <v>0</v>
      </c>
      <c r="D14" s="17">
        <f>SUMIFS(Medicos!$A$6:$A$4104,Medicos!$G$6:$G$4104,$B14,Medicos!$B$6:$B$4104,D$3)</f>
        <v>0</v>
      </c>
      <c r="E14" s="17">
        <f>SUMIFS(Medicos!$A$6:$A$4104,Medicos!$G$6:$G$4104,$B14,Medicos!$B$6:$B$4104,E$3)</f>
        <v>0</v>
      </c>
      <c r="F14" s="17">
        <f>SUMIFS(Medicos!$A$6:$A$4104,Medicos!$G$6:$G$4104,$B14,Medicos!$B$6:$B$4104,F$3)</f>
        <v>0</v>
      </c>
      <c r="G14" s="17">
        <f>SUMIFS(Medicos!$A$6:$A$4104,Medicos!$G$6:$G$4104,$B14,Medicos!$B$6:$B$4104,G$3)</f>
        <v>0</v>
      </c>
      <c r="H14" s="17">
        <f>SUMIFS(Medicos!$A$6:$A$4104,Medicos!$G$6:$G$4104,$B14,Medicos!$B$6:$B$4104,H$3)</f>
        <v>0</v>
      </c>
      <c r="I14" s="57">
        <f t="shared" si="8"/>
        <v>0</v>
      </c>
      <c r="K14" s="66">
        <v>50</v>
      </c>
      <c r="L14" s="66">
        <v>50</v>
      </c>
      <c r="M14" s="66">
        <v>35</v>
      </c>
      <c r="N14" s="66">
        <v>15</v>
      </c>
      <c r="O14" s="66">
        <v>150</v>
      </c>
      <c r="P14" s="66">
        <v>130</v>
      </c>
      <c r="Q14" s="9"/>
      <c r="R14" s="30">
        <f t="shared" si="1"/>
        <v>0</v>
      </c>
      <c r="S14" s="30">
        <f t="shared" si="2"/>
        <v>0</v>
      </c>
      <c r="T14" s="30">
        <f t="shared" si="3"/>
        <v>0</v>
      </c>
      <c r="U14" s="30">
        <f t="shared" si="4"/>
        <v>0</v>
      </c>
      <c r="V14" s="30">
        <f t="shared" si="5"/>
        <v>0</v>
      </c>
      <c r="W14" s="30">
        <f t="shared" si="6"/>
        <v>0</v>
      </c>
      <c r="X14" s="31">
        <f t="shared" si="9"/>
        <v>0</v>
      </c>
    </row>
    <row r="15" spans="1:28">
      <c r="A15" s="15">
        <v>12</v>
      </c>
      <c r="B15" s="15" t="s">
        <v>325</v>
      </c>
      <c r="C15" s="17">
        <f>SUMIFS(Medicos!$A$6:$A$4104,Medicos!$G$6:$G$4104,$B15,Medicos!$B$6:$B$4104,C$3)</f>
        <v>0</v>
      </c>
      <c r="D15" s="17">
        <f>SUMIFS(Medicos!$A$6:$A$4104,Medicos!$G$6:$G$4104,$B15,Medicos!$B$6:$B$4104,D$3)</f>
        <v>0</v>
      </c>
      <c r="E15" s="17">
        <f>SUMIFS(Medicos!$A$6:$A$4104,Medicos!$G$6:$G$4104,$B15,Medicos!$B$6:$B$4104,E$3)</f>
        <v>0</v>
      </c>
      <c r="F15" s="17">
        <f>SUMIFS(Medicos!$A$6:$A$4104,Medicos!$G$6:$G$4104,$B15,Medicos!$B$6:$B$4104,F$3)</f>
        <v>0</v>
      </c>
      <c r="G15" s="17">
        <f>SUMIFS(Medicos!$A$6:$A$4104,Medicos!$G$6:$G$4104,$B15,Medicos!$B$6:$B$4104,G$3)</f>
        <v>0</v>
      </c>
      <c r="H15" s="17">
        <f>SUMIFS(Medicos!$A$6:$A$4104,Medicos!$G$6:$G$4104,$B15,Medicos!$B$6:$B$4104,H$3)</f>
        <v>0</v>
      </c>
      <c r="I15" s="57">
        <f t="shared" si="8"/>
        <v>0</v>
      </c>
      <c r="K15" s="66">
        <v>50</v>
      </c>
      <c r="L15" s="66">
        <v>50</v>
      </c>
      <c r="M15" s="66">
        <v>35</v>
      </c>
      <c r="N15" s="66">
        <v>15</v>
      </c>
      <c r="O15" s="66">
        <v>150</v>
      </c>
      <c r="P15" s="66">
        <v>130</v>
      </c>
      <c r="R15" s="30">
        <f t="shared" si="1"/>
        <v>0</v>
      </c>
      <c r="S15" s="30">
        <f t="shared" si="2"/>
        <v>0</v>
      </c>
      <c r="T15" s="30">
        <f t="shared" si="3"/>
        <v>0</v>
      </c>
      <c r="U15" s="30">
        <f t="shared" si="4"/>
        <v>0</v>
      </c>
      <c r="V15" s="30">
        <f t="shared" si="5"/>
        <v>0</v>
      </c>
      <c r="W15" s="30">
        <f t="shared" si="6"/>
        <v>0</v>
      </c>
      <c r="X15" s="31">
        <f t="shared" si="9"/>
        <v>0</v>
      </c>
    </row>
    <row r="16" spans="1:28">
      <c r="A16" s="15">
        <v>13</v>
      </c>
      <c r="B16" s="15" t="s">
        <v>326</v>
      </c>
      <c r="C16" s="17">
        <f>SUMIFS(Medicos!$A$6:$A$4104,Medicos!$G$6:$G$4104,$B16,Medicos!$B$6:$B$4104,C$3)</f>
        <v>0</v>
      </c>
      <c r="D16" s="17">
        <f>SUMIFS(Medicos!$A$6:$A$4104,Medicos!$G$6:$G$4104,$B16,Medicos!$B$6:$B$4104,D$3)</f>
        <v>0</v>
      </c>
      <c r="E16" s="17">
        <f>SUMIFS(Medicos!$A$6:$A$4104,Medicos!$G$6:$G$4104,$B16,Medicos!$B$6:$B$4104,E$3)</f>
        <v>0</v>
      </c>
      <c r="F16" s="17">
        <f>SUMIFS(Medicos!$A$6:$A$4104,Medicos!$G$6:$G$4104,$B16,Medicos!$B$6:$B$4104,F$3)</f>
        <v>0</v>
      </c>
      <c r="G16" s="17">
        <f>SUMIFS(Medicos!$A$6:$A$4104,Medicos!$G$6:$G$4104,$B16,Medicos!$B$6:$B$4104,G$3)</f>
        <v>0</v>
      </c>
      <c r="H16" s="17">
        <f>SUMIFS(Medicos!$A$6:$A$4104,Medicos!$G$6:$G$4104,$B16,Medicos!$B$6:$B$4104,H$3)</f>
        <v>0</v>
      </c>
      <c r="I16" s="57">
        <f t="shared" si="8"/>
        <v>0</v>
      </c>
      <c r="K16" s="66">
        <v>50</v>
      </c>
      <c r="L16" s="66">
        <v>50</v>
      </c>
      <c r="M16" s="66">
        <v>35</v>
      </c>
      <c r="N16" s="66">
        <v>15</v>
      </c>
      <c r="O16" s="66">
        <v>150</v>
      </c>
      <c r="P16" s="66">
        <v>130</v>
      </c>
      <c r="R16" s="30">
        <f t="shared" si="1"/>
        <v>0</v>
      </c>
      <c r="S16" s="30">
        <f t="shared" si="2"/>
        <v>0</v>
      </c>
      <c r="T16" s="30">
        <f t="shared" si="3"/>
        <v>0</v>
      </c>
      <c r="U16" s="30">
        <f t="shared" si="4"/>
        <v>0</v>
      </c>
      <c r="V16" s="30">
        <f t="shared" si="5"/>
        <v>0</v>
      </c>
      <c r="W16" s="30">
        <f t="shared" si="6"/>
        <v>0</v>
      </c>
      <c r="X16" s="31">
        <f t="shared" si="9"/>
        <v>0</v>
      </c>
    </row>
    <row r="17" spans="1:24">
      <c r="A17" s="15">
        <v>14</v>
      </c>
      <c r="B17" s="15" t="s">
        <v>122</v>
      </c>
      <c r="C17" s="17">
        <f>SUMIFS(Medicos!$A$6:$A$4104,Medicos!$G$6:$G$4104,$B17,Medicos!$B$6:$B$4104,C$3)</f>
        <v>76</v>
      </c>
      <c r="D17" s="17">
        <f>SUMIFS(Medicos!$A$6:$A$4104,Medicos!$G$6:$G$4104,$B17,Medicos!$B$6:$B$4104,D$3)</f>
        <v>84</v>
      </c>
      <c r="E17" s="17">
        <f>SUMIFS(Medicos!$A$6:$A$4104,Medicos!$G$6:$G$4104,$B17,Medicos!$B$6:$B$4104,E$3)</f>
        <v>0</v>
      </c>
      <c r="F17" s="17">
        <f>SUMIFS(Medicos!$A$6:$A$4104,Medicos!$G$6:$G$4104,$B17,Medicos!$B$6:$B$4104,F$3)</f>
        <v>57</v>
      </c>
      <c r="G17" s="17">
        <f>SUMIFS(Medicos!$A$6:$A$4104,Medicos!$G$6:$G$4104,$B17,Medicos!$B$6:$B$4104,G$3)</f>
        <v>0</v>
      </c>
      <c r="H17" s="17">
        <f>SUMIFS(Medicos!$A$6:$A$4104,Medicos!$G$6:$G$4104,$B17,Medicos!$B$6:$B$4104,H$3)</f>
        <v>37</v>
      </c>
      <c r="I17" s="57">
        <f t="shared" si="8"/>
        <v>254</v>
      </c>
      <c r="K17" s="66">
        <v>50</v>
      </c>
      <c r="L17" s="66">
        <v>50</v>
      </c>
      <c r="M17" s="66">
        <v>35</v>
      </c>
      <c r="N17" s="66">
        <v>15</v>
      </c>
      <c r="O17" s="66">
        <v>150</v>
      </c>
      <c r="P17" s="66">
        <v>130</v>
      </c>
      <c r="R17" s="30">
        <f t="shared" si="1"/>
        <v>3800</v>
      </c>
      <c r="S17" s="30">
        <f t="shared" si="2"/>
        <v>4200</v>
      </c>
      <c r="T17" s="30">
        <f t="shared" si="3"/>
        <v>0</v>
      </c>
      <c r="U17" s="30">
        <f t="shared" si="4"/>
        <v>855</v>
      </c>
      <c r="V17" s="30">
        <f t="shared" si="5"/>
        <v>0</v>
      </c>
      <c r="W17" s="30">
        <f t="shared" si="6"/>
        <v>4810</v>
      </c>
      <c r="X17" s="31">
        <f t="shared" si="9"/>
        <v>13665</v>
      </c>
    </row>
    <row r="18" spans="1:24" s="19" customFormat="1">
      <c r="A18" s="15">
        <v>15</v>
      </c>
      <c r="B18" s="15" t="s">
        <v>327</v>
      </c>
      <c r="C18" s="17">
        <f>SUMIFS(Medicos!$A$6:$A$4104,Medicos!$G$6:$G$4104,$B18,Medicos!$B$6:$B$4104,C$3)</f>
        <v>0</v>
      </c>
      <c r="D18" s="17">
        <f>SUMIFS(Medicos!$A$6:$A$4104,Medicos!$G$6:$G$4104,$B18,Medicos!$B$6:$B$4104,D$3)</f>
        <v>0</v>
      </c>
      <c r="E18" s="17">
        <f>SUMIFS(Medicos!$A$6:$A$4104,Medicos!$G$6:$G$4104,$B18,Medicos!$B$6:$B$4104,E$3)</f>
        <v>0</v>
      </c>
      <c r="F18" s="17">
        <f>SUMIFS(Medicos!$A$6:$A$4104,Medicos!$G$6:$G$4104,$B18,Medicos!$B$6:$B$4104,F$3)</f>
        <v>0</v>
      </c>
      <c r="G18" s="17">
        <f>SUMIFS(Medicos!$A$6:$A$4104,Medicos!$G$6:$G$4104,$B18,Medicos!$B$6:$B$4104,G$3)</f>
        <v>0</v>
      </c>
      <c r="H18" s="17">
        <f>SUMIFS(Medicos!$A$6:$A$4104,Medicos!$G$6:$G$4104,$B18,Medicos!$B$6:$B$4104,H$3)</f>
        <v>0</v>
      </c>
      <c r="I18" s="57">
        <f t="shared" si="8"/>
        <v>0</v>
      </c>
      <c r="K18" s="66">
        <v>50</v>
      </c>
      <c r="L18" s="66">
        <v>50</v>
      </c>
      <c r="M18" s="66">
        <v>35</v>
      </c>
      <c r="N18" s="66">
        <v>15</v>
      </c>
      <c r="O18" s="66">
        <v>150</v>
      </c>
      <c r="P18" s="66">
        <v>130</v>
      </c>
      <c r="R18" s="30">
        <f t="shared" si="1"/>
        <v>0</v>
      </c>
      <c r="S18" s="30">
        <f t="shared" si="2"/>
        <v>0</v>
      </c>
      <c r="T18" s="30">
        <f t="shared" si="3"/>
        <v>0</v>
      </c>
      <c r="U18" s="30">
        <f t="shared" si="4"/>
        <v>0</v>
      </c>
      <c r="V18" s="30">
        <f t="shared" si="5"/>
        <v>0</v>
      </c>
      <c r="W18" s="30">
        <f t="shared" si="6"/>
        <v>0</v>
      </c>
      <c r="X18" s="31">
        <f t="shared" si="9"/>
        <v>0</v>
      </c>
    </row>
    <row r="19" spans="1:24" s="19" customFormat="1">
      <c r="A19" s="15">
        <v>16</v>
      </c>
      <c r="B19" s="15" t="s">
        <v>124</v>
      </c>
      <c r="C19" s="17">
        <f>SUMIFS(Medicos!$A$6:$A$4104,Medicos!$G$6:$G$4104,$B19,Medicos!$B$6:$B$4104,C$3)</f>
        <v>0</v>
      </c>
      <c r="D19" s="17">
        <f>SUMIFS(Medicos!$A$6:$A$4104,Medicos!$G$6:$G$4104,$B19,Medicos!$B$6:$B$4104,D$3)</f>
        <v>0</v>
      </c>
      <c r="E19" s="17">
        <f>SUMIFS(Medicos!$A$6:$A$4104,Medicos!$G$6:$G$4104,$B19,Medicos!$B$6:$B$4104,E$3)</f>
        <v>0</v>
      </c>
      <c r="F19" s="17">
        <f>SUMIFS(Medicos!$A$6:$A$4104,Medicos!$G$6:$G$4104,$B19,Medicos!$B$6:$B$4104,F$3)</f>
        <v>0</v>
      </c>
      <c r="G19" s="17">
        <f>SUMIFS(Medicos!$A$6:$A$4104,Medicos!$G$6:$G$4104,$B19,Medicos!$B$6:$B$4104,G$3)</f>
        <v>0</v>
      </c>
      <c r="H19" s="17">
        <f>SUMIFS(Medicos!$A$6:$A$4104,Medicos!$G$6:$G$4104,$B19,Medicos!$B$6:$B$4104,H$3)</f>
        <v>0</v>
      </c>
      <c r="I19" s="57">
        <f t="shared" si="8"/>
        <v>0</v>
      </c>
      <c r="K19" s="66">
        <v>50</v>
      </c>
      <c r="L19" s="66">
        <v>50</v>
      </c>
      <c r="M19" s="66">
        <v>35</v>
      </c>
      <c r="N19" s="66">
        <v>15</v>
      </c>
      <c r="O19" s="66">
        <v>150</v>
      </c>
      <c r="P19" s="66">
        <v>130</v>
      </c>
      <c r="R19" s="30">
        <f t="shared" si="1"/>
        <v>0</v>
      </c>
      <c r="S19" s="30">
        <f t="shared" si="2"/>
        <v>0</v>
      </c>
      <c r="T19" s="30">
        <f t="shared" si="3"/>
        <v>0</v>
      </c>
      <c r="U19" s="30">
        <f t="shared" si="4"/>
        <v>0</v>
      </c>
      <c r="V19" s="30">
        <f t="shared" si="5"/>
        <v>0</v>
      </c>
      <c r="W19" s="30">
        <f t="shared" si="6"/>
        <v>0</v>
      </c>
      <c r="X19" s="31">
        <f t="shared" si="9"/>
        <v>0</v>
      </c>
    </row>
    <row r="20" spans="1:24" s="19" customFormat="1">
      <c r="A20" s="15">
        <v>17</v>
      </c>
      <c r="B20" s="15" t="s">
        <v>126</v>
      </c>
      <c r="C20" s="17">
        <f>SUMIFS(Medicos!$A$6:$A$4104,Medicos!$G$6:$G$4104,$B20,Medicos!$B$6:$B$4104,C$3)</f>
        <v>19</v>
      </c>
      <c r="D20" s="17">
        <f>SUMIFS(Medicos!$A$6:$A$4104,Medicos!$G$6:$G$4104,$B20,Medicos!$B$6:$B$4104,D$3)</f>
        <v>58</v>
      </c>
      <c r="E20" s="17">
        <f>SUMIFS(Medicos!$A$6:$A$4104,Medicos!$G$6:$G$4104,$B20,Medicos!$B$6:$B$4104,E$3)</f>
        <v>0</v>
      </c>
      <c r="F20" s="17">
        <f>SUMIFS(Medicos!$A$6:$A$4104,Medicos!$G$6:$G$4104,$B20,Medicos!$B$6:$B$4104,F$3)</f>
        <v>24</v>
      </c>
      <c r="G20" s="17">
        <f>SUMIFS(Medicos!$A$6:$A$4104,Medicos!$G$6:$G$4104,$B20,Medicos!$B$6:$B$4104,G$3)</f>
        <v>0</v>
      </c>
      <c r="H20" s="17">
        <f>SUMIFS(Medicos!$A$6:$A$4104,Medicos!$G$6:$G$4104,$B20,Medicos!$B$6:$B$4104,H$3)</f>
        <v>18</v>
      </c>
      <c r="I20" s="57">
        <f t="shared" si="8"/>
        <v>119</v>
      </c>
      <c r="K20" s="66">
        <v>50</v>
      </c>
      <c r="L20" s="66">
        <v>50</v>
      </c>
      <c r="M20" s="66">
        <v>35</v>
      </c>
      <c r="N20" s="66">
        <v>15</v>
      </c>
      <c r="O20" s="66">
        <v>150</v>
      </c>
      <c r="P20" s="66">
        <v>130</v>
      </c>
      <c r="R20" s="30">
        <f t="shared" si="1"/>
        <v>950</v>
      </c>
      <c r="S20" s="30">
        <f t="shared" si="2"/>
        <v>2900</v>
      </c>
      <c r="T20" s="30">
        <f t="shared" si="3"/>
        <v>0</v>
      </c>
      <c r="U20" s="30">
        <f t="shared" si="4"/>
        <v>360</v>
      </c>
      <c r="V20" s="30">
        <f t="shared" si="5"/>
        <v>0</v>
      </c>
      <c r="W20" s="30">
        <f t="shared" si="6"/>
        <v>2340</v>
      </c>
      <c r="X20" s="31">
        <f t="shared" si="9"/>
        <v>6550</v>
      </c>
    </row>
    <row r="21" spans="1:24" s="19" customFormat="1">
      <c r="A21" s="15">
        <v>18</v>
      </c>
      <c r="B21" s="15" t="s">
        <v>130</v>
      </c>
      <c r="C21" s="17">
        <f>SUMIFS(Medicos!$A$6:$A$4104,Medicos!$G$6:$G$4104,$B21,Medicos!$B$6:$B$4104,C$3)</f>
        <v>0</v>
      </c>
      <c r="D21" s="17">
        <f>SUMIFS(Medicos!$A$6:$A$4104,Medicos!$G$6:$G$4104,$B21,Medicos!$B$6:$B$4104,D$3)</f>
        <v>0</v>
      </c>
      <c r="E21" s="17">
        <f>SUMIFS(Medicos!$A$6:$A$4104,Medicos!$G$6:$G$4104,$B21,Medicos!$B$6:$B$4104,E$3)</f>
        <v>0</v>
      </c>
      <c r="F21" s="17">
        <f>SUMIFS(Medicos!$A$6:$A$4104,Medicos!$G$6:$G$4104,$B21,Medicos!$B$6:$B$4104,F$3)</f>
        <v>0</v>
      </c>
      <c r="G21" s="17">
        <f>SUMIFS(Medicos!$A$6:$A$4104,Medicos!$G$6:$G$4104,$B21,Medicos!$B$6:$B$4104,G$3)</f>
        <v>0</v>
      </c>
      <c r="H21" s="17">
        <f>SUMIFS(Medicos!$A$6:$A$4104,Medicos!$G$6:$G$4104,$B21,Medicos!$B$6:$B$4104,H$3)</f>
        <v>0</v>
      </c>
      <c r="I21" s="57">
        <f t="shared" si="8"/>
        <v>0</v>
      </c>
      <c r="K21" s="66">
        <v>50</v>
      </c>
      <c r="L21" s="66">
        <v>50</v>
      </c>
      <c r="M21" s="66">
        <v>35</v>
      </c>
      <c r="N21" s="66">
        <v>15</v>
      </c>
      <c r="O21" s="66">
        <v>150</v>
      </c>
      <c r="P21" s="66">
        <v>130</v>
      </c>
      <c r="R21" s="30">
        <f t="shared" si="1"/>
        <v>0</v>
      </c>
      <c r="S21" s="30">
        <f t="shared" si="2"/>
        <v>0</v>
      </c>
      <c r="T21" s="30">
        <f t="shared" si="3"/>
        <v>0</v>
      </c>
      <c r="U21" s="30">
        <f t="shared" si="4"/>
        <v>0</v>
      </c>
      <c r="V21" s="30">
        <f t="shared" si="5"/>
        <v>0</v>
      </c>
      <c r="W21" s="30">
        <f t="shared" si="6"/>
        <v>0</v>
      </c>
      <c r="X21" s="31">
        <f t="shared" si="9"/>
        <v>0</v>
      </c>
    </row>
    <row r="22" spans="1:24" s="19" customFormat="1">
      <c r="A22" s="15">
        <v>19</v>
      </c>
      <c r="B22" s="15" t="s">
        <v>125</v>
      </c>
      <c r="C22" s="17">
        <f>SUMIFS(Medicos!$A$6:$A$4104,Medicos!$G$6:$G$4104,$B22,Medicos!$B$6:$B$4104,C$3)</f>
        <v>0</v>
      </c>
      <c r="D22" s="17">
        <f>SUMIFS(Medicos!$A$6:$A$4104,Medicos!$G$6:$G$4104,$B22,Medicos!$B$6:$B$4104,D$3)</f>
        <v>0</v>
      </c>
      <c r="E22" s="17">
        <f>SUMIFS(Medicos!$A$6:$A$4104,Medicos!$G$6:$G$4104,$B22,Medicos!$B$6:$B$4104,E$3)</f>
        <v>0</v>
      </c>
      <c r="F22" s="17">
        <f>SUMIFS(Medicos!$A$6:$A$4104,Medicos!$G$6:$G$4104,$B22,Medicos!$B$6:$B$4104,F$3)</f>
        <v>0</v>
      </c>
      <c r="G22" s="17">
        <f>SUMIFS(Medicos!$A$6:$A$4104,Medicos!$G$6:$G$4104,$B22,Medicos!$B$6:$B$4104,G$3)</f>
        <v>0</v>
      </c>
      <c r="H22" s="17">
        <f>SUMIFS(Medicos!$A$6:$A$4104,Medicos!$G$6:$G$4104,$B22,Medicos!$B$6:$B$4104,H$3)</f>
        <v>0</v>
      </c>
      <c r="I22" s="57">
        <f t="shared" si="8"/>
        <v>0</v>
      </c>
      <c r="K22" s="66">
        <v>50</v>
      </c>
      <c r="L22" s="66">
        <v>50</v>
      </c>
      <c r="M22" s="66">
        <v>35</v>
      </c>
      <c r="N22" s="66">
        <v>15</v>
      </c>
      <c r="O22" s="66">
        <v>150</v>
      </c>
      <c r="P22" s="66">
        <v>130</v>
      </c>
      <c r="R22" s="30">
        <f t="shared" si="1"/>
        <v>0</v>
      </c>
      <c r="S22" s="30">
        <f t="shared" si="2"/>
        <v>0</v>
      </c>
      <c r="T22" s="30">
        <f t="shared" si="3"/>
        <v>0</v>
      </c>
      <c r="U22" s="30">
        <f t="shared" si="4"/>
        <v>0</v>
      </c>
      <c r="V22" s="30">
        <f t="shared" si="5"/>
        <v>0</v>
      </c>
      <c r="W22" s="30">
        <f t="shared" si="6"/>
        <v>0</v>
      </c>
      <c r="X22" s="31">
        <f t="shared" si="9"/>
        <v>0</v>
      </c>
    </row>
    <row r="23" spans="1:24" s="19" customFormat="1">
      <c r="A23" s="15">
        <v>20</v>
      </c>
      <c r="B23" s="15" t="s">
        <v>183</v>
      </c>
      <c r="C23" s="17">
        <f>SUMIFS(Medicos!$A$6:$A$4104,Medicos!$G$6:$G$4104,$B23,Medicos!$B$6:$B$4104,C$3)</f>
        <v>0</v>
      </c>
      <c r="D23" s="17">
        <f>SUMIFS(Medicos!$A$6:$A$4104,Medicos!$G$6:$G$4104,$B23,Medicos!$B$6:$B$4104,D$3)</f>
        <v>0</v>
      </c>
      <c r="E23" s="17">
        <f>SUMIFS(Medicos!$A$6:$A$4104,Medicos!$G$6:$G$4104,$B23,Medicos!$B$6:$B$4104,E$3)</f>
        <v>0</v>
      </c>
      <c r="F23" s="17">
        <f>SUMIFS(Medicos!$A$6:$A$4104,Medicos!$G$6:$G$4104,$B23,Medicos!$B$6:$B$4104,F$3)</f>
        <v>0</v>
      </c>
      <c r="G23" s="17">
        <f>SUMIFS(Medicos!$A$6:$A$4104,Medicos!$G$6:$G$4104,$B23,Medicos!$B$6:$B$4104,G$3)</f>
        <v>0</v>
      </c>
      <c r="H23" s="17">
        <f>SUMIFS(Medicos!$A$6:$A$4104,Medicos!$G$6:$G$4104,$B23,Medicos!$B$6:$B$4104,H$3)</f>
        <v>0</v>
      </c>
      <c r="I23" s="57">
        <f t="shared" si="8"/>
        <v>0</v>
      </c>
      <c r="K23" s="66">
        <v>50</v>
      </c>
      <c r="L23" s="66">
        <v>50</v>
      </c>
      <c r="M23" s="66">
        <v>35</v>
      </c>
      <c r="N23" s="66">
        <v>15</v>
      </c>
      <c r="O23" s="66">
        <v>150</v>
      </c>
      <c r="P23" s="66">
        <v>130</v>
      </c>
      <c r="R23" s="30">
        <f t="shared" si="1"/>
        <v>0</v>
      </c>
      <c r="S23" s="30">
        <f t="shared" si="2"/>
        <v>0</v>
      </c>
      <c r="T23" s="30">
        <f t="shared" si="3"/>
        <v>0</v>
      </c>
      <c r="U23" s="30">
        <f t="shared" si="4"/>
        <v>0</v>
      </c>
      <c r="V23" s="30">
        <f t="shared" si="5"/>
        <v>0</v>
      </c>
      <c r="W23" s="30">
        <f t="shared" si="6"/>
        <v>0</v>
      </c>
      <c r="X23" s="31">
        <f t="shared" si="9"/>
        <v>0</v>
      </c>
    </row>
    <row r="24" spans="1:24" s="19" customFormat="1">
      <c r="A24" s="15">
        <v>21</v>
      </c>
      <c r="B24" s="15" t="s">
        <v>179</v>
      </c>
      <c r="C24" s="17">
        <f>SUMIFS(Medicos!$A$6:$A$4104,Medicos!$G$6:$G$4104,$B24,Medicos!$B$6:$B$4104,C$3)</f>
        <v>68</v>
      </c>
      <c r="D24" s="17">
        <f>SUMIFS(Medicos!$A$6:$A$4104,Medicos!$G$6:$G$4104,$B24,Medicos!$B$6:$B$4104,D$3)</f>
        <v>19</v>
      </c>
      <c r="E24" s="17">
        <f>SUMIFS(Medicos!$A$6:$A$4104,Medicos!$G$6:$G$4104,$B24,Medicos!$B$6:$B$4104,E$3)</f>
        <v>0</v>
      </c>
      <c r="F24" s="17">
        <f>SUMIFS(Medicos!$A$6:$A$4104,Medicos!$G$6:$G$4104,$B24,Medicos!$B$6:$B$4104,F$3)</f>
        <v>46</v>
      </c>
      <c r="G24" s="17">
        <f>SUMIFS(Medicos!$A$6:$A$4104,Medicos!$G$6:$G$4104,$B24,Medicos!$B$6:$B$4104,G$3)</f>
        <v>0</v>
      </c>
      <c r="H24" s="17">
        <f>SUMIFS(Medicos!$A$6:$A$4104,Medicos!$G$6:$G$4104,$B24,Medicos!$B$6:$B$4104,H$3)</f>
        <v>10</v>
      </c>
      <c r="I24" s="57">
        <f t="shared" si="8"/>
        <v>143</v>
      </c>
      <c r="K24" s="66">
        <v>50</v>
      </c>
      <c r="L24" s="66">
        <v>50</v>
      </c>
      <c r="M24" s="66">
        <v>35</v>
      </c>
      <c r="N24" s="66">
        <v>15</v>
      </c>
      <c r="O24" s="66">
        <v>150</v>
      </c>
      <c r="P24" s="66">
        <v>130</v>
      </c>
      <c r="R24" s="30">
        <f t="shared" si="1"/>
        <v>3400</v>
      </c>
      <c r="S24" s="30">
        <f t="shared" si="2"/>
        <v>950</v>
      </c>
      <c r="T24" s="30">
        <f t="shared" si="3"/>
        <v>0</v>
      </c>
      <c r="U24" s="30">
        <f t="shared" si="4"/>
        <v>690</v>
      </c>
      <c r="V24" s="30">
        <f t="shared" si="5"/>
        <v>0</v>
      </c>
      <c r="W24" s="30">
        <f t="shared" si="6"/>
        <v>1300</v>
      </c>
      <c r="X24" s="31">
        <f t="shared" si="9"/>
        <v>6340</v>
      </c>
    </row>
    <row r="25" spans="1:24" s="19" customFormat="1">
      <c r="A25" s="15">
        <v>22</v>
      </c>
      <c r="B25" s="15" t="s">
        <v>328</v>
      </c>
      <c r="C25" s="17">
        <f>SUMIFS(Medicos!$A$6:$A$4104,Medicos!$G$6:$G$4104,$B25,Medicos!$B$6:$B$4104,C$3)</f>
        <v>71</v>
      </c>
      <c r="D25" s="17">
        <f>SUMIFS(Medicos!$A$6:$A$4104,Medicos!$G$6:$G$4104,$B25,Medicos!$B$6:$B$4104,D$3)</f>
        <v>62</v>
      </c>
      <c r="E25" s="17">
        <f>SUMIFS(Medicos!$A$6:$A$4104,Medicos!$G$6:$G$4104,$B25,Medicos!$B$6:$B$4104,E$3)</f>
        <v>0</v>
      </c>
      <c r="F25" s="17">
        <f>SUMIFS(Medicos!$A$6:$A$4104,Medicos!$G$6:$G$4104,$B25,Medicos!$B$6:$B$4104,F$3)</f>
        <v>0</v>
      </c>
      <c r="G25" s="17">
        <f>SUMIFS(Medicos!$A$6:$A$4104,Medicos!$G$6:$G$4104,$B25,Medicos!$B$6:$B$4104,G$3)</f>
        <v>0</v>
      </c>
      <c r="H25" s="17">
        <f>SUMIFS(Medicos!$A$6:$A$4104,Medicos!$G$6:$G$4104,$B25,Medicos!$B$6:$B$4104,H$3)</f>
        <v>1</v>
      </c>
      <c r="I25" s="57">
        <f t="shared" ref="I25" si="10">SUM(C25:H25)</f>
        <v>134</v>
      </c>
      <c r="K25" s="66">
        <v>50</v>
      </c>
      <c r="L25" s="66">
        <v>50</v>
      </c>
      <c r="M25" s="66">
        <v>35</v>
      </c>
      <c r="N25" s="66">
        <v>15</v>
      </c>
      <c r="O25" s="66">
        <v>150</v>
      </c>
      <c r="P25" s="66">
        <v>130</v>
      </c>
      <c r="R25" s="30">
        <f t="shared" ref="R25" si="11">C25*K25</f>
        <v>3550</v>
      </c>
      <c r="S25" s="30">
        <f t="shared" ref="S25" si="12">D25*L25</f>
        <v>3100</v>
      </c>
      <c r="T25" s="30">
        <f t="shared" ref="T25" si="13">E25*M25</f>
        <v>0</v>
      </c>
      <c r="U25" s="30">
        <f t="shared" ref="U25" si="14">F25*N25</f>
        <v>0</v>
      </c>
      <c r="V25" s="30">
        <f t="shared" ref="V25" si="15">G25*O25</f>
        <v>0</v>
      </c>
      <c r="W25" s="30">
        <f t="shared" ref="W25" si="16">H25*P25</f>
        <v>130</v>
      </c>
      <c r="X25" s="31">
        <f t="shared" si="9"/>
        <v>6780</v>
      </c>
    </row>
    <row r="26" spans="1:24" s="19" customFormat="1">
      <c r="A26" s="16">
        <v>23</v>
      </c>
      <c r="B26" s="15" t="s">
        <v>342</v>
      </c>
      <c r="C26" s="17">
        <f>SUMIFS(Medicos!$A$6:$A$4104,Medicos!$G$6:$G$4104,$B26,Medicos!$B$6:$B$4104,C$3)</f>
        <v>18</v>
      </c>
      <c r="D26" s="17">
        <f>SUMIFS(Medicos!$A$6:$A$4104,Medicos!$G$6:$G$4104,$B26,Medicos!$B$6:$B$4104,D$3)</f>
        <v>8</v>
      </c>
      <c r="E26" s="17">
        <f>SUMIFS(Medicos!$A$6:$A$4104,Medicos!$G$6:$G$4104,$B26,Medicos!$B$6:$B$4104,E$3)</f>
        <v>0</v>
      </c>
      <c r="F26" s="17">
        <f>SUMIFS(Medicos!$A$6:$A$4104,Medicos!$G$6:$G$4104,$B26,Medicos!$B$6:$B$4104,F$3)</f>
        <v>34</v>
      </c>
      <c r="G26" s="17">
        <f>SUMIFS(Medicos!$A$6:$A$4104,Medicos!$G$6:$G$4104,$B26,Medicos!$B$6:$B$4104,G$3)</f>
        <v>0</v>
      </c>
      <c r="H26" s="17">
        <f>SUMIFS(Medicos!$A$6:$A$4104,Medicos!$G$6:$G$4104,$B26,Medicos!$B$6:$B$4104,H$3)</f>
        <v>0</v>
      </c>
      <c r="I26" s="57">
        <f>SUM(C26:H26)</f>
        <v>60</v>
      </c>
      <c r="K26" s="66">
        <v>50</v>
      </c>
      <c r="L26" s="66">
        <v>50</v>
      </c>
      <c r="M26" s="66">
        <v>35</v>
      </c>
      <c r="N26" s="66">
        <v>15</v>
      </c>
      <c r="O26" s="66">
        <v>150</v>
      </c>
      <c r="P26" s="66">
        <v>130</v>
      </c>
      <c r="R26" s="30">
        <f t="shared" ref="R26" si="17">C26*K26</f>
        <v>900</v>
      </c>
      <c r="S26" s="30">
        <f t="shared" ref="S26" si="18">D26*L26</f>
        <v>400</v>
      </c>
      <c r="T26" s="30">
        <f t="shared" ref="T26" si="19">E26*M26</f>
        <v>0</v>
      </c>
      <c r="U26" s="30">
        <f t="shared" ref="U26" si="20">F26*N26</f>
        <v>510</v>
      </c>
      <c r="V26" s="30">
        <f t="shared" ref="V26" si="21">G26*O26</f>
        <v>0</v>
      </c>
      <c r="W26" s="30">
        <f t="shared" ref="W26" si="22">H26*P26</f>
        <v>0</v>
      </c>
      <c r="X26" s="31">
        <f t="shared" si="9"/>
        <v>1810</v>
      </c>
    </row>
    <row r="27" spans="1:24" s="19" customFormat="1">
      <c r="A27" s="16">
        <v>24</v>
      </c>
      <c r="B27" s="15" t="s">
        <v>400</v>
      </c>
      <c r="C27" s="17">
        <f>SUMIFS(Medicos!$A$6:$A$4104,Medicos!$G$6:$G$4104,$B27,Medicos!$B$6:$B$4104,C$3)</f>
        <v>77</v>
      </c>
      <c r="D27" s="17">
        <f>SUMIFS(Medicos!$A$6:$A$4104,Medicos!$G$6:$G$4104,$B27,Medicos!$B$6:$B$4104,D$3)</f>
        <v>3</v>
      </c>
      <c r="E27" s="17">
        <f>SUMIFS(Medicos!$A$6:$A$4104,Medicos!$G$6:$G$4104,$B27,Medicos!$B$6:$B$4104,E$3)</f>
        <v>0</v>
      </c>
      <c r="F27" s="17">
        <f>SUMIFS(Medicos!$A$6:$A$4104,Medicos!$G$6:$G$4104,$B27,Medicos!$B$6:$B$4104,F$3)</f>
        <v>35</v>
      </c>
      <c r="G27" s="17">
        <f>SUMIFS(Medicos!$A$6:$A$4104,Medicos!$G$6:$G$4104,$B27,Medicos!$B$6:$B$4104,G$3)</f>
        <v>0</v>
      </c>
      <c r="H27" s="17">
        <f>SUMIFS(Medicos!$A$6:$A$4104,Medicos!$G$6:$G$4104,$B27,Medicos!$B$6:$B$4104,H$3)</f>
        <v>15</v>
      </c>
      <c r="I27" s="57">
        <f>SUM(C27:H27)</f>
        <v>130</v>
      </c>
      <c r="K27" s="66">
        <v>50</v>
      </c>
      <c r="L27" s="66">
        <v>50</v>
      </c>
      <c r="M27" s="66">
        <v>35</v>
      </c>
      <c r="N27" s="66">
        <v>15</v>
      </c>
      <c r="O27" s="66">
        <v>150</v>
      </c>
      <c r="P27" s="66">
        <v>130</v>
      </c>
      <c r="R27" s="30">
        <f t="shared" ref="R27" si="23">C27*K27</f>
        <v>3850</v>
      </c>
      <c r="S27" s="30">
        <f t="shared" ref="S27" si="24">D27*L27</f>
        <v>150</v>
      </c>
      <c r="T27" s="30">
        <f t="shared" ref="T27" si="25">E27*M27</f>
        <v>0</v>
      </c>
      <c r="U27" s="30">
        <f t="shared" ref="U27" si="26">F27*N27</f>
        <v>525</v>
      </c>
      <c r="V27" s="30">
        <f t="shared" ref="V27" si="27">G27*O27</f>
        <v>0</v>
      </c>
      <c r="W27" s="30">
        <f t="shared" ref="W27" si="28">H27*P27</f>
        <v>1950</v>
      </c>
      <c r="X27" s="31">
        <f t="shared" si="9"/>
        <v>6475</v>
      </c>
    </row>
    <row r="28" spans="1:24" s="19" customFormat="1">
      <c r="A28" s="16">
        <v>25</v>
      </c>
      <c r="B28" s="15" t="s">
        <v>426</v>
      </c>
      <c r="C28" s="17">
        <f>SUMIFS(Medicos!$A$6:$A$4104,Medicos!$G$6:$G$4104,$B28,Medicos!$B$6:$B$4104,C$3)</f>
        <v>2</v>
      </c>
      <c r="D28" s="17">
        <f>SUMIFS(Medicos!$A$6:$A$4104,Medicos!$G$6:$G$4104,$B28,Medicos!$B$6:$B$4104,D$3)</f>
        <v>137</v>
      </c>
      <c r="E28" s="17">
        <f>SUMIFS(Medicos!$A$6:$A$4104,Medicos!$G$6:$G$4104,$B28,Medicos!$B$6:$B$4104,E$3)</f>
        <v>0</v>
      </c>
      <c r="F28" s="17">
        <f>SUMIFS(Medicos!$A$6:$A$4104,Medicos!$G$6:$G$4104,$B28,Medicos!$B$6:$B$4104,F$3)</f>
        <v>47</v>
      </c>
      <c r="G28" s="17">
        <f>SUMIFS(Medicos!$A$6:$A$4104,Medicos!$G$6:$G$4104,$B28,Medicos!$B$6:$B$4104,G$3)</f>
        <v>0</v>
      </c>
      <c r="H28" s="17">
        <f>SUMIFS(Medicos!$A$6:$A$4104,Medicos!$G$6:$G$4104,$B28,Medicos!$B$6:$B$4104,H$3)</f>
        <v>30</v>
      </c>
      <c r="I28" s="57">
        <f>SUM(C28:H28)</f>
        <v>216</v>
      </c>
      <c r="K28" s="66">
        <v>50</v>
      </c>
      <c r="L28" s="66">
        <v>50</v>
      </c>
      <c r="M28" s="66">
        <v>35</v>
      </c>
      <c r="N28" s="66">
        <v>15</v>
      </c>
      <c r="O28" s="66">
        <v>150</v>
      </c>
      <c r="P28" s="66">
        <v>130</v>
      </c>
      <c r="R28" s="30">
        <f t="shared" ref="R28" si="29">C28*K28</f>
        <v>100</v>
      </c>
      <c r="S28" s="30">
        <f t="shared" ref="S28" si="30">D28*L28</f>
        <v>6850</v>
      </c>
      <c r="T28" s="30">
        <f t="shared" ref="T28" si="31">E28*M28</f>
        <v>0</v>
      </c>
      <c r="U28" s="30">
        <f t="shared" ref="U28" si="32">F28*N28</f>
        <v>705</v>
      </c>
      <c r="V28" s="30">
        <f t="shared" ref="V28" si="33">G28*O28</f>
        <v>0</v>
      </c>
      <c r="W28" s="30">
        <f t="shared" ref="W28" si="34">H28*P28</f>
        <v>3900</v>
      </c>
      <c r="X28" s="31">
        <f t="shared" ref="X28" si="35">SUM(R28:W28)</f>
        <v>11555</v>
      </c>
    </row>
    <row r="29" spans="1:24" s="19" customFormat="1" ht="15" thickBot="1">
      <c r="A29" s="72">
        <v>26</v>
      </c>
      <c r="B29" s="68" t="s">
        <v>457</v>
      </c>
      <c r="C29" s="17">
        <f>SUMIFS(Medicos!$A$6:$A$4104,Medicos!$G$6:$G$4104,$B29,Medicos!$B$6:$B$4104,C$3)</f>
        <v>0</v>
      </c>
      <c r="D29" s="17">
        <f>SUMIFS(Medicos!$A$6:$A$4104,Medicos!$G$6:$G$4104,$B29,Medicos!$B$6:$B$4104,D$3)</f>
        <v>15</v>
      </c>
      <c r="E29" s="17">
        <f>SUMIFS(Medicos!$A$6:$A$4104,Medicos!$G$6:$G$4104,$B29,Medicos!$B$6:$B$4104,E$3)</f>
        <v>0</v>
      </c>
      <c r="F29" s="17">
        <f>SUMIFS(Medicos!$A$6:$A$4104,Medicos!$G$6:$G$4104,$B29,Medicos!$B$6:$B$4104,F$3)</f>
        <v>17</v>
      </c>
      <c r="G29" s="17">
        <f>SUMIFS(Medicos!$A$6:$A$4104,Medicos!$G$6:$G$4104,$B29,Medicos!$B$6:$B$4104,G$3)</f>
        <v>0</v>
      </c>
      <c r="H29" s="17">
        <f>SUMIFS(Medicos!$A$6:$A$4104,Medicos!$G$6:$G$4104,$B29,Medicos!$B$6:$B$4104,H$3)</f>
        <v>0</v>
      </c>
      <c r="I29" s="57">
        <f>SUM(C29:H29)</f>
        <v>32</v>
      </c>
      <c r="K29" s="69"/>
      <c r="L29" s="69"/>
      <c r="M29" s="69"/>
      <c r="N29" s="69"/>
      <c r="O29" s="69"/>
      <c r="P29" s="69"/>
      <c r="R29" s="70"/>
      <c r="S29" s="70"/>
      <c r="T29" s="70"/>
      <c r="U29" s="70"/>
      <c r="V29" s="70"/>
      <c r="W29" s="70"/>
      <c r="X29" s="71"/>
    </row>
    <row r="30" spans="1:24" ht="15" thickBot="1">
      <c r="B30" s="33" t="s">
        <v>7</v>
      </c>
      <c r="C30" s="34">
        <f>SUM(C4:C29)</f>
        <v>519</v>
      </c>
      <c r="D30" s="34">
        <f t="shared" ref="D30:I30" si="36">SUM(D4:D29)</f>
        <v>503</v>
      </c>
      <c r="E30" s="34">
        <f t="shared" si="36"/>
        <v>0</v>
      </c>
      <c r="F30" s="34">
        <f t="shared" si="36"/>
        <v>746</v>
      </c>
      <c r="G30" s="34">
        <f t="shared" si="36"/>
        <v>3</v>
      </c>
      <c r="H30" s="34">
        <f t="shared" si="36"/>
        <v>388</v>
      </c>
      <c r="I30" s="34">
        <f t="shared" si="36"/>
        <v>2159</v>
      </c>
      <c r="R30" s="32">
        <f>SUM(R4:R28)</f>
        <v>25950</v>
      </c>
      <c r="S30" s="32">
        <f t="shared" ref="S30:X30" si="37">SUM(S4:S28)</f>
        <v>24400</v>
      </c>
      <c r="T30" s="32">
        <f t="shared" si="37"/>
        <v>0</v>
      </c>
      <c r="U30" s="32">
        <f t="shared" si="37"/>
        <v>10935</v>
      </c>
      <c r="V30" s="32">
        <f t="shared" si="37"/>
        <v>450</v>
      </c>
      <c r="W30" s="32">
        <f t="shared" si="37"/>
        <v>50440</v>
      </c>
      <c r="X30" s="32">
        <f t="shared" si="37"/>
        <v>112175</v>
      </c>
    </row>
    <row r="31" spans="1:24" ht="15" thickBot="1">
      <c r="C31" s="11"/>
      <c r="D31" s="11"/>
      <c r="E31" s="11"/>
      <c r="F31" s="11"/>
      <c r="G31" s="11"/>
      <c r="H31" s="11"/>
      <c r="I31" s="13">
        <f>+Medicos!A2124</f>
        <v>2159</v>
      </c>
      <c r="X31" s="10">
        <f>SUM(X4:X28)</f>
        <v>112175</v>
      </c>
    </row>
    <row r="32" spans="1:24" ht="15" thickBot="1">
      <c r="I32" s="22">
        <f>+I30-I31</f>
        <v>0</v>
      </c>
      <c r="X32" s="67">
        <f>+X30-X31</f>
        <v>0</v>
      </c>
    </row>
    <row r="33" spans="2:9">
      <c r="B33" s="21"/>
      <c r="C33" s="4"/>
      <c r="D33" s="4"/>
      <c r="E33" s="4"/>
      <c r="F33" s="4"/>
      <c r="G33" s="4"/>
      <c r="H33" s="4"/>
      <c r="I33" s="4"/>
    </row>
    <row r="34" spans="2:9">
      <c r="B34" s="4"/>
      <c r="C34" s="4"/>
      <c r="D34" s="4"/>
      <c r="E34" s="4"/>
      <c r="F34" s="4"/>
      <c r="G34" s="4"/>
      <c r="H34" s="4"/>
      <c r="I34" s="4"/>
    </row>
    <row r="35" spans="2:9">
      <c r="B35" s="20" t="s">
        <v>366</v>
      </c>
      <c r="C35" s="4"/>
      <c r="D35" s="4"/>
      <c r="E35" s="4"/>
      <c r="F35" s="4"/>
      <c r="G35" s="4"/>
      <c r="H35" s="4"/>
      <c r="I35" s="4"/>
    </row>
    <row r="36" spans="2:9">
      <c r="B36" s="21" t="s">
        <v>367</v>
      </c>
      <c r="C36" s="4"/>
      <c r="D36" s="4"/>
      <c r="E36" s="4"/>
      <c r="F36" s="4"/>
      <c r="G36" s="4"/>
      <c r="H36" s="4"/>
      <c r="I36" s="4"/>
    </row>
    <row r="37" spans="2:9">
      <c r="B37" s="21" t="s">
        <v>368</v>
      </c>
      <c r="C37" s="4"/>
      <c r="D37" s="4"/>
      <c r="E37" s="4"/>
      <c r="F37" s="4"/>
      <c r="G37" s="4"/>
      <c r="H37" s="4"/>
      <c r="I37" s="4"/>
    </row>
    <row r="38" spans="2:9">
      <c r="B38" s="21" t="s">
        <v>369</v>
      </c>
      <c r="C38" s="4"/>
      <c r="D38" s="4"/>
      <c r="E38" s="4"/>
      <c r="F38" s="4"/>
      <c r="G38" s="4"/>
      <c r="H38" s="4"/>
      <c r="I38" s="4"/>
    </row>
    <row r="39" spans="2:9">
      <c r="B39" s="21"/>
      <c r="C39" s="4"/>
      <c r="D39" s="4"/>
      <c r="E39" s="4"/>
      <c r="F39" s="4"/>
      <c r="G39" s="4"/>
      <c r="H39" s="4"/>
      <c r="I39" s="4"/>
    </row>
    <row r="40" spans="2:9">
      <c r="B40" s="21"/>
      <c r="C40" s="4"/>
      <c r="D40" s="4"/>
      <c r="E40" s="4"/>
      <c r="F40" s="4"/>
      <c r="G40" s="4"/>
      <c r="H40" s="4"/>
      <c r="I40" s="4"/>
    </row>
  </sheetData>
  <sortState ref="A4:AJ54">
    <sortCondition ref="B4:B54"/>
  </sortState>
  <pageMargins left="0.51181102362204722" right="0.51181102362204722" top="0.59055118110236227" bottom="0.39370078740157483" header="0.31496062992125984" footer="0.31496062992125984"/>
  <ignoredErrors>
    <ignoredError sqref="C4:H4 C5:I24 C25:H25 C26:H26 C27:H27 C28:H28 C29:H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272"/>
  <sheetViews>
    <sheetView topLeftCell="H1" workbookViewId="0">
      <selection activeCell="AI39" sqref="AI39"/>
    </sheetView>
  </sheetViews>
  <sheetFormatPr baseColWidth="10" defaultRowHeight="14" x14ac:dyDescent="0"/>
  <cols>
    <col min="1" max="1" width="4.1640625" bestFit="1" customWidth="1"/>
    <col min="2" max="2" width="36.6640625" customWidth="1"/>
    <col min="3" max="3" width="7.5" bestFit="1" customWidth="1"/>
    <col min="4" max="4" width="7.6640625" bestFit="1" customWidth="1"/>
    <col min="5" max="5" width="12.6640625" bestFit="1" customWidth="1"/>
    <col min="6" max="6" width="7.33203125" bestFit="1" customWidth="1"/>
    <col min="7" max="7" width="8" bestFit="1" customWidth="1"/>
    <col min="8" max="8" width="5.6640625" style="19" bestFit="1" customWidth="1"/>
    <col min="9" max="9" width="5.6640625" bestFit="1" customWidth="1"/>
    <col min="10" max="10" width="6.83203125" bestFit="1" customWidth="1"/>
    <col min="11" max="11" width="7.5" style="19" bestFit="1" customWidth="1"/>
    <col min="12" max="12" width="7" bestFit="1" customWidth="1"/>
    <col min="13" max="13" width="6.5" bestFit="1" customWidth="1"/>
    <col min="14" max="14" width="7" style="19" bestFit="1" customWidth="1"/>
    <col min="15" max="15" width="7.5" style="19" bestFit="1" customWidth="1"/>
    <col min="16" max="16" width="9" bestFit="1" customWidth="1"/>
    <col min="17" max="17" width="6.33203125" bestFit="1" customWidth="1"/>
    <col min="18" max="18" width="6.33203125" style="19" customWidth="1"/>
    <col min="19" max="19" width="5.5" bestFit="1" customWidth="1"/>
    <col min="20" max="20" width="5.1640625" bestFit="1" customWidth="1"/>
    <col min="21" max="21" width="10" bestFit="1" customWidth="1"/>
    <col min="22" max="22" width="14.5" bestFit="1" customWidth="1"/>
    <col min="23" max="23" width="12.83203125" bestFit="1" customWidth="1"/>
    <col min="24" max="24" width="12" bestFit="1" customWidth="1"/>
    <col min="25" max="25" width="6.5" bestFit="1" customWidth="1"/>
    <col min="26" max="26" width="11.1640625" bestFit="1" customWidth="1"/>
    <col min="27" max="27" width="7.5" bestFit="1" customWidth="1"/>
    <col min="28" max="28" width="12.33203125" bestFit="1" customWidth="1"/>
    <col min="29" max="29" width="10.33203125" bestFit="1" customWidth="1"/>
    <col min="35" max="35" width="19.83203125" bestFit="1" customWidth="1"/>
    <col min="36" max="36" width="5.1640625" bestFit="1" customWidth="1"/>
    <col min="37" max="37" width="4.5" bestFit="1" customWidth="1"/>
  </cols>
  <sheetData>
    <row r="3" spans="1:37">
      <c r="A3" s="7" t="s">
        <v>205</v>
      </c>
      <c r="B3" s="7" t="s">
        <v>14</v>
      </c>
      <c r="C3" s="7" t="s">
        <v>36</v>
      </c>
      <c r="D3" s="7" t="s">
        <v>27</v>
      </c>
      <c r="E3" s="7" t="s">
        <v>31</v>
      </c>
      <c r="F3" s="7" t="s">
        <v>46</v>
      </c>
      <c r="G3" s="7" t="s">
        <v>40</v>
      </c>
      <c r="H3" s="7" t="s">
        <v>21</v>
      </c>
      <c r="I3" s="7" t="s">
        <v>24</v>
      </c>
      <c r="J3" s="7" t="s">
        <v>81</v>
      </c>
      <c r="K3" s="7" t="s">
        <v>122</v>
      </c>
      <c r="L3" s="7" t="s">
        <v>124</v>
      </c>
      <c r="M3" s="7" t="s">
        <v>126</v>
      </c>
      <c r="N3" s="7" t="s">
        <v>130</v>
      </c>
      <c r="O3" s="7" t="s">
        <v>125</v>
      </c>
      <c r="P3" s="7" t="s">
        <v>183</v>
      </c>
      <c r="Q3" s="7" t="s">
        <v>179</v>
      </c>
      <c r="R3" s="8" t="s">
        <v>328</v>
      </c>
      <c r="U3" s="7" t="s">
        <v>310</v>
      </c>
      <c r="V3" s="7" t="s">
        <v>311</v>
      </c>
      <c r="W3" s="7" t="s">
        <v>312</v>
      </c>
      <c r="X3" s="7" t="s">
        <v>313</v>
      </c>
      <c r="Y3" s="7" t="s">
        <v>317</v>
      </c>
      <c r="Z3" s="7" t="s">
        <v>314</v>
      </c>
      <c r="AA3" s="7" t="s">
        <v>315</v>
      </c>
      <c r="AB3" s="7" t="s">
        <v>316</v>
      </c>
      <c r="AC3" s="7" t="s">
        <v>318</v>
      </c>
      <c r="AD3" s="7" t="s">
        <v>319</v>
      </c>
      <c r="AE3" s="60" t="s">
        <v>320</v>
      </c>
      <c r="AF3" s="60" t="s">
        <v>321</v>
      </c>
      <c r="AK3" s="61"/>
    </row>
    <row r="4" spans="1:37">
      <c r="A4" s="15">
        <v>1</v>
      </c>
      <c r="B4" s="37" t="s">
        <v>208</v>
      </c>
      <c r="C4" s="42">
        <f>SUMIFS(Medicos!$A$6:$A$4104,Medicos!$C$6:$C$4104,$B4,Medicos!$G$6:$G$4104,C$3)</f>
        <v>0</v>
      </c>
      <c r="D4" s="42">
        <f>SUMIFS(Medicos!$A$6:$A$4104,Medicos!$C$6:$C$4104,$B4,Medicos!$G$6:$G$4104,D$3)</f>
        <v>0</v>
      </c>
      <c r="E4" s="42">
        <f>SUMIFS(Medicos!$A$6:$A$4104,Medicos!$C$6:$C$4104,$B4,Medicos!$G$6:$G$4104,E$3)</f>
        <v>0</v>
      </c>
      <c r="F4" s="42">
        <f>SUMIFS(Medicos!$A$6:$A$4104,Medicos!$C$6:$C$4104,$B4,Medicos!$G$6:$G$4104,F$3)</f>
        <v>0</v>
      </c>
      <c r="G4" s="42">
        <f>SUMIFS(Medicos!$A$6:$A$4104,Medicos!$C$6:$C$4104,$B4,Medicos!$G$6:$G$4104,G$3)</f>
        <v>0</v>
      </c>
      <c r="H4" s="42">
        <f>SUMIFS(Medicos!$A$6:$A$4104,Medicos!$C$6:$C$4104,$B4,Medicos!$G$6:$G$4104,H$3)</f>
        <v>0</v>
      </c>
      <c r="I4" s="42">
        <f>SUMIFS(Medicos!$A$6:$A$4104,Medicos!$C$6:$C$4104,$B4,Medicos!$G$6:$G$4104,I$3)</f>
        <v>0</v>
      </c>
      <c r="J4" s="42">
        <f>SUMIFS(Medicos!$A$6:$A$4104,Medicos!$C$6:$C$4104,$B4,Medicos!$G$6:$G$4104,J$3)</f>
        <v>0</v>
      </c>
      <c r="K4" s="42">
        <f>SUMIFS(Medicos!$A$6:$A$4104,Medicos!$C$6:$C$4104,$B4,Medicos!$G$6:$G$4104,K$3)</f>
        <v>0</v>
      </c>
      <c r="L4" s="42">
        <f>SUMIFS(Medicos!$A$6:$A$4104,Medicos!$C$6:$C$4104,$B4,Medicos!$G$6:$G$4104,L$3)</f>
        <v>0</v>
      </c>
      <c r="M4" s="42">
        <f>SUMIFS(Medicos!$A$6:$A$4104,Medicos!$C$6:$C$4104,$B4,Medicos!$G$6:$G$4104,M$3)</f>
        <v>0</v>
      </c>
      <c r="N4" s="42">
        <f>SUMIFS(Medicos!$A$6:$A$4104,Medicos!$C$6:$C$4104,$B4,Medicos!$G$6:$G$4104,N$3)</f>
        <v>0</v>
      </c>
      <c r="O4" s="42">
        <f>SUMIFS(Medicos!$A$6:$A$4104,Medicos!$C$6:$C$4104,$B4,Medicos!$G$6:$G$4104,O$3)</f>
        <v>0</v>
      </c>
      <c r="P4" s="42">
        <f>SUMIFS(Medicos!$A$6:$A$4104,Medicos!$C$6:$C$4104,$B4,Medicos!$G$6:$G$4104,P$3)</f>
        <v>0</v>
      </c>
      <c r="Q4" s="42">
        <f>SUMIFS(Medicos!$A$6:$A$4104,Medicos!$C$6:$C$4104,$B4,Medicos!$G$6:$G$4104,Q$3)</f>
        <v>0</v>
      </c>
      <c r="R4" s="42">
        <f>SUMIFS(Medicos!$A$6:$A$4104,Medicos!$C$6:$C$4104,$B4,Medicos!$G$6:$G$4104,R$3)</f>
        <v>0</v>
      </c>
      <c r="S4" s="40">
        <f>SUM(C4:R4)</f>
        <v>0</v>
      </c>
      <c r="U4" s="15"/>
      <c r="V4" s="15"/>
      <c r="W4" s="15"/>
      <c r="X4" s="15">
        <f>+S4</f>
        <v>0</v>
      </c>
      <c r="Y4" s="15"/>
      <c r="Z4" s="15"/>
      <c r="AA4" s="15"/>
      <c r="AB4" s="15"/>
      <c r="AC4" s="15"/>
      <c r="AD4" s="15"/>
      <c r="AE4" s="15"/>
      <c r="AF4" s="15"/>
      <c r="AI4" t="s">
        <v>318</v>
      </c>
      <c r="AJ4">
        <v>708</v>
      </c>
      <c r="AK4" s="61">
        <v>0.23576423576423577</v>
      </c>
    </row>
    <row r="5" spans="1:37">
      <c r="A5" s="15">
        <v>2</v>
      </c>
      <c r="B5" s="37" t="s">
        <v>209</v>
      </c>
      <c r="C5" s="42">
        <f>SUMIFS(Medicos!$A$6:$A$4104,Medicos!$C$6:$C$4104,$B5,Medicos!$G$6:$G$4104,C$3)</f>
        <v>0</v>
      </c>
      <c r="D5" s="42">
        <f>SUMIFS(Medicos!$A$6:$A$4104,Medicos!$C$6:$C$4104,$B5,Medicos!$G$6:$G$4104,D$3)</f>
        <v>0</v>
      </c>
      <c r="E5" s="42">
        <f>SUMIFS(Medicos!$A$6:$A$4104,Medicos!$C$6:$C$4104,$B5,Medicos!$G$6:$G$4104,E$3)</f>
        <v>0</v>
      </c>
      <c r="F5" s="42">
        <f>SUMIFS(Medicos!$A$6:$A$4104,Medicos!$C$6:$C$4104,$B5,Medicos!$G$6:$G$4104,F$3)</f>
        <v>0</v>
      </c>
      <c r="G5" s="42">
        <f>SUMIFS(Medicos!$A$6:$A$4104,Medicos!$C$6:$C$4104,$B5,Medicos!$G$6:$G$4104,G$3)</f>
        <v>0</v>
      </c>
      <c r="H5" s="42">
        <f>SUMIFS(Medicos!$A$6:$A$4104,Medicos!$C$6:$C$4104,$B5,Medicos!$G$6:$G$4104,H$3)</f>
        <v>0</v>
      </c>
      <c r="I5" s="42">
        <f>SUMIFS(Medicos!$A$6:$A$4104,Medicos!$C$6:$C$4104,$B5,Medicos!$G$6:$G$4104,I$3)</f>
        <v>0</v>
      </c>
      <c r="J5" s="42">
        <f>SUMIFS(Medicos!$A$6:$A$4104,Medicos!$C$6:$C$4104,$B5,Medicos!$G$6:$G$4104,J$3)</f>
        <v>0</v>
      </c>
      <c r="K5" s="42">
        <f>SUMIFS(Medicos!$A$6:$A$4104,Medicos!$C$6:$C$4104,$B5,Medicos!$G$6:$G$4104,K$3)</f>
        <v>0</v>
      </c>
      <c r="L5" s="42">
        <f>SUMIFS(Medicos!$A$6:$A$4104,Medicos!$C$6:$C$4104,$B5,Medicos!$G$6:$G$4104,L$3)</f>
        <v>0</v>
      </c>
      <c r="M5" s="42">
        <f>SUMIFS(Medicos!$A$6:$A$4104,Medicos!$C$6:$C$4104,$B5,Medicos!$G$6:$G$4104,M$3)</f>
        <v>0</v>
      </c>
      <c r="N5" s="42">
        <f>SUMIFS(Medicos!$A$6:$A$4104,Medicos!$C$6:$C$4104,$B5,Medicos!$G$6:$G$4104,N$3)</f>
        <v>0</v>
      </c>
      <c r="O5" s="42">
        <f>SUMIFS(Medicos!$A$6:$A$4104,Medicos!$C$6:$C$4104,$B5,Medicos!$G$6:$G$4104,O$3)</f>
        <v>0</v>
      </c>
      <c r="P5" s="42">
        <f>SUMIFS(Medicos!$A$6:$A$4104,Medicos!$C$6:$C$4104,$B5,Medicos!$G$6:$G$4104,P$3)</f>
        <v>0</v>
      </c>
      <c r="Q5" s="42">
        <f>SUMIFS(Medicos!$A$6:$A$4104,Medicos!$C$6:$C$4104,$B5,Medicos!$G$6:$G$4104,Q$3)</f>
        <v>0</v>
      </c>
      <c r="R5" s="42">
        <f>SUMIFS(Medicos!$A$6:$A$4104,Medicos!$C$6:$C$4104,$B5,Medicos!$G$6:$G$4104,R$3)</f>
        <v>0</v>
      </c>
      <c r="S5" s="40">
        <f t="shared" ref="S5:S68" si="0">SUM(C5:R5)</f>
        <v>0</v>
      </c>
      <c r="U5" s="15"/>
      <c r="V5" s="15"/>
      <c r="W5" s="15"/>
      <c r="X5" s="15">
        <f>+S5</f>
        <v>0</v>
      </c>
      <c r="Y5" s="15"/>
      <c r="Z5" s="15"/>
      <c r="AA5" s="15"/>
      <c r="AB5" s="15"/>
      <c r="AC5" s="15"/>
      <c r="AD5" s="15"/>
      <c r="AE5" s="15"/>
      <c r="AF5" s="15"/>
      <c r="AI5" t="s">
        <v>311</v>
      </c>
      <c r="AJ5">
        <v>500</v>
      </c>
      <c r="AK5" s="61">
        <v>0.1665001665001665</v>
      </c>
    </row>
    <row r="6" spans="1:37">
      <c r="A6" s="15">
        <v>3</v>
      </c>
      <c r="B6" s="37" t="s">
        <v>210</v>
      </c>
      <c r="C6" s="42">
        <f>SUMIFS(Medicos!$A$6:$A$4104,Medicos!$C$6:$C$4104,$B6,Medicos!$G$6:$G$4104,C$3)</f>
        <v>0</v>
      </c>
      <c r="D6" s="42">
        <f>SUMIFS(Medicos!$A$6:$A$4104,Medicos!$C$6:$C$4104,$B6,Medicos!$G$6:$G$4104,D$3)</f>
        <v>0</v>
      </c>
      <c r="E6" s="42">
        <f>SUMIFS(Medicos!$A$6:$A$4104,Medicos!$C$6:$C$4104,$B6,Medicos!$G$6:$G$4104,E$3)</f>
        <v>0</v>
      </c>
      <c r="F6" s="42">
        <f>SUMIFS(Medicos!$A$6:$A$4104,Medicos!$C$6:$C$4104,$B6,Medicos!$G$6:$G$4104,F$3)</f>
        <v>0</v>
      </c>
      <c r="G6" s="42">
        <f>SUMIFS(Medicos!$A$6:$A$4104,Medicos!$C$6:$C$4104,$B6,Medicos!$G$6:$G$4104,G$3)</f>
        <v>0</v>
      </c>
      <c r="H6" s="42">
        <f>SUMIFS(Medicos!$A$6:$A$4104,Medicos!$C$6:$C$4104,$B6,Medicos!$G$6:$G$4104,H$3)</f>
        <v>0</v>
      </c>
      <c r="I6" s="42">
        <f>SUMIFS(Medicos!$A$6:$A$4104,Medicos!$C$6:$C$4104,$B6,Medicos!$G$6:$G$4104,I$3)</f>
        <v>0</v>
      </c>
      <c r="J6" s="42">
        <f>SUMIFS(Medicos!$A$6:$A$4104,Medicos!$C$6:$C$4104,$B6,Medicos!$G$6:$G$4104,J$3)</f>
        <v>0</v>
      </c>
      <c r="K6" s="42">
        <f>SUMIFS(Medicos!$A$6:$A$4104,Medicos!$C$6:$C$4104,$B6,Medicos!$G$6:$G$4104,K$3)</f>
        <v>0</v>
      </c>
      <c r="L6" s="42">
        <f>SUMIFS(Medicos!$A$6:$A$4104,Medicos!$C$6:$C$4104,$B6,Medicos!$G$6:$G$4104,L$3)</f>
        <v>0</v>
      </c>
      <c r="M6" s="42">
        <f>SUMIFS(Medicos!$A$6:$A$4104,Medicos!$C$6:$C$4104,$B6,Medicos!$G$6:$G$4104,M$3)</f>
        <v>0</v>
      </c>
      <c r="N6" s="42">
        <f>SUMIFS(Medicos!$A$6:$A$4104,Medicos!$C$6:$C$4104,$B6,Medicos!$G$6:$G$4104,N$3)</f>
        <v>0</v>
      </c>
      <c r="O6" s="42">
        <f>SUMIFS(Medicos!$A$6:$A$4104,Medicos!$C$6:$C$4104,$B6,Medicos!$G$6:$G$4104,O$3)</f>
        <v>0</v>
      </c>
      <c r="P6" s="42">
        <f>SUMIFS(Medicos!$A$6:$A$4104,Medicos!$C$6:$C$4104,$B6,Medicos!$G$6:$G$4104,P$3)</f>
        <v>0</v>
      </c>
      <c r="Q6" s="42">
        <f>SUMIFS(Medicos!$A$6:$A$4104,Medicos!$C$6:$C$4104,$B6,Medicos!$G$6:$G$4104,Q$3)</f>
        <v>0</v>
      </c>
      <c r="R6" s="42">
        <f>SUMIFS(Medicos!$A$6:$A$4104,Medicos!$C$6:$C$4104,$B6,Medicos!$G$6:$G$4104,R$3)</f>
        <v>0</v>
      </c>
      <c r="S6" s="40">
        <f t="shared" si="0"/>
        <v>0</v>
      </c>
      <c r="U6" s="15"/>
      <c r="V6" s="15"/>
      <c r="W6" s="15"/>
      <c r="X6" s="15">
        <f>+S6</f>
        <v>0</v>
      </c>
      <c r="Y6" s="15"/>
      <c r="Z6" s="15"/>
      <c r="AA6" s="15"/>
      <c r="AB6" s="15"/>
      <c r="AC6" s="15"/>
      <c r="AD6" s="15"/>
      <c r="AE6" s="15"/>
      <c r="AF6" s="15"/>
      <c r="AI6" t="s">
        <v>310</v>
      </c>
      <c r="AJ6">
        <v>463</v>
      </c>
      <c r="AK6" s="61">
        <v>0.15417915417915418</v>
      </c>
    </row>
    <row r="7" spans="1:37">
      <c r="A7" s="15">
        <v>4</v>
      </c>
      <c r="B7" s="37" t="s">
        <v>180</v>
      </c>
      <c r="C7" s="42">
        <f>SUMIFS(Medicos!$A$6:$A$4104,Medicos!$C$6:$C$4104,$B7,Medicos!$G$6:$G$4104,C$3)</f>
        <v>0</v>
      </c>
      <c r="D7" s="42">
        <f>SUMIFS(Medicos!$A$6:$A$4104,Medicos!$C$6:$C$4104,$B7,Medicos!$G$6:$G$4104,D$3)</f>
        <v>0</v>
      </c>
      <c r="E7" s="42">
        <f>SUMIFS(Medicos!$A$6:$A$4104,Medicos!$C$6:$C$4104,$B7,Medicos!$G$6:$G$4104,E$3)</f>
        <v>0</v>
      </c>
      <c r="F7" s="42">
        <f>SUMIFS(Medicos!$A$6:$A$4104,Medicos!$C$6:$C$4104,$B7,Medicos!$G$6:$G$4104,F$3)</f>
        <v>0</v>
      </c>
      <c r="G7" s="42">
        <f>SUMIFS(Medicos!$A$6:$A$4104,Medicos!$C$6:$C$4104,$B7,Medicos!$G$6:$G$4104,G$3)</f>
        <v>0</v>
      </c>
      <c r="H7" s="42">
        <f>SUMIFS(Medicos!$A$6:$A$4104,Medicos!$C$6:$C$4104,$B7,Medicos!$G$6:$G$4104,H$3)</f>
        <v>0</v>
      </c>
      <c r="I7" s="42">
        <f>SUMIFS(Medicos!$A$6:$A$4104,Medicos!$C$6:$C$4104,$B7,Medicos!$G$6:$G$4104,I$3)</f>
        <v>0</v>
      </c>
      <c r="J7" s="42">
        <f>SUMIFS(Medicos!$A$6:$A$4104,Medicos!$C$6:$C$4104,$B7,Medicos!$G$6:$G$4104,J$3)</f>
        <v>0</v>
      </c>
      <c r="K7" s="42">
        <f>SUMIFS(Medicos!$A$6:$A$4104,Medicos!$C$6:$C$4104,$B7,Medicos!$G$6:$G$4104,K$3)</f>
        <v>0</v>
      </c>
      <c r="L7" s="42">
        <f>SUMIFS(Medicos!$A$6:$A$4104,Medicos!$C$6:$C$4104,$B7,Medicos!$G$6:$G$4104,L$3)</f>
        <v>0</v>
      </c>
      <c r="M7" s="42">
        <f>SUMIFS(Medicos!$A$6:$A$4104,Medicos!$C$6:$C$4104,$B7,Medicos!$G$6:$G$4104,M$3)</f>
        <v>0</v>
      </c>
      <c r="N7" s="42">
        <f>SUMIFS(Medicos!$A$6:$A$4104,Medicos!$C$6:$C$4104,$B7,Medicos!$G$6:$G$4104,N$3)</f>
        <v>0</v>
      </c>
      <c r="O7" s="42">
        <f>SUMIFS(Medicos!$A$6:$A$4104,Medicos!$C$6:$C$4104,$B7,Medicos!$G$6:$G$4104,O$3)</f>
        <v>0</v>
      </c>
      <c r="P7" s="42">
        <f>SUMIFS(Medicos!$A$6:$A$4104,Medicos!$C$6:$C$4104,$B7,Medicos!$G$6:$G$4104,P$3)</f>
        <v>0</v>
      </c>
      <c r="Q7" s="42">
        <f>SUMIFS(Medicos!$A$6:$A$4104,Medicos!$C$6:$C$4104,$B7,Medicos!$G$6:$G$4104,Q$3)</f>
        <v>0</v>
      </c>
      <c r="R7" s="42">
        <f>SUMIFS(Medicos!$A$6:$A$4104,Medicos!$C$6:$C$4104,$B7,Medicos!$G$6:$G$4104,R$3)</f>
        <v>0</v>
      </c>
      <c r="S7" s="40">
        <f t="shared" si="0"/>
        <v>0</v>
      </c>
      <c r="U7" s="15"/>
      <c r="V7" s="15"/>
      <c r="W7" s="15">
        <f t="shared" ref="W7:W12" si="1">+S7</f>
        <v>0</v>
      </c>
      <c r="X7" s="15"/>
      <c r="Y7" s="15"/>
      <c r="Z7" s="15"/>
      <c r="AA7" s="15"/>
      <c r="AB7" s="15"/>
      <c r="AC7" s="15"/>
      <c r="AD7" s="15"/>
      <c r="AE7" s="15"/>
      <c r="AF7" s="15"/>
      <c r="AI7" t="s">
        <v>312</v>
      </c>
      <c r="AJ7">
        <v>449</v>
      </c>
      <c r="AK7" s="61">
        <v>0.14951714951714951</v>
      </c>
    </row>
    <row r="8" spans="1:37">
      <c r="A8" s="15">
        <v>5</v>
      </c>
      <c r="B8" s="37" t="s">
        <v>211</v>
      </c>
      <c r="C8" s="42">
        <f>SUMIFS(Medicos!$A$6:$A$4104,Medicos!$C$6:$C$4104,$B8,Medicos!$G$6:$G$4104,C$3)</f>
        <v>0</v>
      </c>
      <c r="D8" s="42">
        <f>SUMIFS(Medicos!$A$6:$A$4104,Medicos!$C$6:$C$4104,$B8,Medicos!$G$6:$G$4104,D$3)</f>
        <v>0</v>
      </c>
      <c r="E8" s="42">
        <f>SUMIFS(Medicos!$A$6:$A$4104,Medicos!$C$6:$C$4104,$B8,Medicos!$G$6:$G$4104,E$3)</f>
        <v>0</v>
      </c>
      <c r="F8" s="42">
        <f>SUMIFS(Medicos!$A$6:$A$4104,Medicos!$C$6:$C$4104,$B8,Medicos!$G$6:$G$4104,F$3)</f>
        <v>0</v>
      </c>
      <c r="G8" s="42">
        <f>SUMIFS(Medicos!$A$6:$A$4104,Medicos!$C$6:$C$4104,$B8,Medicos!$G$6:$G$4104,G$3)</f>
        <v>0</v>
      </c>
      <c r="H8" s="42">
        <f>SUMIFS(Medicos!$A$6:$A$4104,Medicos!$C$6:$C$4104,$B8,Medicos!$G$6:$G$4104,H$3)</f>
        <v>0</v>
      </c>
      <c r="I8" s="42">
        <f>SUMIFS(Medicos!$A$6:$A$4104,Medicos!$C$6:$C$4104,$B8,Medicos!$G$6:$G$4104,I$3)</f>
        <v>0</v>
      </c>
      <c r="J8" s="42">
        <f>SUMIFS(Medicos!$A$6:$A$4104,Medicos!$C$6:$C$4104,$B8,Medicos!$G$6:$G$4104,J$3)</f>
        <v>0</v>
      </c>
      <c r="K8" s="42">
        <f>SUMIFS(Medicos!$A$6:$A$4104,Medicos!$C$6:$C$4104,$B8,Medicos!$G$6:$G$4104,K$3)</f>
        <v>0</v>
      </c>
      <c r="L8" s="42">
        <f>SUMIFS(Medicos!$A$6:$A$4104,Medicos!$C$6:$C$4104,$B8,Medicos!$G$6:$G$4104,L$3)</f>
        <v>0</v>
      </c>
      <c r="M8" s="42">
        <f>SUMIFS(Medicos!$A$6:$A$4104,Medicos!$C$6:$C$4104,$B8,Medicos!$G$6:$G$4104,M$3)</f>
        <v>0</v>
      </c>
      <c r="N8" s="42">
        <f>SUMIFS(Medicos!$A$6:$A$4104,Medicos!$C$6:$C$4104,$B8,Medicos!$G$6:$G$4104,N$3)</f>
        <v>0</v>
      </c>
      <c r="O8" s="42">
        <f>SUMIFS(Medicos!$A$6:$A$4104,Medicos!$C$6:$C$4104,$B8,Medicos!$G$6:$G$4104,O$3)</f>
        <v>0</v>
      </c>
      <c r="P8" s="42">
        <f>SUMIFS(Medicos!$A$6:$A$4104,Medicos!$C$6:$C$4104,$B8,Medicos!$G$6:$G$4104,P$3)</f>
        <v>0</v>
      </c>
      <c r="Q8" s="42">
        <f>SUMIFS(Medicos!$A$6:$A$4104,Medicos!$C$6:$C$4104,$B8,Medicos!$G$6:$G$4104,Q$3)</f>
        <v>0</v>
      </c>
      <c r="R8" s="42">
        <f>SUMIFS(Medicos!$A$6:$A$4104,Medicos!$C$6:$C$4104,$B8,Medicos!$G$6:$G$4104,R$3)</f>
        <v>0</v>
      </c>
      <c r="S8" s="40">
        <f t="shared" si="0"/>
        <v>0</v>
      </c>
      <c r="U8" s="15"/>
      <c r="V8" s="15"/>
      <c r="W8" s="15">
        <f t="shared" si="1"/>
        <v>0</v>
      </c>
      <c r="X8" s="15"/>
      <c r="Y8" s="15"/>
      <c r="Z8" s="15"/>
      <c r="AA8" s="15"/>
      <c r="AB8" s="15"/>
      <c r="AC8" s="15"/>
      <c r="AD8" s="15"/>
      <c r="AE8" s="15"/>
      <c r="AF8" s="15"/>
      <c r="AI8" t="s">
        <v>316</v>
      </c>
      <c r="AJ8">
        <v>415</v>
      </c>
      <c r="AK8" s="61">
        <v>0.13819513819513821</v>
      </c>
    </row>
    <row r="9" spans="1:37">
      <c r="A9" s="15">
        <v>6</v>
      </c>
      <c r="B9" s="37" t="s">
        <v>212</v>
      </c>
      <c r="C9" s="42">
        <f>SUMIFS(Medicos!$A$6:$A$4104,Medicos!$C$6:$C$4104,$B9,Medicos!$G$6:$G$4104,C$3)</f>
        <v>0</v>
      </c>
      <c r="D9" s="42">
        <f>SUMIFS(Medicos!$A$6:$A$4104,Medicos!$C$6:$C$4104,$B9,Medicos!$G$6:$G$4104,D$3)</f>
        <v>0</v>
      </c>
      <c r="E9" s="42">
        <f>SUMIFS(Medicos!$A$6:$A$4104,Medicos!$C$6:$C$4104,$B9,Medicos!$G$6:$G$4104,E$3)</f>
        <v>0</v>
      </c>
      <c r="F9" s="42">
        <f>SUMIFS(Medicos!$A$6:$A$4104,Medicos!$C$6:$C$4104,$B9,Medicos!$G$6:$G$4104,F$3)</f>
        <v>0</v>
      </c>
      <c r="G9" s="42">
        <f>SUMIFS(Medicos!$A$6:$A$4104,Medicos!$C$6:$C$4104,$B9,Medicos!$G$6:$G$4104,G$3)</f>
        <v>0</v>
      </c>
      <c r="H9" s="42">
        <f>SUMIFS(Medicos!$A$6:$A$4104,Medicos!$C$6:$C$4104,$B9,Medicos!$G$6:$G$4104,H$3)</f>
        <v>0</v>
      </c>
      <c r="I9" s="42">
        <f>SUMIFS(Medicos!$A$6:$A$4104,Medicos!$C$6:$C$4104,$B9,Medicos!$G$6:$G$4104,I$3)</f>
        <v>0</v>
      </c>
      <c r="J9" s="42">
        <f>SUMIFS(Medicos!$A$6:$A$4104,Medicos!$C$6:$C$4104,$B9,Medicos!$G$6:$G$4104,J$3)</f>
        <v>0</v>
      </c>
      <c r="K9" s="42">
        <f>SUMIFS(Medicos!$A$6:$A$4104,Medicos!$C$6:$C$4104,$B9,Medicos!$G$6:$G$4104,K$3)</f>
        <v>0</v>
      </c>
      <c r="L9" s="42">
        <f>SUMIFS(Medicos!$A$6:$A$4104,Medicos!$C$6:$C$4104,$B9,Medicos!$G$6:$G$4104,L$3)</f>
        <v>0</v>
      </c>
      <c r="M9" s="42">
        <f>SUMIFS(Medicos!$A$6:$A$4104,Medicos!$C$6:$C$4104,$B9,Medicos!$G$6:$G$4104,M$3)</f>
        <v>0</v>
      </c>
      <c r="N9" s="42">
        <f>SUMIFS(Medicos!$A$6:$A$4104,Medicos!$C$6:$C$4104,$B9,Medicos!$G$6:$G$4104,N$3)</f>
        <v>0</v>
      </c>
      <c r="O9" s="42">
        <f>SUMIFS(Medicos!$A$6:$A$4104,Medicos!$C$6:$C$4104,$B9,Medicos!$G$6:$G$4104,O$3)</f>
        <v>0</v>
      </c>
      <c r="P9" s="42">
        <f>SUMIFS(Medicos!$A$6:$A$4104,Medicos!$C$6:$C$4104,$B9,Medicos!$G$6:$G$4104,P$3)</f>
        <v>0</v>
      </c>
      <c r="Q9" s="42">
        <f>SUMIFS(Medicos!$A$6:$A$4104,Medicos!$C$6:$C$4104,$B9,Medicos!$G$6:$G$4104,Q$3)</f>
        <v>0</v>
      </c>
      <c r="R9" s="42">
        <f>SUMIFS(Medicos!$A$6:$A$4104,Medicos!$C$6:$C$4104,$B9,Medicos!$G$6:$G$4104,R$3)</f>
        <v>0</v>
      </c>
      <c r="S9" s="40">
        <f t="shared" si="0"/>
        <v>0</v>
      </c>
      <c r="U9" s="15"/>
      <c r="V9" s="15"/>
      <c r="W9" s="15">
        <f t="shared" si="1"/>
        <v>0</v>
      </c>
      <c r="X9" s="15"/>
      <c r="Y9" s="15"/>
      <c r="Z9" s="15"/>
      <c r="AA9" s="15"/>
      <c r="AB9" s="15"/>
      <c r="AC9" s="15"/>
      <c r="AD9" s="15"/>
      <c r="AE9" s="15"/>
      <c r="AF9" s="15"/>
      <c r="AI9" t="s">
        <v>313</v>
      </c>
      <c r="AJ9">
        <v>390</v>
      </c>
      <c r="AK9" s="61">
        <v>0.12987012987012986</v>
      </c>
    </row>
    <row r="10" spans="1:37">
      <c r="A10" s="15">
        <v>7</v>
      </c>
      <c r="B10" s="37" t="s">
        <v>213</v>
      </c>
      <c r="C10" s="42">
        <f>SUMIFS(Medicos!$A$6:$A$4104,Medicos!$C$6:$C$4104,$B10,Medicos!$G$6:$G$4104,C$3)</f>
        <v>0</v>
      </c>
      <c r="D10" s="42">
        <f>SUMIFS(Medicos!$A$6:$A$4104,Medicos!$C$6:$C$4104,$B10,Medicos!$G$6:$G$4104,D$3)</f>
        <v>0</v>
      </c>
      <c r="E10" s="42">
        <f>SUMIFS(Medicos!$A$6:$A$4104,Medicos!$C$6:$C$4104,$B10,Medicos!$G$6:$G$4104,E$3)</f>
        <v>0</v>
      </c>
      <c r="F10" s="42">
        <f>SUMIFS(Medicos!$A$6:$A$4104,Medicos!$C$6:$C$4104,$B10,Medicos!$G$6:$G$4104,F$3)</f>
        <v>0</v>
      </c>
      <c r="G10" s="42">
        <f>SUMIFS(Medicos!$A$6:$A$4104,Medicos!$C$6:$C$4104,$B10,Medicos!$G$6:$G$4104,G$3)</f>
        <v>0</v>
      </c>
      <c r="H10" s="42">
        <f>SUMIFS(Medicos!$A$6:$A$4104,Medicos!$C$6:$C$4104,$B10,Medicos!$G$6:$G$4104,H$3)</f>
        <v>0</v>
      </c>
      <c r="I10" s="42">
        <f>SUMIFS(Medicos!$A$6:$A$4104,Medicos!$C$6:$C$4104,$B10,Medicos!$G$6:$G$4104,I$3)</f>
        <v>0</v>
      </c>
      <c r="J10" s="42">
        <f>SUMIFS(Medicos!$A$6:$A$4104,Medicos!$C$6:$C$4104,$B10,Medicos!$G$6:$G$4104,J$3)</f>
        <v>0</v>
      </c>
      <c r="K10" s="42">
        <f>SUMIFS(Medicos!$A$6:$A$4104,Medicos!$C$6:$C$4104,$B10,Medicos!$G$6:$G$4104,K$3)</f>
        <v>0</v>
      </c>
      <c r="L10" s="42">
        <f>SUMIFS(Medicos!$A$6:$A$4104,Medicos!$C$6:$C$4104,$B10,Medicos!$G$6:$G$4104,L$3)</f>
        <v>0</v>
      </c>
      <c r="M10" s="42">
        <f>SUMIFS(Medicos!$A$6:$A$4104,Medicos!$C$6:$C$4104,$B10,Medicos!$G$6:$G$4104,M$3)</f>
        <v>0</v>
      </c>
      <c r="N10" s="42">
        <f>SUMIFS(Medicos!$A$6:$A$4104,Medicos!$C$6:$C$4104,$B10,Medicos!$G$6:$G$4104,N$3)</f>
        <v>0</v>
      </c>
      <c r="O10" s="42">
        <f>SUMIFS(Medicos!$A$6:$A$4104,Medicos!$C$6:$C$4104,$B10,Medicos!$G$6:$G$4104,O$3)</f>
        <v>0</v>
      </c>
      <c r="P10" s="42">
        <f>SUMIFS(Medicos!$A$6:$A$4104,Medicos!$C$6:$C$4104,$B10,Medicos!$G$6:$G$4104,P$3)</f>
        <v>0</v>
      </c>
      <c r="Q10" s="42">
        <f>SUMIFS(Medicos!$A$6:$A$4104,Medicos!$C$6:$C$4104,$B10,Medicos!$G$6:$G$4104,Q$3)</f>
        <v>0</v>
      </c>
      <c r="R10" s="42">
        <f>SUMIFS(Medicos!$A$6:$A$4104,Medicos!$C$6:$C$4104,$B10,Medicos!$G$6:$G$4104,R$3)</f>
        <v>0</v>
      </c>
      <c r="S10" s="40">
        <f t="shared" si="0"/>
        <v>0</v>
      </c>
      <c r="U10" s="15"/>
      <c r="V10" s="15"/>
      <c r="W10" s="15">
        <f t="shared" si="1"/>
        <v>0</v>
      </c>
      <c r="X10" s="15"/>
      <c r="Y10" s="15"/>
      <c r="Z10" s="15"/>
      <c r="AA10" s="15"/>
      <c r="AB10" s="15"/>
      <c r="AC10" s="15"/>
      <c r="AD10" s="15"/>
      <c r="AE10" s="15"/>
      <c r="AF10" s="15"/>
      <c r="AI10" t="s">
        <v>317</v>
      </c>
      <c r="AJ10">
        <v>44</v>
      </c>
      <c r="AK10" s="61">
        <v>1.4652014652014652E-2</v>
      </c>
    </row>
    <row r="11" spans="1:37">
      <c r="A11" s="15">
        <v>8</v>
      </c>
      <c r="B11" s="37" t="s">
        <v>214</v>
      </c>
      <c r="C11" s="42">
        <f>SUMIFS(Medicos!$A$6:$A$4104,Medicos!$C$6:$C$4104,$B11,Medicos!$G$6:$G$4104,C$3)</f>
        <v>0</v>
      </c>
      <c r="D11" s="42">
        <f>SUMIFS(Medicos!$A$6:$A$4104,Medicos!$C$6:$C$4104,$B11,Medicos!$G$6:$G$4104,D$3)</f>
        <v>0</v>
      </c>
      <c r="E11" s="42">
        <f>SUMIFS(Medicos!$A$6:$A$4104,Medicos!$C$6:$C$4104,$B11,Medicos!$G$6:$G$4104,E$3)</f>
        <v>0</v>
      </c>
      <c r="F11" s="42">
        <f>SUMIFS(Medicos!$A$6:$A$4104,Medicos!$C$6:$C$4104,$B11,Medicos!$G$6:$G$4104,F$3)</f>
        <v>0</v>
      </c>
      <c r="G11" s="42">
        <f>SUMIFS(Medicos!$A$6:$A$4104,Medicos!$C$6:$C$4104,$B11,Medicos!$G$6:$G$4104,G$3)</f>
        <v>0</v>
      </c>
      <c r="H11" s="42">
        <f>SUMIFS(Medicos!$A$6:$A$4104,Medicos!$C$6:$C$4104,$B11,Medicos!$G$6:$G$4104,H$3)</f>
        <v>0</v>
      </c>
      <c r="I11" s="42">
        <f>SUMIFS(Medicos!$A$6:$A$4104,Medicos!$C$6:$C$4104,$B11,Medicos!$G$6:$G$4104,I$3)</f>
        <v>0</v>
      </c>
      <c r="J11" s="42">
        <f>SUMIFS(Medicos!$A$6:$A$4104,Medicos!$C$6:$C$4104,$B11,Medicos!$G$6:$G$4104,J$3)</f>
        <v>0</v>
      </c>
      <c r="K11" s="42">
        <f>SUMIFS(Medicos!$A$6:$A$4104,Medicos!$C$6:$C$4104,$B11,Medicos!$G$6:$G$4104,K$3)</f>
        <v>0</v>
      </c>
      <c r="L11" s="42">
        <f>SUMIFS(Medicos!$A$6:$A$4104,Medicos!$C$6:$C$4104,$B11,Medicos!$G$6:$G$4104,L$3)</f>
        <v>0</v>
      </c>
      <c r="M11" s="42">
        <f>SUMIFS(Medicos!$A$6:$A$4104,Medicos!$C$6:$C$4104,$B11,Medicos!$G$6:$G$4104,M$3)</f>
        <v>0</v>
      </c>
      <c r="N11" s="42">
        <f>SUMIFS(Medicos!$A$6:$A$4104,Medicos!$C$6:$C$4104,$B11,Medicos!$G$6:$G$4104,N$3)</f>
        <v>0</v>
      </c>
      <c r="O11" s="42">
        <f>SUMIFS(Medicos!$A$6:$A$4104,Medicos!$C$6:$C$4104,$B11,Medicos!$G$6:$G$4104,O$3)</f>
        <v>0</v>
      </c>
      <c r="P11" s="42">
        <f>SUMIFS(Medicos!$A$6:$A$4104,Medicos!$C$6:$C$4104,$B11,Medicos!$G$6:$G$4104,P$3)</f>
        <v>0</v>
      </c>
      <c r="Q11" s="42">
        <f>SUMIFS(Medicos!$A$6:$A$4104,Medicos!$C$6:$C$4104,$B11,Medicos!$G$6:$G$4104,Q$3)</f>
        <v>0</v>
      </c>
      <c r="R11" s="42">
        <f>SUMIFS(Medicos!$A$6:$A$4104,Medicos!$C$6:$C$4104,$B11,Medicos!$G$6:$G$4104,R$3)</f>
        <v>0</v>
      </c>
      <c r="S11" s="40">
        <f t="shared" si="0"/>
        <v>0</v>
      </c>
      <c r="U11" s="15"/>
      <c r="V11" s="15"/>
      <c r="W11" s="15">
        <f t="shared" si="1"/>
        <v>0</v>
      </c>
      <c r="X11" s="15"/>
      <c r="Y11" s="15"/>
      <c r="Z11" s="15"/>
      <c r="AA11" s="15"/>
      <c r="AB11" s="15"/>
      <c r="AC11" s="15"/>
      <c r="AD11" s="15"/>
      <c r="AE11" s="15"/>
      <c r="AF11" s="15"/>
      <c r="AI11" t="s">
        <v>321</v>
      </c>
      <c r="AJ11">
        <v>31</v>
      </c>
      <c r="AK11" s="61">
        <v>1.0323010323010324E-2</v>
      </c>
    </row>
    <row r="12" spans="1:37">
      <c r="A12" s="15">
        <v>9</v>
      </c>
      <c r="B12" s="37" t="s">
        <v>215</v>
      </c>
      <c r="C12" s="42">
        <f>SUMIFS(Medicos!$A$6:$A$4104,Medicos!$C$6:$C$4104,$B12,Medicos!$G$6:$G$4104,C$3)</f>
        <v>0</v>
      </c>
      <c r="D12" s="42">
        <f>SUMIFS(Medicos!$A$6:$A$4104,Medicos!$C$6:$C$4104,$B12,Medicos!$G$6:$G$4104,D$3)</f>
        <v>0</v>
      </c>
      <c r="E12" s="42">
        <f>SUMIFS(Medicos!$A$6:$A$4104,Medicos!$C$6:$C$4104,$B12,Medicos!$G$6:$G$4104,E$3)</f>
        <v>0</v>
      </c>
      <c r="F12" s="42">
        <f>SUMIFS(Medicos!$A$6:$A$4104,Medicos!$C$6:$C$4104,$B12,Medicos!$G$6:$G$4104,F$3)</f>
        <v>0</v>
      </c>
      <c r="G12" s="42">
        <f>SUMIFS(Medicos!$A$6:$A$4104,Medicos!$C$6:$C$4104,$B12,Medicos!$G$6:$G$4104,G$3)</f>
        <v>0</v>
      </c>
      <c r="H12" s="42">
        <f>SUMIFS(Medicos!$A$6:$A$4104,Medicos!$C$6:$C$4104,$B12,Medicos!$G$6:$G$4104,H$3)</f>
        <v>0</v>
      </c>
      <c r="I12" s="42">
        <f>SUMIFS(Medicos!$A$6:$A$4104,Medicos!$C$6:$C$4104,$B12,Medicos!$G$6:$G$4104,I$3)</f>
        <v>0</v>
      </c>
      <c r="J12" s="42">
        <f>SUMIFS(Medicos!$A$6:$A$4104,Medicos!$C$6:$C$4104,$B12,Medicos!$G$6:$G$4104,J$3)</f>
        <v>0</v>
      </c>
      <c r="K12" s="42">
        <f>SUMIFS(Medicos!$A$6:$A$4104,Medicos!$C$6:$C$4104,$B12,Medicos!$G$6:$G$4104,K$3)</f>
        <v>0</v>
      </c>
      <c r="L12" s="42">
        <f>SUMIFS(Medicos!$A$6:$A$4104,Medicos!$C$6:$C$4104,$B12,Medicos!$G$6:$G$4104,L$3)</f>
        <v>0</v>
      </c>
      <c r="M12" s="42">
        <f>SUMIFS(Medicos!$A$6:$A$4104,Medicos!$C$6:$C$4104,$B12,Medicos!$G$6:$G$4104,M$3)</f>
        <v>0</v>
      </c>
      <c r="N12" s="42">
        <f>SUMIFS(Medicos!$A$6:$A$4104,Medicos!$C$6:$C$4104,$B12,Medicos!$G$6:$G$4104,N$3)</f>
        <v>0</v>
      </c>
      <c r="O12" s="42">
        <f>SUMIFS(Medicos!$A$6:$A$4104,Medicos!$C$6:$C$4104,$B12,Medicos!$G$6:$G$4104,O$3)</f>
        <v>0</v>
      </c>
      <c r="P12" s="42">
        <f>SUMIFS(Medicos!$A$6:$A$4104,Medicos!$C$6:$C$4104,$B12,Medicos!$G$6:$G$4104,P$3)</f>
        <v>0</v>
      </c>
      <c r="Q12" s="42">
        <f>SUMIFS(Medicos!$A$6:$A$4104,Medicos!$C$6:$C$4104,$B12,Medicos!$G$6:$G$4104,Q$3)</f>
        <v>0</v>
      </c>
      <c r="R12" s="42">
        <f>SUMIFS(Medicos!$A$6:$A$4104,Medicos!$C$6:$C$4104,$B12,Medicos!$G$6:$G$4104,R$3)</f>
        <v>0</v>
      </c>
      <c r="S12" s="40">
        <f t="shared" si="0"/>
        <v>0</v>
      </c>
      <c r="U12" s="15"/>
      <c r="V12" s="15"/>
      <c r="W12" s="15">
        <f t="shared" si="1"/>
        <v>0</v>
      </c>
      <c r="X12" s="15"/>
      <c r="Y12" s="15"/>
      <c r="Z12" s="15"/>
      <c r="AA12" s="15"/>
      <c r="AB12" s="15"/>
      <c r="AC12" s="15"/>
      <c r="AD12" s="15"/>
      <c r="AE12" s="15"/>
      <c r="AF12" s="15"/>
      <c r="AK12" s="61"/>
    </row>
    <row r="13" spans="1:37">
      <c r="A13" s="15">
        <v>10</v>
      </c>
      <c r="B13" s="37" t="s">
        <v>53</v>
      </c>
      <c r="C13" s="42">
        <f>SUMIFS(Medicos!$A$6:$A$4104,Medicos!$C$6:$C$4104,$B13,Medicos!$G$6:$G$4104,C$3)</f>
        <v>1</v>
      </c>
      <c r="D13" s="42">
        <f>SUMIFS(Medicos!$A$6:$A$4104,Medicos!$C$6:$C$4104,$B13,Medicos!$G$6:$G$4104,D$3)</f>
        <v>3</v>
      </c>
      <c r="E13" s="42">
        <f>SUMIFS(Medicos!$A$6:$A$4104,Medicos!$C$6:$C$4104,$B13,Medicos!$G$6:$G$4104,E$3)</f>
        <v>0</v>
      </c>
      <c r="F13" s="42">
        <f>SUMIFS(Medicos!$A$6:$A$4104,Medicos!$C$6:$C$4104,$B13,Medicos!$G$6:$G$4104,F$3)</f>
        <v>0</v>
      </c>
      <c r="G13" s="42">
        <f>SUMIFS(Medicos!$A$6:$A$4104,Medicos!$C$6:$C$4104,$B13,Medicos!$G$6:$G$4104,G$3)</f>
        <v>1</v>
      </c>
      <c r="H13" s="42">
        <f>SUMIFS(Medicos!$A$6:$A$4104,Medicos!$C$6:$C$4104,$B13,Medicos!$G$6:$G$4104,H$3)</f>
        <v>0</v>
      </c>
      <c r="I13" s="42">
        <f>SUMIFS(Medicos!$A$6:$A$4104,Medicos!$C$6:$C$4104,$B13,Medicos!$G$6:$G$4104,I$3)</f>
        <v>0</v>
      </c>
      <c r="J13" s="42">
        <f>SUMIFS(Medicos!$A$6:$A$4104,Medicos!$C$6:$C$4104,$B13,Medicos!$G$6:$G$4104,J$3)</f>
        <v>0</v>
      </c>
      <c r="K13" s="42">
        <f>SUMIFS(Medicos!$A$6:$A$4104,Medicos!$C$6:$C$4104,$B13,Medicos!$G$6:$G$4104,K$3)</f>
        <v>0</v>
      </c>
      <c r="L13" s="42">
        <f>SUMIFS(Medicos!$A$6:$A$4104,Medicos!$C$6:$C$4104,$B13,Medicos!$G$6:$G$4104,L$3)</f>
        <v>0</v>
      </c>
      <c r="M13" s="42">
        <f>SUMIFS(Medicos!$A$6:$A$4104,Medicos!$C$6:$C$4104,$B13,Medicos!$G$6:$G$4104,M$3)</f>
        <v>0</v>
      </c>
      <c r="N13" s="42">
        <f>SUMIFS(Medicos!$A$6:$A$4104,Medicos!$C$6:$C$4104,$B13,Medicos!$G$6:$G$4104,N$3)</f>
        <v>0</v>
      </c>
      <c r="O13" s="42">
        <f>SUMIFS(Medicos!$A$6:$A$4104,Medicos!$C$6:$C$4104,$B13,Medicos!$G$6:$G$4104,O$3)</f>
        <v>0</v>
      </c>
      <c r="P13" s="42">
        <f>SUMIFS(Medicos!$A$6:$A$4104,Medicos!$C$6:$C$4104,$B13,Medicos!$G$6:$G$4104,P$3)</f>
        <v>0</v>
      </c>
      <c r="Q13" s="42">
        <f>SUMIFS(Medicos!$A$6:$A$4104,Medicos!$C$6:$C$4104,$B13,Medicos!$G$6:$G$4104,Q$3)</f>
        <v>0</v>
      </c>
      <c r="R13" s="42">
        <f>SUMIFS(Medicos!$A$6:$A$4104,Medicos!$C$6:$C$4104,$B13,Medicos!$G$6:$G$4104,R$3)</f>
        <v>5</v>
      </c>
      <c r="S13" s="40">
        <f t="shared" si="0"/>
        <v>10</v>
      </c>
      <c r="U13" s="15"/>
      <c r="V13" s="15"/>
      <c r="W13" s="15"/>
      <c r="X13" s="15">
        <f>+S13</f>
        <v>10</v>
      </c>
      <c r="Y13" s="15"/>
      <c r="Z13" s="15"/>
      <c r="AA13" s="15"/>
      <c r="AB13" s="15"/>
      <c r="AC13" s="15"/>
      <c r="AD13" s="15"/>
      <c r="AE13" s="15"/>
      <c r="AF13" s="15"/>
      <c r="AK13" s="61"/>
    </row>
    <row r="14" spans="1:37">
      <c r="A14" s="15">
        <v>11</v>
      </c>
      <c r="B14" s="37" t="s">
        <v>128</v>
      </c>
      <c r="C14" s="42">
        <f>SUMIFS(Medicos!$A$6:$A$4104,Medicos!$C$6:$C$4104,$B14,Medicos!$G$6:$G$4104,C$3)</f>
        <v>0</v>
      </c>
      <c r="D14" s="42">
        <f>SUMIFS(Medicos!$A$6:$A$4104,Medicos!$C$6:$C$4104,$B14,Medicos!$G$6:$G$4104,D$3)</f>
        <v>0</v>
      </c>
      <c r="E14" s="42">
        <f>SUMIFS(Medicos!$A$6:$A$4104,Medicos!$C$6:$C$4104,$B14,Medicos!$G$6:$G$4104,E$3)</f>
        <v>0</v>
      </c>
      <c r="F14" s="42">
        <f>SUMIFS(Medicos!$A$6:$A$4104,Medicos!$C$6:$C$4104,$B14,Medicos!$G$6:$G$4104,F$3)</f>
        <v>0</v>
      </c>
      <c r="G14" s="42">
        <f>SUMIFS(Medicos!$A$6:$A$4104,Medicos!$C$6:$C$4104,$B14,Medicos!$G$6:$G$4104,G$3)</f>
        <v>0</v>
      </c>
      <c r="H14" s="42">
        <f>SUMIFS(Medicos!$A$6:$A$4104,Medicos!$C$6:$C$4104,$B14,Medicos!$G$6:$G$4104,H$3)</f>
        <v>0</v>
      </c>
      <c r="I14" s="42">
        <f>SUMIFS(Medicos!$A$6:$A$4104,Medicos!$C$6:$C$4104,$B14,Medicos!$G$6:$G$4104,I$3)</f>
        <v>0</v>
      </c>
      <c r="J14" s="42">
        <f>SUMIFS(Medicos!$A$6:$A$4104,Medicos!$C$6:$C$4104,$B14,Medicos!$G$6:$G$4104,J$3)</f>
        <v>0</v>
      </c>
      <c r="K14" s="42">
        <f>SUMIFS(Medicos!$A$6:$A$4104,Medicos!$C$6:$C$4104,$B14,Medicos!$G$6:$G$4104,K$3)</f>
        <v>0</v>
      </c>
      <c r="L14" s="42">
        <f>SUMIFS(Medicos!$A$6:$A$4104,Medicos!$C$6:$C$4104,$B14,Medicos!$G$6:$G$4104,L$3)</f>
        <v>0</v>
      </c>
      <c r="M14" s="42">
        <f>SUMIFS(Medicos!$A$6:$A$4104,Medicos!$C$6:$C$4104,$B14,Medicos!$G$6:$G$4104,M$3)</f>
        <v>0</v>
      </c>
      <c r="N14" s="42">
        <f>SUMIFS(Medicos!$A$6:$A$4104,Medicos!$C$6:$C$4104,$B14,Medicos!$G$6:$G$4104,N$3)</f>
        <v>0</v>
      </c>
      <c r="O14" s="42">
        <f>SUMIFS(Medicos!$A$6:$A$4104,Medicos!$C$6:$C$4104,$B14,Medicos!$G$6:$G$4104,O$3)</f>
        <v>0</v>
      </c>
      <c r="P14" s="42">
        <f>SUMIFS(Medicos!$A$6:$A$4104,Medicos!$C$6:$C$4104,$B14,Medicos!$G$6:$G$4104,P$3)</f>
        <v>0</v>
      </c>
      <c r="Q14" s="42">
        <f>SUMIFS(Medicos!$A$6:$A$4104,Medicos!$C$6:$C$4104,$B14,Medicos!$G$6:$G$4104,Q$3)</f>
        <v>0</v>
      </c>
      <c r="R14" s="42">
        <f>SUMIFS(Medicos!$A$6:$A$4104,Medicos!$C$6:$C$4104,$B14,Medicos!$G$6:$G$4104,R$3)</f>
        <v>0</v>
      </c>
      <c r="S14" s="40">
        <f t="shared" si="0"/>
        <v>0</v>
      </c>
      <c r="U14" s="15"/>
      <c r="V14" s="15"/>
      <c r="W14" s="15"/>
      <c r="X14" s="15">
        <f>+S14</f>
        <v>0</v>
      </c>
      <c r="Y14" s="15"/>
      <c r="Z14" s="15"/>
      <c r="AA14" s="15"/>
      <c r="AB14" s="15"/>
      <c r="AC14" s="15"/>
      <c r="AD14" s="15"/>
      <c r="AE14" s="15"/>
      <c r="AF14" s="15"/>
      <c r="AK14" s="61"/>
    </row>
    <row r="15" spans="1:37">
      <c r="A15" s="15">
        <v>12</v>
      </c>
      <c r="B15" s="37" t="s">
        <v>54</v>
      </c>
      <c r="C15" s="42">
        <f>SUMIFS(Medicos!$A$6:$A$4104,Medicos!$C$6:$C$4104,$B15,Medicos!$G$6:$G$4104,C$3)</f>
        <v>0</v>
      </c>
      <c r="D15" s="42">
        <f>SUMIFS(Medicos!$A$6:$A$4104,Medicos!$C$6:$C$4104,$B15,Medicos!$G$6:$G$4104,D$3)</f>
        <v>0</v>
      </c>
      <c r="E15" s="42">
        <f>SUMIFS(Medicos!$A$6:$A$4104,Medicos!$C$6:$C$4104,$B15,Medicos!$G$6:$G$4104,E$3)</f>
        <v>0</v>
      </c>
      <c r="F15" s="42">
        <f>SUMIFS(Medicos!$A$6:$A$4104,Medicos!$C$6:$C$4104,$B15,Medicos!$G$6:$G$4104,F$3)</f>
        <v>0</v>
      </c>
      <c r="G15" s="42">
        <f>SUMIFS(Medicos!$A$6:$A$4104,Medicos!$C$6:$C$4104,$B15,Medicos!$G$6:$G$4104,G$3)</f>
        <v>1</v>
      </c>
      <c r="H15" s="42">
        <f>SUMIFS(Medicos!$A$6:$A$4104,Medicos!$C$6:$C$4104,$B15,Medicos!$G$6:$G$4104,H$3)</f>
        <v>0</v>
      </c>
      <c r="I15" s="42">
        <f>SUMIFS(Medicos!$A$6:$A$4104,Medicos!$C$6:$C$4104,$B15,Medicos!$G$6:$G$4104,I$3)</f>
        <v>0</v>
      </c>
      <c r="J15" s="42">
        <f>SUMIFS(Medicos!$A$6:$A$4104,Medicos!$C$6:$C$4104,$B15,Medicos!$G$6:$G$4104,J$3)</f>
        <v>0</v>
      </c>
      <c r="K15" s="42">
        <f>SUMIFS(Medicos!$A$6:$A$4104,Medicos!$C$6:$C$4104,$B15,Medicos!$G$6:$G$4104,K$3)</f>
        <v>0</v>
      </c>
      <c r="L15" s="42">
        <f>SUMIFS(Medicos!$A$6:$A$4104,Medicos!$C$6:$C$4104,$B15,Medicos!$G$6:$G$4104,L$3)</f>
        <v>0</v>
      </c>
      <c r="M15" s="42">
        <f>SUMIFS(Medicos!$A$6:$A$4104,Medicos!$C$6:$C$4104,$B15,Medicos!$G$6:$G$4104,M$3)</f>
        <v>0</v>
      </c>
      <c r="N15" s="42">
        <f>SUMIFS(Medicos!$A$6:$A$4104,Medicos!$C$6:$C$4104,$B15,Medicos!$G$6:$G$4104,N$3)</f>
        <v>0</v>
      </c>
      <c r="O15" s="42">
        <f>SUMIFS(Medicos!$A$6:$A$4104,Medicos!$C$6:$C$4104,$B15,Medicos!$G$6:$G$4104,O$3)</f>
        <v>0</v>
      </c>
      <c r="P15" s="42">
        <f>SUMIFS(Medicos!$A$6:$A$4104,Medicos!$C$6:$C$4104,$B15,Medicos!$G$6:$G$4104,P$3)</f>
        <v>0</v>
      </c>
      <c r="Q15" s="42">
        <f>SUMIFS(Medicos!$A$6:$A$4104,Medicos!$C$6:$C$4104,$B15,Medicos!$G$6:$G$4104,Q$3)</f>
        <v>0</v>
      </c>
      <c r="R15" s="42">
        <f>SUMIFS(Medicos!$A$6:$A$4104,Medicos!$C$6:$C$4104,$B15,Medicos!$G$6:$G$4104,R$3)</f>
        <v>1</v>
      </c>
      <c r="S15" s="40">
        <f t="shared" si="0"/>
        <v>2</v>
      </c>
      <c r="U15" s="15"/>
      <c r="V15" s="15"/>
      <c r="W15" s="15"/>
      <c r="X15" s="15">
        <f>+S15</f>
        <v>2</v>
      </c>
      <c r="Y15" s="15"/>
      <c r="Z15" s="15"/>
      <c r="AA15" s="15"/>
      <c r="AB15" s="15"/>
      <c r="AC15" s="15"/>
      <c r="AD15" s="15"/>
      <c r="AE15" s="15"/>
      <c r="AF15" s="15"/>
    </row>
    <row r="16" spans="1:37">
      <c r="A16" s="15">
        <v>13</v>
      </c>
      <c r="B16" s="37" t="s">
        <v>216</v>
      </c>
      <c r="C16" s="42">
        <f>SUMIFS(Medicos!$A$6:$A$4104,Medicos!$C$6:$C$4104,$B16,Medicos!$G$6:$G$4104,C$3)</f>
        <v>0</v>
      </c>
      <c r="D16" s="42">
        <f>SUMIFS(Medicos!$A$6:$A$4104,Medicos!$C$6:$C$4104,$B16,Medicos!$G$6:$G$4104,D$3)</f>
        <v>0</v>
      </c>
      <c r="E16" s="42">
        <f>SUMIFS(Medicos!$A$6:$A$4104,Medicos!$C$6:$C$4104,$B16,Medicos!$G$6:$G$4104,E$3)</f>
        <v>0</v>
      </c>
      <c r="F16" s="42">
        <f>SUMIFS(Medicos!$A$6:$A$4104,Medicos!$C$6:$C$4104,$B16,Medicos!$G$6:$G$4104,F$3)</f>
        <v>0</v>
      </c>
      <c r="G16" s="42">
        <f>SUMIFS(Medicos!$A$6:$A$4104,Medicos!$C$6:$C$4104,$B16,Medicos!$G$6:$G$4104,G$3)</f>
        <v>0</v>
      </c>
      <c r="H16" s="42">
        <f>SUMIFS(Medicos!$A$6:$A$4104,Medicos!$C$6:$C$4104,$B16,Medicos!$G$6:$G$4104,H$3)</f>
        <v>0</v>
      </c>
      <c r="I16" s="42">
        <f>SUMIFS(Medicos!$A$6:$A$4104,Medicos!$C$6:$C$4104,$B16,Medicos!$G$6:$G$4104,I$3)</f>
        <v>0</v>
      </c>
      <c r="J16" s="42">
        <f>SUMIFS(Medicos!$A$6:$A$4104,Medicos!$C$6:$C$4104,$B16,Medicos!$G$6:$G$4104,J$3)</f>
        <v>0</v>
      </c>
      <c r="K16" s="42">
        <f>SUMIFS(Medicos!$A$6:$A$4104,Medicos!$C$6:$C$4104,$B16,Medicos!$G$6:$G$4104,K$3)</f>
        <v>0</v>
      </c>
      <c r="L16" s="42">
        <f>SUMIFS(Medicos!$A$6:$A$4104,Medicos!$C$6:$C$4104,$B16,Medicos!$G$6:$G$4104,L$3)</f>
        <v>0</v>
      </c>
      <c r="M16" s="42">
        <f>SUMIFS(Medicos!$A$6:$A$4104,Medicos!$C$6:$C$4104,$B16,Medicos!$G$6:$G$4104,M$3)</f>
        <v>0</v>
      </c>
      <c r="N16" s="42">
        <f>SUMIFS(Medicos!$A$6:$A$4104,Medicos!$C$6:$C$4104,$B16,Medicos!$G$6:$G$4104,N$3)</f>
        <v>0</v>
      </c>
      <c r="O16" s="42">
        <f>SUMIFS(Medicos!$A$6:$A$4104,Medicos!$C$6:$C$4104,$B16,Medicos!$G$6:$G$4104,O$3)</f>
        <v>0</v>
      </c>
      <c r="P16" s="42">
        <f>SUMIFS(Medicos!$A$6:$A$4104,Medicos!$C$6:$C$4104,$B16,Medicos!$G$6:$G$4104,P$3)</f>
        <v>0</v>
      </c>
      <c r="Q16" s="42">
        <f>SUMIFS(Medicos!$A$6:$A$4104,Medicos!$C$6:$C$4104,$B16,Medicos!$G$6:$G$4104,Q$3)</f>
        <v>0</v>
      </c>
      <c r="R16" s="42">
        <f>SUMIFS(Medicos!$A$6:$A$4104,Medicos!$C$6:$C$4104,$B16,Medicos!$G$6:$G$4104,R$3)</f>
        <v>0</v>
      </c>
      <c r="S16" s="40">
        <f t="shared" si="0"/>
        <v>0</v>
      </c>
      <c r="U16" s="15"/>
      <c r="V16" s="15"/>
      <c r="W16" s="15">
        <f t="shared" ref="W16:W21" si="2">+S16</f>
        <v>0</v>
      </c>
      <c r="X16" s="15"/>
      <c r="Y16" s="15"/>
      <c r="Z16" s="15"/>
      <c r="AA16" s="15"/>
      <c r="AB16" s="15"/>
      <c r="AC16" s="15"/>
      <c r="AD16" s="15"/>
      <c r="AE16" s="15"/>
      <c r="AF16" s="15"/>
    </row>
    <row r="17" spans="1:37">
      <c r="A17" s="15">
        <v>14</v>
      </c>
      <c r="B17" s="37" t="s">
        <v>217</v>
      </c>
      <c r="C17" s="42">
        <f>SUMIFS(Medicos!$A$6:$A$4104,Medicos!$C$6:$C$4104,$B17,Medicos!$G$6:$G$4104,C$3)</f>
        <v>0</v>
      </c>
      <c r="D17" s="42">
        <f>SUMIFS(Medicos!$A$6:$A$4104,Medicos!$C$6:$C$4104,$B17,Medicos!$G$6:$G$4104,D$3)</f>
        <v>0</v>
      </c>
      <c r="E17" s="42">
        <f>SUMIFS(Medicos!$A$6:$A$4104,Medicos!$C$6:$C$4104,$B17,Medicos!$G$6:$G$4104,E$3)</f>
        <v>0</v>
      </c>
      <c r="F17" s="42">
        <f>SUMIFS(Medicos!$A$6:$A$4104,Medicos!$C$6:$C$4104,$B17,Medicos!$G$6:$G$4104,F$3)</f>
        <v>0</v>
      </c>
      <c r="G17" s="42">
        <f>SUMIFS(Medicos!$A$6:$A$4104,Medicos!$C$6:$C$4104,$B17,Medicos!$G$6:$G$4104,G$3)</f>
        <v>0</v>
      </c>
      <c r="H17" s="42">
        <f>SUMIFS(Medicos!$A$6:$A$4104,Medicos!$C$6:$C$4104,$B17,Medicos!$G$6:$G$4104,H$3)</f>
        <v>0</v>
      </c>
      <c r="I17" s="42">
        <f>SUMIFS(Medicos!$A$6:$A$4104,Medicos!$C$6:$C$4104,$B17,Medicos!$G$6:$G$4104,I$3)</f>
        <v>0</v>
      </c>
      <c r="J17" s="42">
        <f>SUMIFS(Medicos!$A$6:$A$4104,Medicos!$C$6:$C$4104,$B17,Medicos!$G$6:$G$4104,J$3)</f>
        <v>0</v>
      </c>
      <c r="K17" s="42">
        <f>SUMIFS(Medicos!$A$6:$A$4104,Medicos!$C$6:$C$4104,$B17,Medicos!$G$6:$G$4104,K$3)</f>
        <v>0</v>
      </c>
      <c r="L17" s="42">
        <f>SUMIFS(Medicos!$A$6:$A$4104,Medicos!$C$6:$C$4104,$B17,Medicos!$G$6:$G$4104,L$3)</f>
        <v>0</v>
      </c>
      <c r="M17" s="42">
        <f>SUMIFS(Medicos!$A$6:$A$4104,Medicos!$C$6:$C$4104,$B17,Medicos!$G$6:$G$4104,M$3)</f>
        <v>0</v>
      </c>
      <c r="N17" s="42">
        <f>SUMIFS(Medicos!$A$6:$A$4104,Medicos!$C$6:$C$4104,$B17,Medicos!$G$6:$G$4104,N$3)</f>
        <v>0</v>
      </c>
      <c r="O17" s="42">
        <f>SUMIFS(Medicos!$A$6:$A$4104,Medicos!$C$6:$C$4104,$B17,Medicos!$G$6:$G$4104,O$3)</f>
        <v>0</v>
      </c>
      <c r="P17" s="42">
        <f>SUMIFS(Medicos!$A$6:$A$4104,Medicos!$C$6:$C$4104,$B17,Medicos!$G$6:$G$4104,P$3)</f>
        <v>0</v>
      </c>
      <c r="Q17" s="42">
        <f>SUMIFS(Medicos!$A$6:$A$4104,Medicos!$C$6:$C$4104,$B17,Medicos!$G$6:$G$4104,Q$3)</f>
        <v>0</v>
      </c>
      <c r="R17" s="42">
        <f>SUMIFS(Medicos!$A$6:$A$4104,Medicos!$C$6:$C$4104,$B17,Medicos!$G$6:$G$4104,R$3)</f>
        <v>0</v>
      </c>
      <c r="S17" s="40">
        <f t="shared" si="0"/>
        <v>0</v>
      </c>
      <c r="U17" s="15"/>
      <c r="V17" s="15"/>
      <c r="W17" s="15">
        <f t="shared" si="2"/>
        <v>0</v>
      </c>
      <c r="X17" s="15"/>
      <c r="Y17" s="15"/>
      <c r="Z17" s="15"/>
      <c r="AA17" s="15"/>
      <c r="AB17" s="15"/>
      <c r="AC17" s="15"/>
      <c r="AD17" s="15"/>
      <c r="AE17" s="15"/>
      <c r="AF17" s="15"/>
    </row>
    <row r="18" spans="1:37">
      <c r="A18" s="15">
        <v>15</v>
      </c>
      <c r="B18" s="37" t="s">
        <v>172</v>
      </c>
      <c r="C18" s="42">
        <f>SUMIFS(Medicos!$A$6:$A$4104,Medicos!$C$6:$C$4104,$B18,Medicos!$G$6:$G$4104,C$3)</f>
        <v>0</v>
      </c>
      <c r="D18" s="42">
        <f>SUMIFS(Medicos!$A$6:$A$4104,Medicos!$C$6:$C$4104,$B18,Medicos!$G$6:$G$4104,D$3)</f>
        <v>0</v>
      </c>
      <c r="E18" s="42">
        <f>SUMIFS(Medicos!$A$6:$A$4104,Medicos!$C$6:$C$4104,$B18,Medicos!$G$6:$G$4104,E$3)</f>
        <v>0</v>
      </c>
      <c r="F18" s="42">
        <f>SUMIFS(Medicos!$A$6:$A$4104,Medicos!$C$6:$C$4104,$B18,Medicos!$G$6:$G$4104,F$3)</f>
        <v>0</v>
      </c>
      <c r="G18" s="42">
        <f>SUMIFS(Medicos!$A$6:$A$4104,Medicos!$C$6:$C$4104,$B18,Medicos!$G$6:$G$4104,G$3)</f>
        <v>0</v>
      </c>
      <c r="H18" s="42">
        <f>SUMIFS(Medicos!$A$6:$A$4104,Medicos!$C$6:$C$4104,$B18,Medicos!$G$6:$G$4104,H$3)</f>
        <v>0</v>
      </c>
      <c r="I18" s="42">
        <f>SUMIFS(Medicos!$A$6:$A$4104,Medicos!$C$6:$C$4104,$B18,Medicos!$G$6:$G$4104,I$3)</f>
        <v>0</v>
      </c>
      <c r="J18" s="42">
        <f>SUMIFS(Medicos!$A$6:$A$4104,Medicos!$C$6:$C$4104,$B18,Medicos!$G$6:$G$4104,J$3)</f>
        <v>0</v>
      </c>
      <c r="K18" s="42">
        <f>SUMIFS(Medicos!$A$6:$A$4104,Medicos!$C$6:$C$4104,$B18,Medicos!$G$6:$G$4104,K$3)</f>
        <v>0</v>
      </c>
      <c r="L18" s="42">
        <f>SUMIFS(Medicos!$A$6:$A$4104,Medicos!$C$6:$C$4104,$B18,Medicos!$G$6:$G$4104,L$3)</f>
        <v>0</v>
      </c>
      <c r="M18" s="42">
        <f>SUMIFS(Medicos!$A$6:$A$4104,Medicos!$C$6:$C$4104,$B18,Medicos!$G$6:$G$4104,M$3)</f>
        <v>0</v>
      </c>
      <c r="N18" s="42">
        <f>SUMIFS(Medicos!$A$6:$A$4104,Medicos!$C$6:$C$4104,$B18,Medicos!$G$6:$G$4104,N$3)</f>
        <v>0</v>
      </c>
      <c r="O18" s="42">
        <f>SUMIFS(Medicos!$A$6:$A$4104,Medicos!$C$6:$C$4104,$B18,Medicos!$G$6:$G$4104,O$3)</f>
        <v>0</v>
      </c>
      <c r="P18" s="42">
        <f>SUMIFS(Medicos!$A$6:$A$4104,Medicos!$C$6:$C$4104,$B18,Medicos!$G$6:$G$4104,P$3)</f>
        <v>0</v>
      </c>
      <c r="Q18" s="42">
        <f>SUMIFS(Medicos!$A$6:$A$4104,Medicos!$C$6:$C$4104,$B18,Medicos!$G$6:$G$4104,Q$3)</f>
        <v>0</v>
      </c>
      <c r="R18" s="42">
        <f>SUMIFS(Medicos!$A$6:$A$4104,Medicos!$C$6:$C$4104,$B18,Medicos!$G$6:$G$4104,R$3)</f>
        <v>0</v>
      </c>
      <c r="S18" s="40">
        <f t="shared" si="0"/>
        <v>0</v>
      </c>
      <c r="U18" s="15"/>
      <c r="V18" s="15"/>
      <c r="W18" s="15">
        <f t="shared" si="2"/>
        <v>0</v>
      </c>
      <c r="X18" s="15"/>
      <c r="Y18" s="15"/>
      <c r="Z18" s="15"/>
      <c r="AA18" s="15"/>
      <c r="AB18" s="15"/>
      <c r="AC18" s="15"/>
      <c r="AD18" s="15"/>
      <c r="AE18" s="15"/>
      <c r="AF18" s="15"/>
    </row>
    <row r="19" spans="1:37">
      <c r="A19" s="15">
        <v>16</v>
      </c>
      <c r="B19" s="37" t="s">
        <v>218</v>
      </c>
      <c r="C19" s="42">
        <f>SUMIFS(Medicos!$A$6:$A$4104,Medicos!$C$6:$C$4104,$B19,Medicos!$G$6:$G$4104,C$3)</f>
        <v>0</v>
      </c>
      <c r="D19" s="42">
        <f>SUMIFS(Medicos!$A$6:$A$4104,Medicos!$C$6:$C$4104,$B19,Medicos!$G$6:$G$4104,D$3)</f>
        <v>0</v>
      </c>
      <c r="E19" s="42">
        <f>SUMIFS(Medicos!$A$6:$A$4104,Medicos!$C$6:$C$4104,$B19,Medicos!$G$6:$G$4104,E$3)</f>
        <v>0</v>
      </c>
      <c r="F19" s="42">
        <f>SUMIFS(Medicos!$A$6:$A$4104,Medicos!$C$6:$C$4104,$B19,Medicos!$G$6:$G$4104,F$3)</f>
        <v>0</v>
      </c>
      <c r="G19" s="42">
        <f>SUMIFS(Medicos!$A$6:$A$4104,Medicos!$C$6:$C$4104,$B19,Medicos!$G$6:$G$4104,G$3)</f>
        <v>0</v>
      </c>
      <c r="H19" s="42">
        <f>SUMIFS(Medicos!$A$6:$A$4104,Medicos!$C$6:$C$4104,$B19,Medicos!$G$6:$G$4104,H$3)</f>
        <v>0</v>
      </c>
      <c r="I19" s="42">
        <f>SUMIFS(Medicos!$A$6:$A$4104,Medicos!$C$6:$C$4104,$B19,Medicos!$G$6:$G$4104,I$3)</f>
        <v>0</v>
      </c>
      <c r="J19" s="42">
        <f>SUMIFS(Medicos!$A$6:$A$4104,Medicos!$C$6:$C$4104,$B19,Medicos!$G$6:$G$4104,J$3)</f>
        <v>0</v>
      </c>
      <c r="K19" s="42">
        <f>SUMIFS(Medicos!$A$6:$A$4104,Medicos!$C$6:$C$4104,$B19,Medicos!$G$6:$G$4104,K$3)</f>
        <v>0</v>
      </c>
      <c r="L19" s="42">
        <f>SUMIFS(Medicos!$A$6:$A$4104,Medicos!$C$6:$C$4104,$B19,Medicos!$G$6:$G$4104,L$3)</f>
        <v>0</v>
      </c>
      <c r="M19" s="42">
        <f>SUMIFS(Medicos!$A$6:$A$4104,Medicos!$C$6:$C$4104,$B19,Medicos!$G$6:$G$4104,M$3)</f>
        <v>0</v>
      </c>
      <c r="N19" s="42">
        <f>SUMIFS(Medicos!$A$6:$A$4104,Medicos!$C$6:$C$4104,$B19,Medicos!$G$6:$G$4104,N$3)</f>
        <v>0</v>
      </c>
      <c r="O19" s="42">
        <f>SUMIFS(Medicos!$A$6:$A$4104,Medicos!$C$6:$C$4104,$B19,Medicos!$G$6:$G$4104,O$3)</f>
        <v>0</v>
      </c>
      <c r="P19" s="42">
        <f>SUMIFS(Medicos!$A$6:$A$4104,Medicos!$C$6:$C$4104,$B19,Medicos!$G$6:$G$4104,P$3)</f>
        <v>0</v>
      </c>
      <c r="Q19" s="42">
        <f>SUMIFS(Medicos!$A$6:$A$4104,Medicos!$C$6:$C$4104,$B19,Medicos!$G$6:$G$4104,Q$3)</f>
        <v>0</v>
      </c>
      <c r="R19" s="42">
        <f>SUMIFS(Medicos!$A$6:$A$4104,Medicos!$C$6:$C$4104,$B19,Medicos!$G$6:$G$4104,R$3)</f>
        <v>0</v>
      </c>
      <c r="S19" s="40">
        <f t="shared" si="0"/>
        <v>0</v>
      </c>
      <c r="U19" s="15"/>
      <c r="V19" s="15"/>
      <c r="W19" s="15">
        <f t="shared" si="2"/>
        <v>0</v>
      </c>
      <c r="X19" s="15"/>
      <c r="Y19" s="15"/>
      <c r="Z19" s="15"/>
      <c r="AA19" s="15"/>
      <c r="AB19" s="15"/>
      <c r="AC19" s="15"/>
      <c r="AD19" s="15"/>
      <c r="AE19" s="15"/>
      <c r="AF19" s="15"/>
    </row>
    <row r="20" spans="1:37">
      <c r="A20" s="15">
        <v>17</v>
      </c>
      <c r="B20" s="37" t="s">
        <v>133</v>
      </c>
      <c r="C20" s="42">
        <f>SUMIFS(Medicos!$A$6:$A$4104,Medicos!$C$6:$C$4104,$B20,Medicos!$G$6:$G$4104,C$3)</f>
        <v>0</v>
      </c>
      <c r="D20" s="42">
        <f>SUMIFS(Medicos!$A$6:$A$4104,Medicos!$C$6:$C$4104,$B20,Medicos!$G$6:$G$4104,D$3)</f>
        <v>0</v>
      </c>
      <c r="E20" s="42">
        <f>SUMIFS(Medicos!$A$6:$A$4104,Medicos!$C$6:$C$4104,$B20,Medicos!$G$6:$G$4104,E$3)</f>
        <v>0</v>
      </c>
      <c r="F20" s="42">
        <f>SUMIFS(Medicos!$A$6:$A$4104,Medicos!$C$6:$C$4104,$B20,Medicos!$G$6:$G$4104,F$3)</f>
        <v>0</v>
      </c>
      <c r="G20" s="42">
        <f>SUMIFS(Medicos!$A$6:$A$4104,Medicos!$C$6:$C$4104,$B20,Medicos!$G$6:$G$4104,G$3)</f>
        <v>0</v>
      </c>
      <c r="H20" s="42">
        <f>SUMIFS(Medicos!$A$6:$A$4104,Medicos!$C$6:$C$4104,$B20,Medicos!$G$6:$G$4104,H$3)</f>
        <v>0</v>
      </c>
      <c r="I20" s="42">
        <f>SUMIFS(Medicos!$A$6:$A$4104,Medicos!$C$6:$C$4104,$B20,Medicos!$G$6:$G$4104,I$3)</f>
        <v>0</v>
      </c>
      <c r="J20" s="42">
        <f>SUMIFS(Medicos!$A$6:$A$4104,Medicos!$C$6:$C$4104,$B20,Medicos!$G$6:$G$4104,J$3)</f>
        <v>0</v>
      </c>
      <c r="K20" s="42">
        <f>SUMIFS(Medicos!$A$6:$A$4104,Medicos!$C$6:$C$4104,$B20,Medicos!$G$6:$G$4104,K$3)</f>
        <v>0</v>
      </c>
      <c r="L20" s="42">
        <f>SUMIFS(Medicos!$A$6:$A$4104,Medicos!$C$6:$C$4104,$B20,Medicos!$G$6:$G$4104,L$3)</f>
        <v>0</v>
      </c>
      <c r="M20" s="42">
        <f>SUMIFS(Medicos!$A$6:$A$4104,Medicos!$C$6:$C$4104,$B20,Medicos!$G$6:$G$4104,M$3)</f>
        <v>0</v>
      </c>
      <c r="N20" s="42">
        <f>SUMIFS(Medicos!$A$6:$A$4104,Medicos!$C$6:$C$4104,$B20,Medicos!$G$6:$G$4104,N$3)</f>
        <v>0</v>
      </c>
      <c r="O20" s="42">
        <f>SUMIFS(Medicos!$A$6:$A$4104,Medicos!$C$6:$C$4104,$B20,Medicos!$G$6:$G$4104,O$3)</f>
        <v>0</v>
      </c>
      <c r="P20" s="42">
        <f>SUMIFS(Medicos!$A$6:$A$4104,Medicos!$C$6:$C$4104,$B20,Medicos!$G$6:$G$4104,P$3)</f>
        <v>0</v>
      </c>
      <c r="Q20" s="42">
        <f>SUMIFS(Medicos!$A$6:$A$4104,Medicos!$C$6:$C$4104,$B20,Medicos!$G$6:$G$4104,Q$3)</f>
        <v>0</v>
      </c>
      <c r="R20" s="42">
        <f>SUMIFS(Medicos!$A$6:$A$4104,Medicos!$C$6:$C$4104,$B20,Medicos!$G$6:$G$4104,R$3)</f>
        <v>0</v>
      </c>
      <c r="S20" s="40">
        <f t="shared" si="0"/>
        <v>0</v>
      </c>
      <c r="U20" s="15"/>
      <c r="V20" s="15"/>
      <c r="W20" s="15">
        <f t="shared" si="2"/>
        <v>0</v>
      </c>
      <c r="X20" s="15"/>
      <c r="Y20" s="15"/>
      <c r="Z20" s="15"/>
      <c r="AA20" s="15"/>
      <c r="AB20" s="15"/>
      <c r="AC20" s="15"/>
      <c r="AD20" s="15"/>
      <c r="AE20" s="15"/>
      <c r="AF20" s="15"/>
    </row>
    <row r="21" spans="1:37">
      <c r="A21" s="15">
        <v>18</v>
      </c>
      <c r="B21" s="37" t="s">
        <v>219</v>
      </c>
      <c r="C21" s="42">
        <f>SUMIFS(Medicos!$A$6:$A$4104,Medicos!$C$6:$C$4104,$B21,Medicos!$G$6:$G$4104,C$3)</f>
        <v>0</v>
      </c>
      <c r="D21" s="42">
        <f>SUMIFS(Medicos!$A$6:$A$4104,Medicos!$C$6:$C$4104,$B21,Medicos!$G$6:$G$4104,D$3)</f>
        <v>0</v>
      </c>
      <c r="E21" s="42">
        <f>SUMIFS(Medicos!$A$6:$A$4104,Medicos!$C$6:$C$4104,$B21,Medicos!$G$6:$G$4104,E$3)</f>
        <v>0</v>
      </c>
      <c r="F21" s="42">
        <f>SUMIFS(Medicos!$A$6:$A$4104,Medicos!$C$6:$C$4104,$B21,Medicos!$G$6:$G$4104,F$3)</f>
        <v>0</v>
      </c>
      <c r="G21" s="42">
        <f>SUMIFS(Medicos!$A$6:$A$4104,Medicos!$C$6:$C$4104,$B21,Medicos!$G$6:$G$4104,G$3)</f>
        <v>0</v>
      </c>
      <c r="H21" s="42">
        <f>SUMIFS(Medicos!$A$6:$A$4104,Medicos!$C$6:$C$4104,$B21,Medicos!$G$6:$G$4104,H$3)</f>
        <v>0</v>
      </c>
      <c r="I21" s="42">
        <f>SUMIFS(Medicos!$A$6:$A$4104,Medicos!$C$6:$C$4104,$B21,Medicos!$G$6:$G$4104,I$3)</f>
        <v>0</v>
      </c>
      <c r="J21" s="42">
        <f>SUMIFS(Medicos!$A$6:$A$4104,Medicos!$C$6:$C$4104,$B21,Medicos!$G$6:$G$4104,J$3)</f>
        <v>0</v>
      </c>
      <c r="K21" s="42">
        <f>SUMIFS(Medicos!$A$6:$A$4104,Medicos!$C$6:$C$4104,$B21,Medicos!$G$6:$G$4104,K$3)</f>
        <v>0</v>
      </c>
      <c r="L21" s="42">
        <f>SUMIFS(Medicos!$A$6:$A$4104,Medicos!$C$6:$C$4104,$B21,Medicos!$G$6:$G$4104,L$3)</f>
        <v>0</v>
      </c>
      <c r="M21" s="42">
        <f>SUMIFS(Medicos!$A$6:$A$4104,Medicos!$C$6:$C$4104,$B21,Medicos!$G$6:$G$4104,M$3)</f>
        <v>0</v>
      </c>
      <c r="N21" s="42">
        <f>SUMIFS(Medicos!$A$6:$A$4104,Medicos!$C$6:$C$4104,$B21,Medicos!$G$6:$G$4104,N$3)</f>
        <v>0</v>
      </c>
      <c r="O21" s="42">
        <f>SUMIFS(Medicos!$A$6:$A$4104,Medicos!$C$6:$C$4104,$B21,Medicos!$G$6:$G$4104,O$3)</f>
        <v>0</v>
      </c>
      <c r="P21" s="42">
        <f>SUMIFS(Medicos!$A$6:$A$4104,Medicos!$C$6:$C$4104,$B21,Medicos!$G$6:$G$4104,P$3)</f>
        <v>0</v>
      </c>
      <c r="Q21" s="42">
        <f>SUMIFS(Medicos!$A$6:$A$4104,Medicos!$C$6:$C$4104,$B21,Medicos!$G$6:$G$4104,Q$3)</f>
        <v>0</v>
      </c>
      <c r="R21" s="42">
        <f>SUMIFS(Medicos!$A$6:$A$4104,Medicos!$C$6:$C$4104,$B21,Medicos!$G$6:$G$4104,R$3)</f>
        <v>0</v>
      </c>
      <c r="S21" s="40">
        <f t="shared" si="0"/>
        <v>0</v>
      </c>
      <c r="U21" s="15"/>
      <c r="V21" s="15"/>
      <c r="W21" s="15">
        <f t="shared" si="2"/>
        <v>0</v>
      </c>
      <c r="X21" s="15"/>
      <c r="Y21" s="15"/>
      <c r="Z21" s="15"/>
      <c r="AA21" s="15"/>
      <c r="AB21" s="15"/>
      <c r="AC21" s="15"/>
      <c r="AD21" s="15"/>
      <c r="AE21" s="15"/>
      <c r="AF21" s="15"/>
    </row>
    <row r="22" spans="1:37">
      <c r="A22" s="15">
        <v>19</v>
      </c>
      <c r="B22" s="37" t="s">
        <v>220</v>
      </c>
      <c r="C22" s="42">
        <f>SUMIFS(Medicos!$A$6:$A$4104,Medicos!$C$6:$C$4104,$B22,Medicos!$G$6:$G$4104,C$3)</f>
        <v>0</v>
      </c>
      <c r="D22" s="42">
        <f>SUMIFS(Medicos!$A$6:$A$4104,Medicos!$C$6:$C$4104,$B22,Medicos!$G$6:$G$4104,D$3)</f>
        <v>0</v>
      </c>
      <c r="E22" s="42">
        <f>SUMIFS(Medicos!$A$6:$A$4104,Medicos!$C$6:$C$4104,$B22,Medicos!$G$6:$G$4104,E$3)</f>
        <v>0</v>
      </c>
      <c r="F22" s="42">
        <f>SUMIFS(Medicos!$A$6:$A$4104,Medicos!$C$6:$C$4104,$B22,Medicos!$G$6:$G$4104,F$3)</f>
        <v>0</v>
      </c>
      <c r="G22" s="42">
        <f>SUMIFS(Medicos!$A$6:$A$4104,Medicos!$C$6:$C$4104,$B22,Medicos!$G$6:$G$4104,G$3)</f>
        <v>0</v>
      </c>
      <c r="H22" s="42">
        <f>SUMIFS(Medicos!$A$6:$A$4104,Medicos!$C$6:$C$4104,$B22,Medicos!$G$6:$G$4104,H$3)</f>
        <v>0</v>
      </c>
      <c r="I22" s="42">
        <f>SUMIFS(Medicos!$A$6:$A$4104,Medicos!$C$6:$C$4104,$B22,Medicos!$G$6:$G$4104,I$3)</f>
        <v>0</v>
      </c>
      <c r="J22" s="42">
        <f>SUMIFS(Medicos!$A$6:$A$4104,Medicos!$C$6:$C$4104,$B22,Medicos!$G$6:$G$4104,J$3)</f>
        <v>0</v>
      </c>
      <c r="K22" s="42">
        <f>SUMIFS(Medicos!$A$6:$A$4104,Medicos!$C$6:$C$4104,$B22,Medicos!$G$6:$G$4104,K$3)</f>
        <v>0</v>
      </c>
      <c r="L22" s="42">
        <f>SUMIFS(Medicos!$A$6:$A$4104,Medicos!$C$6:$C$4104,$B22,Medicos!$G$6:$G$4104,L$3)</f>
        <v>0</v>
      </c>
      <c r="M22" s="42">
        <f>SUMIFS(Medicos!$A$6:$A$4104,Medicos!$C$6:$C$4104,$B22,Medicos!$G$6:$G$4104,M$3)</f>
        <v>0</v>
      </c>
      <c r="N22" s="42">
        <f>SUMIFS(Medicos!$A$6:$A$4104,Medicos!$C$6:$C$4104,$B22,Medicos!$G$6:$G$4104,N$3)</f>
        <v>0</v>
      </c>
      <c r="O22" s="42">
        <f>SUMIFS(Medicos!$A$6:$A$4104,Medicos!$C$6:$C$4104,$B22,Medicos!$G$6:$G$4104,O$3)</f>
        <v>0</v>
      </c>
      <c r="P22" s="42">
        <f>SUMIFS(Medicos!$A$6:$A$4104,Medicos!$C$6:$C$4104,$B22,Medicos!$G$6:$G$4104,P$3)</f>
        <v>0</v>
      </c>
      <c r="Q22" s="42">
        <f>SUMIFS(Medicos!$A$6:$A$4104,Medicos!$C$6:$C$4104,$B22,Medicos!$G$6:$G$4104,Q$3)</f>
        <v>0</v>
      </c>
      <c r="R22" s="42">
        <f>SUMIFS(Medicos!$A$6:$A$4104,Medicos!$C$6:$C$4104,$B22,Medicos!$G$6:$G$4104,R$3)</f>
        <v>0</v>
      </c>
      <c r="S22" s="40">
        <f t="shared" si="0"/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>
        <f>+S22</f>
        <v>0</v>
      </c>
      <c r="AE22" s="15"/>
      <c r="AF22" s="15"/>
      <c r="AK22" s="61"/>
    </row>
    <row r="23" spans="1:37">
      <c r="A23" s="15">
        <v>20</v>
      </c>
      <c r="B23" s="37" t="s">
        <v>221</v>
      </c>
      <c r="C23" s="42">
        <f>SUMIFS(Medicos!$A$6:$A$4104,Medicos!$C$6:$C$4104,$B23,Medicos!$G$6:$G$4104,C$3)</f>
        <v>0</v>
      </c>
      <c r="D23" s="42">
        <f>SUMIFS(Medicos!$A$6:$A$4104,Medicos!$C$6:$C$4104,$B23,Medicos!$G$6:$G$4104,D$3)</f>
        <v>0</v>
      </c>
      <c r="E23" s="42">
        <f>SUMIFS(Medicos!$A$6:$A$4104,Medicos!$C$6:$C$4104,$B23,Medicos!$G$6:$G$4104,E$3)</f>
        <v>0</v>
      </c>
      <c r="F23" s="42">
        <f>SUMIFS(Medicos!$A$6:$A$4104,Medicos!$C$6:$C$4104,$B23,Medicos!$G$6:$G$4104,F$3)</f>
        <v>0</v>
      </c>
      <c r="G23" s="42">
        <f>SUMIFS(Medicos!$A$6:$A$4104,Medicos!$C$6:$C$4104,$B23,Medicos!$G$6:$G$4104,G$3)</f>
        <v>0</v>
      </c>
      <c r="H23" s="42">
        <f>SUMIFS(Medicos!$A$6:$A$4104,Medicos!$C$6:$C$4104,$B23,Medicos!$G$6:$G$4104,H$3)</f>
        <v>0</v>
      </c>
      <c r="I23" s="42">
        <f>SUMIFS(Medicos!$A$6:$A$4104,Medicos!$C$6:$C$4104,$B23,Medicos!$G$6:$G$4104,I$3)</f>
        <v>0</v>
      </c>
      <c r="J23" s="42">
        <f>SUMIFS(Medicos!$A$6:$A$4104,Medicos!$C$6:$C$4104,$B23,Medicos!$G$6:$G$4104,J$3)</f>
        <v>0</v>
      </c>
      <c r="K23" s="42">
        <f>SUMIFS(Medicos!$A$6:$A$4104,Medicos!$C$6:$C$4104,$B23,Medicos!$G$6:$G$4104,K$3)</f>
        <v>0</v>
      </c>
      <c r="L23" s="42">
        <f>SUMIFS(Medicos!$A$6:$A$4104,Medicos!$C$6:$C$4104,$B23,Medicos!$G$6:$G$4104,L$3)</f>
        <v>0</v>
      </c>
      <c r="M23" s="42">
        <f>SUMIFS(Medicos!$A$6:$A$4104,Medicos!$C$6:$C$4104,$B23,Medicos!$G$6:$G$4104,M$3)</f>
        <v>0</v>
      </c>
      <c r="N23" s="42">
        <f>SUMIFS(Medicos!$A$6:$A$4104,Medicos!$C$6:$C$4104,$B23,Medicos!$G$6:$G$4104,N$3)</f>
        <v>0</v>
      </c>
      <c r="O23" s="42">
        <f>SUMIFS(Medicos!$A$6:$A$4104,Medicos!$C$6:$C$4104,$B23,Medicos!$G$6:$G$4104,O$3)</f>
        <v>0</v>
      </c>
      <c r="P23" s="42">
        <f>SUMIFS(Medicos!$A$6:$A$4104,Medicos!$C$6:$C$4104,$B23,Medicos!$G$6:$G$4104,P$3)</f>
        <v>0</v>
      </c>
      <c r="Q23" s="42">
        <f>SUMIFS(Medicos!$A$6:$A$4104,Medicos!$C$6:$C$4104,$B23,Medicos!$G$6:$G$4104,Q$3)</f>
        <v>0</v>
      </c>
      <c r="R23" s="42">
        <f>SUMIFS(Medicos!$A$6:$A$4104,Medicos!$C$6:$C$4104,$B23,Medicos!$G$6:$G$4104,R$3)</f>
        <v>0</v>
      </c>
      <c r="S23" s="40">
        <f t="shared" si="0"/>
        <v>0</v>
      </c>
      <c r="U23" s="15"/>
      <c r="V23" s="15"/>
      <c r="W23" s="15"/>
      <c r="X23" s="15"/>
      <c r="Y23" s="15"/>
      <c r="Z23" s="15"/>
      <c r="AA23" s="15"/>
      <c r="AB23" s="15"/>
      <c r="AC23" s="15"/>
      <c r="AD23" s="15">
        <f>+S23</f>
        <v>0</v>
      </c>
      <c r="AE23" s="15"/>
      <c r="AF23" s="15"/>
      <c r="AK23" s="61"/>
    </row>
    <row r="24" spans="1:37">
      <c r="A24" s="15">
        <v>21</v>
      </c>
      <c r="B24" s="37" t="s">
        <v>222</v>
      </c>
      <c r="C24" s="42">
        <f>SUMIFS(Medicos!$A$6:$A$4104,Medicos!$C$6:$C$4104,$B24,Medicos!$G$6:$G$4104,C$3)</f>
        <v>0</v>
      </c>
      <c r="D24" s="42">
        <f>SUMIFS(Medicos!$A$6:$A$4104,Medicos!$C$6:$C$4104,$B24,Medicos!$G$6:$G$4104,D$3)</f>
        <v>0</v>
      </c>
      <c r="E24" s="42">
        <f>SUMIFS(Medicos!$A$6:$A$4104,Medicos!$C$6:$C$4104,$B24,Medicos!$G$6:$G$4104,E$3)</f>
        <v>0</v>
      </c>
      <c r="F24" s="42">
        <f>SUMIFS(Medicos!$A$6:$A$4104,Medicos!$C$6:$C$4104,$B24,Medicos!$G$6:$G$4104,F$3)</f>
        <v>0</v>
      </c>
      <c r="G24" s="42">
        <f>SUMIFS(Medicos!$A$6:$A$4104,Medicos!$C$6:$C$4104,$B24,Medicos!$G$6:$G$4104,G$3)</f>
        <v>0</v>
      </c>
      <c r="H24" s="42">
        <f>SUMIFS(Medicos!$A$6:$A$4104,Medicos!$C$6:$C$4104,$B24,Medicos!$G$6:$G$4104,H$3)</f>
        <v>0</v>
      </c>
      <c r="I24" s="42">
        <f>SUMIFS(Medicos!$A$6:$A$4104,Medicos!$C$6:$C$4104,$B24,Medicos!$G$6:$G$4104,I$3)</f>
        <v>0</v>
      </c>
      <c r="J24" s="42">
        <f>SUMIFS(Medicos!$A$6:$A$4104,Medicos!$C$6:$C$4104,$B24,Medicos!$G$6:$G$4104,J$3)</f>
        <v>0</v>
      </c>
      <c r="K24" s="42">
        <f>SUMIFS(Medicos!$A$6:$A$4104,Medicos!$C$6:$C$4104,$B24,Medicos!$G$6:$G$4104,K$3)</f>
        <v>0</v>
      </c>
      <c r="L24" s="42">
        <f>SUMIFS(Medicos!$A$6:$A$4104,Medicos!$C$6:$C$4104,$B24,Medicos!$G$6:$G$4104,L$3)</f>
        <v>0</v>
      </c>
      <c r="M24" s="42">
        <f>SUMIFS(Medicos!$A$6:$A$4104,Medicos!$C$6:$C$4104,$B24,Medicos!$G$6:$G$4104,M$3)</f>
        <v>0</v>
      </c>
      <c r="N24" s="42">
        <f>SUMIFS(Medicos!$A$6:$A$4104,Medicos!$C$6:$C$4104,$B24,Medicos!$G$6:$G$4104,N$3)</f>
        <v>0</v>
      </c>
      <c r="O24" s="42">
        <f>SUMIFS(Medicos!$A$6:$A$4104,Medicos!$C$6:$C$4104,$B24,Medicos!$G$6:$G$4104,O$3)</f>
        <v>0</v>
      </c>
      <c r="P24" s="42">
        <f>SUMIFS(Medicos!$A$6:$A$4104,Medicos!$C$6:$C$4104,$B24,Medicos!$G$6:$G$4104,P$3)</f>
        <v>0</v>
      </c>
      <c r="Q24" s="42">
        <f>SUMIFS(Medicos!$A$6:$A$4104,Medicos!$C$6:$C$4104,$B24,Medicos!$G$6:$G$4104,Q$3)</f>
        <v>0</v>
      </c>
      <c r="R24" s="42">
        <f>SUMIFS(Medicos!$A$6:$A$4104,Medicos!$C$6:$C$4104,$B24,Medicos!$G$6:$G$4104,R$3)</f>
        <v>0</v>
      </c>
      <c r="S24" s="40">
        <f t="shared" si="0"/>
        <v>0</v>
      </c>
      <c r="U24" s="15"/>
      <c r="V24" s="15"/>
      <c r="W24" s="15"/>
      <c r="X24" s="15"/>
      <c r="Y24" s="15"/>
      <c r="Z24" s="15"/>
      <c r="AA24" s="15"/>
      <c r="AB24" s="15"/>
      <c r="AC24" s="15"/>
      <c r="AD24" s="15">
        <f>+S24</f>
        <v>0</v>
      </c>
      <c r="AE24" s="15"/>
      <c r="AF24" s="15"/>
    </row>
    <row r="25" spans="1:37">
      <c r="A25" s="15">
        <v>22</v>
      </c>
      <c r="B25" s="37" t="s">
        <v>223</v>
      </c>
      <c r="C25" s="42">
        <f>SUMIFS(Medicos!$A$6:$A$4104,Medicos!$C$6:$C$4104,$B25,Medicos!$G$6:$G$4104,C$3)</f>
        <v>0</v>
      </c>
      <c r="D25" s="42">
        <f>SUMIFS(Medicos!$A$6:$A$4104,Medicos!$C$6:$C$4104,$B25,Medicos!$G$6:$G$4104,D$3)</f>
        <v>0</v>
      </c>
      <c r="E25" s="42">
        <f>SUMIFS(Medicos!$A$6:$A$4104,Medicos!$C$6:$C$4104,$B25,Medicos!$G$6:$G$4104,E$3)</f>
        <v>0</v>
      </c>
      <c r="F25" s="42">
        <f>SUMIFS(Medicos!$A$6:$A$4104,Medicos!$C$6:$C$4104,$B25,Medicos!$G$6:$G$4104,F$3)</f>
        <v>0</v>
      </c>
      <c r="G25" s="42">
        <f>SUMIFS(Medicos!$A$6:$A$4104,Medicos!$C$6:$C$4104,$B25,Medicos!$G$6:$G$4104,G$3)</f>
        <v>0</v>
      </c>
      <c r="H25" s="42">
        <f>SUMIFS(Medicos!$A$6:$A$4104,Medicos!$C$6:$C$4104,$B25,Medicos!$G$6:$G$4104,H$3)</f>
        <v>0</v>
      </c>
      <c r="I25" s="42">
        <f>SUMIFS(Medicos!$A$6:$A$4104,Medicos!$C$6:$C$4104,$B25,Medicos!$G$6:$G$4104,I$3)</f>
        <v>0</v>
      </c>
      <c r="J25" s="42">
        <f>SUMIFS(Medicos!$A$6:$A$4104,Medicos!$C$6:$C$4104,$B25,Medicos!$G$6:$G$4104,J$3)</f>
        <v>0</v>
      </c>
      <c r="K25" s="42">
        <f>SUMIFS(Medicos!$A$6:$A$4104,Medicos!$C$6:$C$4104,$B25,Medicos!$G$6:$G$4104,K$3)</f>
        <v>0</v>
      </c>
      <c r="L25" s="42">
        <f>SUMIFS(Medicos!$A$6:$A$4104,Medicos!$C$6:$C$4104,$B25,Medicos!$G$6:$G$4104,L$3)</f>
        <v>0</v>
      </c>
      <c r="M25" s="42">
        <f>SUMIFS(Medicos!$A$6:$A$4104,Medicos!$C$6:$C$4104,$B25,Medicos!$G$6:$G$4104,M$3)</f>
        <v>0</v>
      </c>
      <c r="N25" s="42">
        <f>SUMIFS(Medicos!$A$6:$A$4104,Medicos!$C$6:$C$4104,$B25,Medicos!$G$6:$G$4104,N$3)</f>
        <v>0</v>
      </c>
      <c r="O25" s="42">
        <f>SUMIFS(Medicos!$A$6:$A$4104,Medicos!$C$6:$C$4104,$B25,Medicos!$G$6:$G$4104,O$3)</f>
        <v>0</v>
      </c>
      <c r="P25" s="42">
        <f>SUMIFS(Medicos!$A$6:$A$4104,Medicos!$C$6:$C$4104,$B25,Medicos!$G$6:$G$4104,P$3)</f>
        <v>0</v>
      </c>
      <c r="Q25" s="42">
        <f>SUMIFS(Medicos!$A$6:$A$4104,Medicos!$C$6:$C$4104,$B25,Medicos!$G$6:$G$4104,Q$3)</f>
        <v>0</v>
      </c>
      <c r="R25" s="42">
        <f>SUMIFS(Medicos!$A$6:$A$4104,Medicos!$C$6:$C$4104,$B25,Medicos!$G$6:$G$4104,R$3)</f>
        <v>0</v>
      </c>
      <c r="S25" s="40">
        <f t="shared" si="0"/>
        <v>0</v>
      </c>
      <c r="U25" s="15"/>
      <c r="V25" s="15"/>
      <c r="W25" s="15"/>
      <c r="X25" s="15"/>
      <c r="Y25" s="15"/>
      <c r="Z25" s="15"/>
      <c r="AA25" s="15"/>
      <c r="AB25" s="15"/>
      <c r="AC25" s="15"/>
      <c r="AD25" s="15">
        <f>+S25</f>
        <v>0</v>
      </c>
      <c r="AE25" s="15"/>
      <c r="AF25" s="15"/>
    </row>
    <row r="26" spans="1:37">
      <c r="A26" s="15">
        <v>23</v>
      </c>
      <c r="B26" s="37" t="s">
        <v>224</v>
      </c>
      <c r="C26" s="42">
        <f>SUMIFS(Medicos!$A$6:$A$4104,Medicos!$C$6:$C$4104,$B26,Medicos!$G$6:$G$4104,C$3)</f>
        <v>0</v>
      </c>
      <c r="D26" s="42">
        <f>SUMIFS(Medicos!$A$6:$A$4104,Medicos!$C$6:$C$4104,$B26,Medicos!$G$6:$G$4104,D$3)</f>
        <v>0</v>
      </c>
      <c r="E26" s="42">
        <f>SUMIFS(Medicos!$A$6:$A$4104,Medicos!$C$6:$C$4104,$B26,Medicos!$G$6:$G$4104,E$3)</f>
        <v>0</v>
      </c>
      <c r="F26" s="42">
        <f>SUMIFS(Medicos!$A$6:$A$4104,Medicos!$C$6:$C$4104,$B26,Medicos!$G$6:$G$4104,F$3)</f>
        <v>0</v>
      </c>
      <c r="G26" s="42">
        <f>SUMIFS(Medicos!$A$6:$A$4104,Medicos!$C$6:$C$4104,$B26,Medicos!$G$6:$G$4104,G$3)</f>
        <v>0</v>
      </c>
      <c r="H26" s="42">
        <f>SUMIFS(Medicos!$A$6:$A$4104,Medicos!$C$6:$C$4104,$B26,Medicos!$G$6:$G$4104,H$3)</f>
        <v>0</v>
      </c>
      <c r="I26" s="42">
        <f>SUMIFS(Medicos!$A$6:$A$4104,Medicos!$C$6:$C$4104,$B26,Medicos!$G$6:$G$4104,I$3)</f>
        <v>0</v>
      </c>
      <c r="J26" s="42">
        <f>SUMIFS(Medicos!$A$6:$A$4104,Medicos!$C$6:$C$4104,$B26,Medicos!$G$6:$G$4104,J$3)</f>
        <v>0</v>
      </c>
      <c r="K26" s="42">
        <f>SUMIFS(Medicos!$A$6:$A$4104,Medicos!$C$6:$C$4104,$B26,Medicos!$G$6:$G$4104,K$3)</f>
        <v>0</v>
      </c>
      <c r="L26" s="42">
        <f>SUMIFS(Medicos!$A$6:$A$4104,Medicos!$C$6:$C$4104,$B26,Medicos!$G$6:$G$4104,L$3)</f>
        <v>0</v>
      </c>
      <c r="M26" s="42">
        <f>SUMIFS(Medicos!$A$6:$A$4104,Medicos!$C$6:$C$4104,$B26,Medicos!$G$6:$G$4104,M$3)</f>
        <v>0</v>
      </c>
      <c r="N26" s="42">
        <f>SUMIFS(Medicos!$A$6:$A$4104,Medicos!$C$6:$C$4104,$B26,Medicos!$G$6:$G$4104,N$3)</f>
        <v>0</v>
      </c>
      <c r="O26" s="42">
        <f>SUMIFS(Medicos!$A$6:$A$4104,Medicos!$C$6:$C$4104,$B26,Medicos!$G$6:$G$4104,O$3)</f>
        <v>0</v>
      </c>
      <c r="P26" s="42">
        <f>SUMIFS(Medicos!$A$6:$A$4104,Medicos!$C$6:$C$4104,$B26,Medicos!$G$6:$G$4104,P$3)</f>
        <v>0</v>
      </c>
      <c r="Q26" s="42">
        <f>SUMIFS(Medicos!$A$6:$A$4104,Medicos!$C$6:$C$4104,$B26,Medicos!$G$6:$G$4104,Q$3)</f>
        <v>0</v>
      </c>
      <c r="R26" s="42">
        <f>SUMIFS(Medicos!$A$6:$A$4104,Medicos!$C$6:$C$4104,$B26,Medicos!$G$6:$G$4104,R$3)</f>
        <v>0</v>
      </c>
      <c r="S26" s="40">
        <f t="shared" si="0"/>
        <v>0</v>
      </c>
      <c r="U26" s="15"/>
      <c r="V26" s="15"/>
      <c r="W26" s="15"/>
      <c r="X26" s="15"/>
      <c r="Y26" s="15"/>
      <c r="Z26" s="15"/>
      <c r="AA26" s="15"/>
      <c r="AB26" s="15"/>
      <c r="AC26" s="15"/>
      <c r="AD26" s="15">
        <f>+S26</f>
        <v>0</v>
      </c>
      <c r="AE26" s="15"/>
      <c r="AF26" s="15"/>
      <c r="AK26" s="61"/>
    </row>
    <row r="27" spans="1:37">
      <c r="A27" s="15">
        <v>24</v>
      </c>
      <c r="B27" s="37" t="s">
        <v>225</v>
      </c>
      <c r="C27" s="42">
        <f>SUMIFS(Medicos!$A$6:$A$4104,Medicos!$C$6:$C$4104,$B27,Medicos!$G$6:$G$4104,C$3)</f>
        <v>0</v>
      </c>
      <c r="D27" s="42">
        <f>SUMIFS(Medicos!$A$6:$A$4104,Medicos!$C$6:$C$4104,$B27,Medicos!$G$6:$G$4104,D$3)</f>
        <v>0</v>
      </c>
      <c r="E27" s="42">
        <f>SUMIFS(Medicos!$A$6:$A$4104,Medicos!$C$6:$C$4104,$B27,Medicos!$G$6:$G$4104,E$3)</f>
        <v>0</v>
      </c>
      <c r="F27" s="42">
        <f>SUMIFS(Medicos!$A$6:$A$4104,Medicos!$C$6:$C$4104,$B27,Medicos!$G$6:$G$4104,F$3)</f>
        <v>0</v>
      </c>
      <c r="G27" s="42">
        <f>SUMIFS(Medicos!$A$6:$A$4104,Medicos!$C$6:$C$4104,$B27,Medicos!$G$6:$G$4104,G$3)</f>
        <v>0</v>
      </c>
      <c r="H27" s="42">
        <f>SUMIFS(Medicos!$A$6:$A$4104,Medicos!$C$6:$C$4104,$B27,Medicos!$G$6:$G$4104,H$3)</f>
        <v>0</v>
      </c>
      <c r="I27" s="42">
        <f>SUMIFS(Medicos!$A$6:$A$4104,Medicos!$C$6:$C$4104,$B27,Medicos!$G$6:$G$4104,I$3)</f>
        <v>0</v>
      </c>
      <c r="J27" s="42">
        <f>SUMIFS(Medicos!$A$6:$A$4104,Medicos!$C$6:$C$4104,$B27,Medicos!$G$6:$G$4104,J$3)</f>
        <v>0</v>
      </c>
      <c r="K27" s="42">
        <f>SUMIFS(Medicos!$A$6:$A$4104,Medicos!$C$6:$C$4104,$B27,Medicos!$G$6:$G$4104,K$3)</f>
        <v>0</v>
      </c>
      <c r="L27" s="42">
        <f>SUMIFS(Medicos!$A$6:$A$4104,Medicos!$C$6:$C$4104,$B27,Medicos!$G$6:$G$4104,L$3)</f>
        <v>0</v>
      </c>
      <c r="M27" s="42">
        <f>SUMIFS(Medicos!$A$6:$A$4104,Medicos!$C$6:$C$4104,$B27,Medicos!$G$6:$G$4104,M$3)</f>
        <v>0</v>
      </c>
      <c r="N27" s="42">
        <f>SUMIFS(Medicos!$A$6:$A$4104,Medicos!$C$6:$C$4104,$B27,Medicos!$G$6:$G$4104,N$3)</f>
        <v>0</v>
      </c>
      <c r="O27" s="42">
        <f>SUMIFS(Medicos!$A$6:$A$4104,Medicos!$C$6:$C$4104,$B27,Medicos!$G$6:$G$4104,O$3)</f>
        <v>0</v>
      </c>
      <c r="P27" s="42">
        <f>SUMIFS(Medicos!$A$6:$A$4104,Medicos!$C$6:$C$4104,$B27,Medicos!$G$6:$G$4104,P$3)</f>
        <v>0</v>
      </c>
      <c r="Q27" s="42">
        <f>SUMIFS(Medicos!$A$6:$A$4104,Medicos!$C$6:$C$4104,$B27,Medicos!$G$6:$G$4104,Q$3)</f>
        <v>0</v>
      </c>
      <c r="R27" s="42">
        <f>SUMIFS(Medicos!$A$6:$A$4104,Medicos!$C$6:$C$4104,$B27,Medicos!$G$6:$G$4104,R$3)</f>
        <v>0</v>
      </c>
      <c r="S27" s="40">
        <f t="shared" si="0"/>
        <v>0</v>
      </c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>
        <f t="shared" ref="AE27:AE52" si="3">+S27</f>
        <v>0</v>
      </c>
      <c r="AF27" s="15"/>
      <c r="AK27" s="61"/>
    </row>
    <row r="28" spans="1:37">
      <c r="A28" s="15">
        <v>25</v>
      </c>
      <c r="B28" s="37" t="s">
        <v>226</v>
      </c>
      <c r="C28" s="42">
        <f>SUMIFS(Medicos!$A$6:$A$4104,Medicos!$C$6:$C$4104,$B28,Medicos!$G$6:$G$4104,C$3)</f>
        <v>0</v>
      </c>
      <c r="D28" s="42">
        <f>SUMIFS(Medicos!$A$6:$A$4104,Medicos!$C$6:$C$4104,$B28,Medicos!$G$6:$G$4104,D$3)</f>
        <v>0</v>
      </c>
      <c r="E28" s="42">
        <f>SUMIFS(Medicos!$A$6:$A$4104,Medicos!$C$6:$C$4104,$B28,Medicos!$G$6:$G$4104,E$3)</f>
        <v>0</v>
      </c>
      <c r="F28" s="42">
        <f>SUMIFS(Medicos!$A$6:$A$4104,Medicos!$C$6:$C$4104,$B28,Medicos!$G$6:$G$4104,F$3)</f>
        <v>0</v>
      </c>
      <c r="G28" s="42">
        <f>SUMIFS(Medicos!$A$6:$A$4104,Medicos!$C$6:$C$4104,$B28,Medicos!$G$6:$G$4104,G$3)</f>
        <v>0</v>
      </c>
      <c r="H28" s="42">
        <f>SUMIFS(Medicos!$A$6:$A$4104,Medicos!$C$6:$C$4104,$B28,Medicos!$G$6:$G$4104,H$3)</f>
        <v>0</v>
      </c>
      <c r="I28" s="42">
        <f>SUMIFS(Medicos!$A$6:$A$4104,Medicos!$C$6:$C$4104,$B28,Medicos!$G$6:$G$4104,I$3)</f>
        <v>0</v>
      </c>
      <c r="J28" s="42">
        <f>SUMIFS(Medicos!$A$6:$A$4104,Medicos!$C$6:$C$4104,$B28,Medicos!$G$6:$G$4104,J$3)</f>
        <v>0</v>
      </c>
      <c r="K28" s="42">
        <f>SUMIFS(Medicos!$A$6:$A$4104,Medicos!$C$6:$C$4104,$B28,Medicos!$G$6:$G$4104,K$3)</f>
        <v>0</v>
      </c>
      <c r="L28" s="42">
        <f>SUMIFS(Medicos!$A$6:$A$4104,Medicos!$C$6:$C$4104,$B28,Medicos!$G$6:$G$4104,L$3)</f>
        <v>0</v>
      </c>
      <c r="M28" s="42">
        <f>SUMIFS(Medicos!$A$6:$A$4104,Medicos!$C$6:$C$4104,$B28,Medicos!$G$6:$G$4104,M$3)</f>
        <v>0</v>
      </c>
      <c r="N28" s="42">
        <f>SUMIFS(Medicos!$A$6:$A$4104,Medicos!$C$6:$C$4104,$B28,Medicos!$G$6:$G$4104,N$3)</f>
        <v>0</v>
      </c>
      <c r="O28" s="42">
        <f>SUMIFS(Medicos!$A$6:$A$4104,Medicos!$C$6:$C$4104,$B28,Medicos!$G$6:$G$4104,O$3)</f>
        <v>0</v>
      </c>
      <c r="P28" s="42">
        <f>SUMIFS(Medicos!$A$6:$A$4104,Medicos!$C$6:$C$4104,$B28,Medicos!$G$6:$G$4104,P$3)</f>
        <v>0</v>
      </c>
      <c r="Q28" s="42">
        <f>SUMIFS(Medicos!$A$6:$A$4104,Medicos!$C$6:$C$4104,$B28,Medicos!$G$6:$G$4104,Q$3)</f>
        <v>0</v>
      </c>
      <c r="R28" s="42">
        <f>SUMIFS(Medicos!$A$6:$A$4104,Medicos!$C$6:$C$4104,$B28,Medicos!$G$6:$G$4104,R$3)</f>
        <v>0</v>
      </c>
      <c r="S28" s="40">
        <f t="shared" si="0"/>
        <v>0</v>
      </c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>
        <f t="shared" si="3"/>
        <v>0</v>
      </c>
      <c r="AF28" s="15"/>
    </row>
    <row r="29" spans="1:37">
      <c r="A29" s="15">
        <v>26</v>
      </c>
      <c r="B29" s="37" t="s">
        <v>227</v>
      </c>
      <c r="C29" s="42">
        <f>SUMIFS(Medicos!$A$6:$A$4104,Medicos!$C$6:$C$4104,$B29,Medicos!$G$6:$G$4104,C$3)</f>
        <v>0</v>
      </c>
      <c r="D29" s="42">
        <f>SUMIFS(Medicos!$A$6:$A$4104,Medicos!$C$6:$C$4104,$B29,Medicos!$G$6:$G$4104,D$3)</f>
        <v>0</v>
      </c>
      <c r="E29" s="42">
        <f>SUMIFS(Medicos!$A$6:$A$4104,Medicos!$C$6:$C$4104,$B29,Medicos!$G$6:$G$4104,E$3)</f>
        <v>0</v>
      </c>
      <c r="F29" s="42">
        <f>SUMIFS(Medicos!$A$6:$A$4104,Medicos!$C$6:$C$4104,$B29,Medicos!$G$6:$G$4104,F$3)</f>
        <v>0</v>
      </c>
      <c r="G29" s="42">
        <f>SUMIFS(Medicos!$A$6:$A$4104,Medicos!$C$6:$C$4104,$B29,Medicos!$G$6:$G$4104,G$3)</f>
        <v>0</v>
      </c>
      <c r="H29" s="42">
        <f>SUMIFS(Medicos!$A$6:$A$4104,Medicos!$C$6:$C$4104,$B29,Medicos!$G$6:$G$4104,H$3)</f>
        <v>0</v>
      </c>
      <c r="I29" s="42">
        <f>SUMIFS(Medicos!$A$6:$A$4104,Medicos!$C$6:$C$4104,$B29,Medicos!$G$6:$G$4104,I$3)</f>
        <v>0</v>
      </c>
      <c r="J29" s="42">
        <f>SUMIFS(Medicos!$A$6:$A$4104,Medicos!$C$6:$C$4104,$B29,Medicos!$G$6:$G$4104,J$3)</f>
        <v>0</v>
      </c>
      <c r="K29" s="42">
        <f>SUMIFS(Medicos!$A$6:$A$4104,Medicos!$C$6:$C$4104,$B29,Medicos!$G$6:$G$4104,K$3)</f>
        <v>0</v>
      </c>
      <c r="L29" s="42">
        <f>SUMIFS(Medicos!$A$6:$A$4104,Medicos!$C$6:$C$4104,$B29,Medicos!$G$6:$G$4104,L$3)</f>
        <v>0</v>
      </c>
      <c r="M29" s="42">
        <f>SUMIFS(Medicos!$A$6:$A$4104,Medicos!$C$6:$C$4104,$B29,Medicos!$G$6:$G$4104,M$3)</f>
        <v>0</v>
      </c>
      <c r="N29" s="42">
        <f>SUMIFS(Medicos!$A$6:$A$4104,Medicos!$C$6:$C$4104,$B29,Medicos!$G$6:$G$4104,N$3)</f>
        <v>0</v>
      </c>
      <c r="O29" s="42">
        <f>SUMIFS(Medicos!$A$6:$A$4104,Medicos!$C$6:$C$4104,$B29,Medicos!$G$6:$G$4104,O$3)</f>
        <v>0</v>
      </c>
      <c r="P29" s="42">
        <f>SUMIFS(Medicos!$A$6:$A$4104,Medicos!$C$6:$C$4104,$B29,Medicos!$G$6:$G$4104,P$3)</f>
        <v>0</v>
      </c>
      <c r="Q29" s="42">
        <f>SUMIFS(Medicos!$A$6:$A$4104,Medicos!$C$6:$C$4104,$B29,Medicos!$G$6:$G$4104,Q$3)</f>
        <v>0</v>
      </c>
      <c r="R29" s="42">
        <f>SUMIFS(Medicos!$A$6:$A$4104,Medicos!$C$6:$C$4104,$B29,Medicos!$G$6:$G$4104,R$3)</f>
        <v>0</v>
      </c>
      <c r="S29" s="40">
        <f t="shared" si="0"/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>
        <f t="shared" si="3"/>
        <v>0</v>
      </c>
      <c r="AF29" s="15"/>
    </row>
    <row r="30" spans="1:37">
      <c r="A30" s="15">
        <v>27</v>
      </c>
      <c r="B30" s="37" t="s">
        <v>228</v>
      </c>
      <c r="C30" s="42">
        <f>SUMIFS(Medicos!$A$6:$A$4104,Medicos!$C$6:$C$4104,$B30,Medicos!$G$6:$G$4104,C$3)</f>
        <v>0</v>
      </c>
      <c r="D30" s="42">
        <f>SUMIFS(Medicos!$A$6:$A$4104,Medicos!$C$6:$C$4104,$B30,Medicos!$G$6:$G$4104,D$3)</f>
        <v>0</v>
      </c>
      <c r="E30" s="42">
        <f>SUMIFS(Medicos!$A$6:$A$4104,Medicos!$C$6:$C$4104,$B30,Medicos!$G$6:$G$4104,E$3)</f>
        <v>0</v>
      </c>
      <c r="F30" s="42">
        <f>SUMIFS(Medicos!$A$6:$A$4104,Medicos!$C$6:$C$4104,$B30,Medicos!$G$6:$G$4104,F$3)</f>
        <v>0</v>
      </c>
      <c r="G30" s="42">
        <f>SUMIFS(Medicos!$A$6:$A$4104,Medicos!$C$6:$C$4104,$B30,Medicos!$G$6:$G$4104,G$3)</f>
        <v>0</v>
      </c>
      <c r="H30" s="42">
        <f>SUMIFS(Medicos!$A$6:$A$4104,Medicos!$C$6:$C$4104,$B30,Medicos!$G$6:$G$4104,H$3)</f>
        <v>0</v>
      </c>
      <c r="I30" s="42">
        <f>SUMIFS(Medicos!$A$6:$A$4104,Medicos!$C$6:$C$4104,$B30,Medicos!$G$6:$G$4104,I$3)</f>
        <v>0</v>
      </c>
      <c r="J30" s="42">
        <f>SUMIFS(Medicos!$A$6:$A$4104,Medicos!$C$6:$C$4104,$B30,Medicos!$G$6:$G$4104,J$3)</f>
        <v>0</v>
      </c>
      <c r="K30" s="42">
        <f>SUMIFS(Medicos!$A$6:$A$4104,Medicos!$C$6:$C$4104,$B30,Medicos!$G$6:$G$4104,K$3)</f>
        <v>0</v>
      </c>
      <c r="L30" s="42">
        <f>SUMIFS(Medicos!$A$6:$A$4104,Medicos!$C$6:$C$4104,$B30,Medicos!$G$6:$G$4104,L$3)</f>
        <v>0</v>
      </c>
      <c r="M30" s="42">
        <f>SUMIFS(Medicos!$A$6:$A$4104,Medicos!$C$6:$C$4104,$B30,Medicos!$G$6:$G$4104,M$3)</f>
        <v>0</v>
      </c>
      <c r="N30" s="42">
        <f>SUMIFS(Medicos!$A$6:$A$4104,Medicos!$C$6:$C$4104,$B30,Medicos!$G$6:$G$4104,N$3)</f>
        <v>0</v>
      </c>
      <c r="O30" s="42">
        <f>SUMIFS(Medicos!$A$6:$A$4104,Medicos!$C$6:$C$4104,$B30,Medicos!$G$6:$G$4104,O$3)</f>
        <v>0</v>
      </c>
      <c r="P30" s="42">
        <f>SUMIFS(Medicos!$A$6:$A$4104,Medicos!$C$6:$C$4104,$B30,Medicos!$G$6:$G$4104,P$3)</f>
        <v>0</v>
      </c>
      <c r="Q30" s="42">
        <f>SUMIFS(Medicos!$A$6:$A$4104,Medicos!$C$6:$C$4104,$B30,Medicos!$G$6:$G$4104,Q$3)</f>
        <v>0</v>
      </c>
      <c r="R30" s="42">
        <f>SUMIFS(Medicos!$A$6:$A$4104,Medicos!$C$6:$C$4104,$B30,Medicos!$G$6:$G$4104,R$3)</f>
        <v>0</v>
      </c>
      <c r="S30" s="40">
        <f t="shared" si="0"/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>
        <f t="shared" si="3"/>
        <v>0</v>
      </c>
      <c r="AF30" s="15"/>
    </row>
    <row r="31" spans="1:37">
      <c r="A31" s="15">
        <v>28</v>
      </c>
      <c r="B31" s="37" t="s">
        <v>229</v>
      </c>
      <c r="C31" s="42">
        <f>SUMIFS(Medicos!$A$6:$A$4104,Medicos!$C$6:$C$4104,$B31,Medicos!$G$6:$G$4104,C$3)</f>
        <v>0</v>
      </c>
      <c r="D31" s="42">
        <f>SUMIFS(Medicos!$A$6:$A$4104,Medicos!$C$6:$C$4104,$B31,Medicos!$G$6:$G$4104,D$3)</f>
        <v>0</v>
      </c>
      <c r="E31" s="42">
        <f>SUMIFS(Medicos!$A$6:$A$4104,Medicos!$C$6:$C$4104,$B31,Medicos!$G$6:$G$4104,E$3)</f>
        <v>0</v>
      </c>
      <c r="F31" s="42">
        <f>SUMIFS(Medicos!$A$6:$A$4104,Medicos!$C$6:$C$4104,$B31,Medicos!$G$6:$G$4104,F$3)</f>
        <v>0</v>
      </c>
      <c r="G31" s="42">
        <f>SUMIFS(Medicos!$A$6:$A$4104,Medicos!$C$6:$C$4104,$B31,Medicos!$G$6:$G$4104,G$3)</f>
        <v>0</v>
      </c>
      <c r="H31" s="42">
        <f>SUMIFS(Medicos!$A$6:$A$4104,Medicos!$C$6:$C$4104,$B31,Medicos!$G$6:$G$4104,H$3)</f>
        <v>0</v>
      </c>
      <c r="I31" s="42">
        <f>SUMIFS(Medicos!$A$6:$A$4104,Medicos!$C$6:$C$4104,$B31,Medicos!$G$6:$G$4104,I$3)</f>
        <v>0</v>
      </c>
      <c r="J31" s="42">
        <f>SUMIFS(Medicos!$A$6:$A$4104,Medicos!$C$6:$C$4104,$B31,Medicos!$G$6:$G$4104,J$3)</f>
        <v>0</v>
      </c>
      <c r="K31" s="42">
        <f>SUMIFS(Medicos!$A$6:$A$4104,Medicos!$C$6:$C$4104,$B31,Medicos!$G$6:$G$4104,K$3)</f>
        <v>0</v>
      </c>
      <c r="L31" s="42">
        <f>SUMIFS(Medicos!$A$6:$A$4104,Medicos!$C$6:$C$4104,$B31,Medicos!$G$6:$G$4104,L$3)</f>
        <v>0</v>
      </c>
      <c r="M31" s="42">
        <f>SUMIFS(Medicos!$A$6:$A$4104,Medicos!$C$6:$C$4104,$B31,Medicos!$G$6:$G$4104,M$3)</f>
        <v>0</v>
      </c>
      <c r="N31" s="42">
        <f>SUMIFS(Medicos!$A$6:$A$4104,Medicos!$C$6:$C$4104,$B31,Medicos!$G$6:$G$4104,N$3)</f>
        <v>0</v>
      </c>
      <c r="O31" s="42">
        <f>SUMIFS(Medicos!$A$6:$A$4104,Medicos!$C$6:$C$4104,$B31,Medicos!$G$6:$G$4104,O$3)</f>
        <v>0</v>
      </c>
      <c r="P31" s="42">
        <f>SUMIFS(Medicos!$A$6:$A$4104,Medicos!$C$6:$C$4104,$B31,Medicos!$G$6:$G$4104,P$3)</f>
        <v>0</v>
      </c>
      <c r="Q31" s="42">
        <f>SUMIFS(Medicos!$A$6:$A$4104,Medicos!$C$6:$C$4104,$B31,Medicos!$G$6:$G$4104,Q$3)</f>
        <v>0</v>
      </c>
      <c r="R31" s="42">
        <f>SUMIFS(Medicos!$A$6:$A$4104,Medicos!$C$6:$C$4104,$B31,Medicos!$G$6:$G$4104,R$3)</f>
        <v>0</v>
      </c>
      <c r="S31" s="40">
        <f t="shared" si="0"/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>
        <f t="shared" si="3"/>
        <v>0</v>
      </c>
      <c r="AF31" s="15"/>
    </row>
    <row r="32" spans="1:37">
      <c r="A32" s="15">
        <v>29</v>
      </c>
      <c r="B32" s="37" t="s">
        <v>230</v>
      </c>
      <c r="C32" s="42">
        <f>SUMIFS(Medicos!$A$6:$A$4104,Medicos!$C$6:$C$4104,$B32,Medicos!$G$6:$G$4104,C$3)</f>
        <v>0</v>
      </c>
      <c r="D32" s="42">
        <f>SUMIFS(Medicos!$A$6:$A$4104,Medicos!$C$6:$C$4104,$B32,Medicos!$G$6:$G$4104,D$3)</f>
        <v>0</v>
      </c>
      <c r="E32" s="42">
        <f>SUMIFS(Medicos!$A$6:$A$4104,Medicos!$C$6:$C$4104,$B32,Medicos!$G$6:$G$4104,E$3)</f>
        <v>0</v>
      </c>
      <c r="F32" s="42">
        <f>SUMIFS(Medicos!$A$6:$A$4104,Medicos!$C$6:$C$4104,$B32,Medicos!$G$6:$G$4104,F$3)</f>
        <v>0</v>
      </c>
      <c r="G32" s="42">
        <f>SUMIFS(Medicos!$A$6:$A$4104,Medicos!$C$6:$C$4104,$B32,Medicos!$G$6:$G$4104,G$3)</f>
        <v>0</v>
      </c>
      <c r="H32" s="42">
        <f>SUMIFS(Medicos!$A$6:$A$4104,Medicos!$C$6:$C$4104,$B32,Medicos!$G$6:$G$4104,H$3)</f>
        <v>0</v>
      </c>
      <c r="I32" s="42">
        <f>SUMIFS(Medicos!$A$6:$A$4104,Medicos!$C$6:$C$4104,$B32,Medicos!$G$6:$G$4104,I$3)</f>
        <v>0</v>
      </c>
      <c r="J32" s="42">
        <f>SUMIFS(Medicos!$A$6:$A$4104,Medicos!$C$6:$C$4104,$B32,Medicos!$G$6:$G$4104,J$3)</f>
        <v>0</v>
      </c>
      <c r="K32" s="42">
        <f>SUMIFS(Medicos!$A$6:$A$4104,Medicos!$C$6:$C$4104,$B32,Medicos!$G$6:$G$4104,K$3)</f>
        <v>0</v>
      </c>
      <c r="L32" s="42">
        <f>SUMIFS(Medicos!$A$6:$A$4104,Medicos!$C$6:$C$4104,$B32,Medicos!$G$6:$G$4104,L$3)</f>
        <v>0</v>
      </c>
      <c r="M32" s="42">
        <f>SUMIFS(Medicos!$A$6:$A$4104,Medicos!$C$6:$C$4104,$B32,Medicos!$G$6:$G$4104,M$3)</f>
        <v>0</v>
      </c>
      <c r="N32" s="42">
        <f>SUMIFS(Medicos!$A$6:$A$4104,Medicos!$C$6:$C$4104,$B32,Medicos!$G$6:$G$4104,N$3)</f>
        <v>0</v>
      </c>
      <c r="O32" s="42">
        <f>SUMIFS(Medicos!$A$6:$A$4104,Medicos!$C$6:$C$4104,$B32,Medicos!$G$6:$G$4104,O$3)</f>
        <v>0</v>
      </c>
      <c r="P32" s="42">
        <f>SUMIFS(Medicos!$A$6:$A$4104,Medicos!$C$6:$C$4104,$B32,Medicos!$G$6:$G$4104,P$3)</f>
        <v>0</v>
      </c>
      <c r="Q32" s="42">
        <f>SUMIFS(Medicos!$A$6:$A$4104,Medicos!$C$6:$C$4104,$B32,Medicos!$G$6:$G$4104,Q$3)</f>
        <v>0</v>
      </c>
      <c r="R32" s="42">
        <f>SUMIFS(Medicos!$A$6:$A$4104,Medicos!$C$6:$C$4104,$B32,Medicos!$G$6:$G$4104,R$3)</f>
        <v>0</v>
      </c>
      <c r="S32" s="40">
        <f t="shared" si="0"/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>
        <f t="shared" si="3"/>
        <v>0</v>
      </c>
      <c r="AF32" s="15"/>
    </row>
    <row r="33" spans="1:32">
      <c r="A33" s="15">
        <v>30</v>
      </c>
      <c r="B33" s="37" t="s">
        <v>231</v>
      </c>
      <c r="C33" s="42">
        <f>SUMIFS(Medicos!$A$6:$A$4104,Medicos!$C$6:$C$4104,$B33,Medicos!$G$6:$G$4104,C$3)</f>
        <v>0</v>
      </c>
      <c r="D33" s="42">
        <f>SUMIFS(Medicos!$A$6:$A$4104,Medicos!$C$6:$C$4104,$B33,Medicos!$G$6:$G$4104,D$3)</f>
        <v>0</v>
      </c>
      <c r="E33" s="42">
        <f>SUMIFS(Medicos!$A$6:$A$4104,Medicos!$C$6:$C$4104,$B33,Medicos!$G$6:$G$4104,E$3)</f>
        <v>0</v>
      </c>
      <c r="F33" s="55">
        <f>SUMIFS(Medicos!$A$6:$A$4104,Medicos!$C$6:$C$4104,$B33,Medicos!$G$6:$G$4104,F$3)</f>
        <v>0</v>
      </c>
      <c r="G33" s="42">
        <f>SUMIFS(Medicos!$A$6:$A$4104,Medicos!$C$6:$C$4104,$B33,Medicos!$G$6:$G$4104,G$3)</f>
        <v>0</v>
      </c>
      <c r="H33" s="42">
        <f>SUMIFS(Medicos!$A$6:$A$4104,Medicos!$C$6:$C$4104,$B33,Medicos!$G$6:$G$4104,H$3)</f>
        <v>0</v>
      </c>
      <c r="I33" s="42">
        <f>SUMIFS(Medicos!$A$6:$A$4104,Medicos!$C$6:$C$4104,$B33,Medicos!$G$6:$G$4104,I$3)</f>
        <v>0</v>
      </c>
      <c r="J33" s="42">
        <f>SUMIFS(Medicos!$A$6:$A$4104,Medicos!$C$6:$C$4104,$B33,Medicos!$G$6:$G$4104,J$3)</f>
        <v>0</v>
      </c>
      <c r="K33" s="42">
        <f>SUMIFS(Medicos!$A$6:$A$4104,Medicos!$C$6:$C$4104,$B33,Medicos!$G$6:$G$4104,K$3)</f>
        <v>0</v>
      </c>
      <c r="L33" s="42">
        <f>SUMIFS(Medicos!$A$6:$A$4104,Medicos!$C$6:$C$4104,$B33,Medicos!$G$6:$G$4104,L$3)</f>
        <v>0</v>
      </c>
      <c r="M33" s="42">
        <f>SUMIFS(Medicos!$A$6:$A$4104,Medicos!$C$6:$C$4104,$B33,Medicos!$G$6:$G$4104,M$3)</f>
        <v>0</v>
      </c>
      <c r="N33" s="42">
        <f>SUMIFS(Medicos!$A$6:$A$4104,Medicos!$C$6:$C$4104,$B33,Medicos!$G$6:$G$4104,N$3)</f>
        <v>0</v>
      </c>
      <c r="O33" s="42">
        <f>SUMIFS(Medicos!$A$6:$A$4104,Medicos!$C$6:$C$4104,$B33,Medicos!$G$6:$G$4104,O$3)</f>
        <v>0</v>
      </c>
      <c r="P33" s="42">
        <f>SUMIFS(Medicos!$A$6:$A$4104,Medicos!$C$6:$C$4104,$B33,Medicos!$G$6:$G$4104,P$3)</f>
        <v>0</v>
      </c>
      <c r="Q33" s="42">
        <f>SUMIFS(Medicos!$A$6:$A$4104,Medicos!$C$6:$C$4104,$B33,Medicos!$G$6:$G$4104,Q$3)</f>
        <v>0</v>
      </c>
      <c r="R33" s="42">
        <f>SUMIFS(Medicos!$A$6:$A$4104,Medicos!$C$6:$C$4104,$B33,Medicos!$G$6:$G$4104,R$3)</f>
        <v>0</v>
      </c>
      <c r="S33" s="40">
        <f t="shared" si="0"/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>
        <f t="shared" si="3"/>
        <v>0</v>
      </c>
      <c r="AF33" s="15"/>
    </row>
    <row r="34" spans="1:32">
      <c r="A34" s="15">
        <v>31</v>
      </c>
      <c r="B34" s="37" t="s">
        <v>232</v>
      </c>
      <c r="C34" s="42">
        <f>SUMIFS(Medicos!$A$6:$A$4104,Medicos!$C$6:$C$4104,$B34,Medicos!$G$6:$G$4104,C$3)</f>
        <v>0</v>
      </c>
      <c r="D34" s="42">
        <f>SUMIFS(Medicos!$A$6:$A$4104,Medicos!$C$6:$C$4104,$B34,Medicos!$G$6:$G$4104,D$3)</f>
        <v>0</v>
      </c>
      <c r="E34" s="42">
        <f>SUMIFS(Medicos!$A$6:$A$4104,Medicos!$C$6:$C$4104,$B34,Medicos!$G$6:$G$4104,E$3)</f>
        <v>0</v>
      </c>
      <c r="F34" s="42">
        <f>SUMIFS(Medicos!$A$6:$A$4104,Medicos!$C$6:$C$4104,$B34,Medicos!$G$6:$G$4104,F$3)</f>
        <v>0</v>
      </c>
      <c r="G34" s="42">
        <f>SUMIFS(Medicos!$A$6:$A$4104,Medicos!$C$6:$C$4104,$B34,Medicos!$G$6:$G$4104,G$3)</f>
        <v>0</v>
      </c>
      <c r="H34" s="42">
        <f>SUMIFS(Medicos!$A$6:$A$4104,Medicos!$C$6:$C$4104,$B34,Medicos!$G$6:$G$4104,H$3)</f>
        <v>0</v>
      </c>
      <c r="I34" s="42">
        <f>SUMIFS(Medicos!$A$6:$A$4104,Medicos!$C$6:$C$4104,$B34,Medicos!$G$6:$G$4104,I$3)</f>
        <v>0</v>
      </c>
      <c r="J34" s="42">
        <f>SUMIFS(Medicos!$A$6:$A$4104,Medicos!$C$6:$C$4104,$B34,Medicos!$G$6:$G$4104,J$3)</f>
        <v>0</v>
      </c>
      <c r="K34" s="42">
        <f>SUMIFS(Medicos!$A$6:$A$4104,Medicos!$C$6:$C$4104,$B34,Medicos!$G$6:$G$4104,K$3)</f>
        <v>0</v>
      </c>
      <c r="L34" s="42">
        <f>SUMIFS(Medicos!$A$6:$A$4104,Medicos!$C$6:$C$4104,$B34,Medicos!$G$6:$G$4104,L$3)</f>
        <v>0</v>
      </c>
      <c r="M34" s="42">
        <f>SUMIFS(Medicos!$A$6:$A$4104,Medicos!$C$6:$C$4104,$B34,Medicos!$G$6:$G$4104,M$3)</f>
        <v>0</v>
      </c>
      <c r="N34" s="42">
        <f>SUMIFS(Medicos!$A$6:$A$4104,Medicos!$C$6:$C$4104,$B34,Medicos!$G$6:$G$4104,N$3)</f>
        <v>0</v>
      </c>
      <c r="O34" s="42">
        <f>SUMIFS(Medicos!$A$6:$A$4104,Medicos!$C$6:$C$4104,$B34,Medicos!$G$6:$G$4104,O$3)</f>
        <v>0</v>
      </c>
      <c r="P34" s="42">
        <f>SUMIFS(Medicos!$A$6:$A$4104,Medicos!$C$6:$C$4104,$B34,Medicos!$G$6:$G$4104,P$3)</f>
        <v>0</v>
      </c>
      <c r="Q34" s="42">
        <f>SUMIFS(Medicos!$A$6:$A$4104,Medicos!$C$6:$C$4104,$B34,Medicos!$G$6:$G$4104,Q$3)</f>
        <v>0</v>
      </c>
      <c r="R34" s="42">
        <f>SUMIFS(Medicos!$A$6:$A$4104,Medicos!$C$6:$C$4104,$B34,Medicos!$G$6:$G$4104,R$3)</f>
        <v>0</v>
      </c>
      <c r="S34" s="40">
        <f t="shared" si="0"/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f t="shared" si="3"/>
        <v>0</v>
      </c>
      <c r="AF34" s="15"/>
    </row>
    <row r="35" spans="1:32">
      <c r="A35" s="15">
        <v>32</v>
      </c>
      <c r="B35" s="37" t="s">
        <v>225</v>
      </c>
      <c r="C35" s="42">
        <f>SUMIFS(Medicos!$A$6:$A$4104,Medicos!$C$6:$C$4104,$B35,Medicos!$G$6:$G$4104,C$3)</f>
        <v>0</v>
      </c>
      <c r="D35" s="42">
        <f>SUMIFS(Medicos!$A$6:$A$4104,Medicos!$C$6:$C$4104,$B35,Medicos!$G$6:$G$4104,D$3)</f>
        <v>0</v>
      </c>
      <c r="E35" s="42">
        <f>SUMIFS(Medicos!$A$6:$A$4104,Medicos!$C$6:$C$4104,$B35,Medicos!$G$6:$G$4104,E$3)</f>
        <v>0</v>
      </c>
      <c r="F35" s="42">
        <f>SUMIFS(Medicos!$A$6:$A$4104,Medicos!$C$6:$C$4104,$B35,Medicos!$G$6:$G$4104,F$3)</f>
        <v>0</v>
      </c>
      <c r="G35" s="42">
        <f>SUMIFS(Medicos!$A$6:$A$4104,Medicos!$C$6:$C$4104,$B35,Medicos!$G$6:$G$4104,G$3)</f>
        <v>0</v>
      </c>
      <c r="H35" s="42">
        <f>SUMIFS(Medicos!$A$6:$A$4104,Medicos!$C$6:$C$4104,$B35,Medicos!$G$6:$G$4104,H$3)</f>
        <v>0</v>
      </c>
      <c r="I35" s="42">
        <f>SUMIFS(Medicos!$A$6:$A$4104,Medicos!$C$6:$C$4104,$B35,Medicos!$G$6:$G$4104,I$3)</f>
        <v>0</v>
      </c>
      <c r="J35" s="42">
        <f>SUMIFS(Medicos!$A$6:$A$4104,Medicos!$C$6:$C$4104,$B35,Medicos!$G$6:$G$4104,J$3)</f>
        <v>0</v>
      </c>
      <c r="K35" s="42">
        <f>SUMIFS(Medicos!$A$6:$A$4104,Medicos!$C$6:$C$4104,$B35,Medicos!$G$6:$G$4104,K$3)</f>
        <v>0</v>
      </c>
      <c r="L35" s="42">
        <f>SUMIFS(Medicos!$A$6:$A$4104,Medicos!$C$6:$C$4104,$B35,Medicos!$G$6:$G$4104,L$3)</f>
        <v>0</v>
      </c>
      <c r="M35" s="42">
        <f>SUMIFS(Medicos!$A$6:$A$4104,Medicos!$C$6:$C$4104,$B35,Medicos!$G$6:$G$4104,M$3)</f>
        <v>0</v>
      </c>
      <c r="N35" s="42">
        <f>SUMIFS(Medicos!$A$6:$A$4104,Medicos!$C$6:$C$4104,$B35,Medicos!$G$6:$G$4104,N$3)</f>
        <v>0</v>
      </c>
      <c r="O35" s="42">
        <f>SUMIFS(Medicos!$A$6:$A$4104,Medicos!$C$6:$C$4104,$B35,Medicos!$G$6:$G$4104,O$3)</f>
        <v>0</v>
      </c>
      <c r="P35" s="42">
        <f>SUMIFS(Medicos!$A$6:$A$4104,Medicos!$C$6:$C$4104,$B35,Medicos!$G$6:$G$4104,P$3)</f>
        <v>0</v>
      </c>
      <c r="Q35" s="42">
        <f>SUMIFS(Medicos!$A$6:$A$4104,Medicos!$C$6:$C$4104,$B35,Medicos!$G$6:$G$4104,Q$3)</f>
        <v>0</v>
      </c>
      <c r="R35" s="42">
        <f>SUMIFS(Medicos!$A$6:$A$4104,Medicos!$C$6:$C$4104,$B35,Medicos!$G$6:$G$4104,R$3)</f>
        <v>0</v>
      </c>
      <c r="S35" s="40">
        <f t="shared" si="0"/>
        <v>0</v>
      </c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>
        <f t="shared" si="3"/>
        <v>0</v>
      </c>
      <c r="AF35" s="15"/>
    </row>
    <row r="36" spans="1:32">
      <c r="A36" s="15">
        <v>33</v>
      </c>
      <c r="B36" s="37" t="s">
        <v>233</v>
      </c>
      <c r="C36" s="42">
        <f>SUMIFS(Medicos!$A$6:$A$4104,Medicos!$C$6:$C$4104,$B36,Medicos!$G$6:$G$4104,C$3)</f>
        <v>0</v>
      </c>
      <c r="D36" s="42">
        <f>SUMIFS(Medicos!$A$6:$A$4104,Medicos!$C$6:$C$4104,$B36,Medicos!$G$6:$G$4104,D$3)</f>
        <v>0</v>
      </c>
      <c r="E36" s="42">
        <f>SUMIFS(Medicos!$A$6:$A$4104,Medicos!$C$6:$C$4104,$B36,Medicos!$G$6:$G$4104,E$3)</f>
        <v>0</v>
      </c>
      <c r="F36" s="42">
        <f>SUMIFS(Medicos!$A$6:$A$4104,Medicos!$C$6:$C$4104,$B36,Medicos!$G$6:$G$4104,F$3)</f>
        <v>0</v>
      </c>
      <c r="G36" s="42">
        <f>SUMIFS(Medicos!$A$6:$A$4104,Medicos!$C$6:$C$4104,$B36,Medicos!$G$6:$G$4104,G$3)</f>
        <v>0</v>
      </c>
      <c r="H36" s="42">
        <f>SUMIFS(Medicos!$A$6:$A$4104,Medicos!$C$6:$C$4104,$B36,Medicos!$G$6:$G$4104,H$3)</f>
        <v>0</v>
      </c>
      <c r="I36" s="42">
        <f>SUMIFS(Medicos!$A$6:$A$4104,Medicos!$C$6:$C$4104,$B36,Medicos!$G$6:$G$4104,I$3)</f>
        <v>0</v>
      </c>
      <c r="J36" s="42">
        <f>SUMIFS(Medicos!$A$6:$A$4104,Medicos!$C$6:$C$4104,$B36,Medicos!$G$6:$G$4104,J$3)</f>
        <v>0</v>
      </c>
      <c r="K36" s="42">
        <f>SUMIFS(Medicos!$A$6:$A$4104,Medicos!$C$6:$C$4104,$B36,Medicos!$G$6:$G$4104,K$3)</f>
        <v>0</v>
      </c>
      <c r="L36" s="42">
        <f>SUMIFS(Medicos!$A$6:$A$4104,Medicos!$C$6:$C$4104,$B36,Medicos!$G$6:$G$4104,L$3)</f>
        <v>0</v>
      </c>
      <c r="M36" s="42">
        <f>SUMIFS(Medicos!$A$6:$A$4104,Medicos!$C$6:$C$4104,$B36,Medicos!$G$6:$G$4104,M$3)</f>
        <v>0</v>
      </c>
      <c r="N36" s="42">
        <f>SUMIFS(Medicos!$A$6:$A$4104,Medicos!$C$6:$C$4104,$B36,Medicos!$G$6:$G$4104,N$3)</f>
        <v>0</v>
      </c>
      <c r="O36" s="42">
        <f>SUMIFS(Medicos!$A$6:$A$4104,Medicos!$C$6:$C$4104,$B36,Medicos!$G$6:$G$4104,O$3)</f>
        <v>0</v>
      </c>
      <c r="P36" s="42">
        <f>SUMIFS(Medicos!$A$6:$A$4104,Medicos!$C$6:$C$4104,$B36,Medicos!$G$6:$G$4104,P$3)</f>
        <v>0</v>
      </c>
      <c r="Q36" s="42">
        <f>SUMIFS(Medicos!$A$6:$A$4104,Medicos!$C$6:$C$4104,$B36,Medicos!$G$6:$G$4104,Q$3)</f>
        <v>0</v>
      </c>
      <c r="R36" s="42">
        <f>SUMIFS(Medicos!$A$6:$A$4104,Medicos!$C$6:$C$4104,$B36,Medicos!$G$6:$G$4104,R$3)</f>
        <v>0</v>
      </c>
      <c r="S36" s="40">
        <f t="shared" si="0"/>
        <v>0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>
        <f t="shared" si="3"/>
        <v>0</v>
      </c>
      <c r="AF36" s="15"/>
    </row>
    <row r="37" spans="1:32">
      <c r="A37" s="15">
        <v>34</v>
      </c>
      <c r="B37" s="37" t="s">
        <v>234</v>
      </c>
      <c r="C37" s="42">
        <f>SUMIFS(Medicos!$A$6:$A$4104,Medicos!$C$6:$C$4104,$B37,Medicos!$G$6:$G$4104,C$3)</f>
        <v>0</v>
      </c>
      <c r="D37" s="42">
        <f>SUMIFS(Medicos!$A$6:$A$4104,Medicos!$C$6:$C$4104,$B37,Medicos!$G$6:$G$4104,D$3)</f>
        <v>0</v>
      </c>
      <c r="E37" s="42">
        <f>SUMIFS(Medicos!$A$6:$A$4104,Medicos!$C$6:$C$4104,$B37,Medicos!$G$6:$G$4104,E$3)</f>
        <v>0</v>
      </c>
      <c r="F37" s="42">
        <f>SUMIFS(Medicos!$A$6:$A$4104,Medicos!$C$6:$C$4104,$B37,Medicos!$G$6:$G$4104,F$3)</f>
        <v>0</v>
      </c>
      <c r="G37" s="42">
        <f>SUMIFS(Medicos!$A$6:$A$4104,Medicos!$C$6:$C$4104,$B37,Medicos!$G$6:$G$4104,G$3)</f>
        <v>0</v>
      </c>
      <c r="H37" s="42">
        <f>SUMIFS(Medicos!$A$6:$A$4104,Medicos!$C$6:$C$4104,$B37,Medicos!$G$6:$G$4104,H$3)</f>
        <v>0</v>
      </c>
      <c r="I37" s="42">
        <f>SUMIFS(Medicos!$A$6:$A$4104,Medicos!$C$6:$C$4104,$B37,Medicos!$G$6:$G$4104,I$3)</f>
        <v>0</v>
      </c>
      <c r="J37" s="42">
        <f>SUMIFS(Medicos!$A$6:$A$4104,Medicos!$C$6:$C$4104,$B37,Medicos!$G$6:$G$4104,J$3)</f>
        <v>0</v>
      </c>
      <c r="K37" s="42">
        <f>SUMIFS(Medicos!$A$6:$A$4104,Medicos!$C$6:$C$4104,$B37,Medicos!$G$6:$G$4104,K$3)</f>
        <v>0</v>
      </c>
      <c r="L37" s="42">
        <f>SUMIFS(Medicos!$A$6:$A$4104,Medicos!$C$6:$C$4104,$B37,Medicos!$G$6:$G$4104,L$3)</f>
        <v>0</v>
      </c>
      <c r="M37" s="42">
        <f>SUMIFS(Medicos!$A$6:$A$4104,Medicos!$C$6:$C$4104,$B37,Medicos!$G$6:$G$4104,M$3)</f>
        <v>0</v>
      </c>
      <c r="N37" s="42">
        <f>SUMIFS(Medicos!$A$6:$A$4104,Medicos!$C$6:$C$4104,$B37,Medicos!$G$6:$G$4104,N$3)</f>
        <v>0</v>
      </c>
      <c r="O37" s="42">
        <f>SUMIFS(Medicos!$A$6:$A$4104,Medicos!$C$6:$C$4104,$B37,Medicos!$G$6:$G$4104,O$3)</f>
        <v>0</v>
      </c>
      <c r="P37" s="42">
        <f>SUMIFS(Medicos!$A$6:$A$4104,Medicos!$C$6:$C$4104,$B37,Medicos!$G$6:$G$4104,P$3)</f>
        <v>0</v>
      </c>
      <c r="Q37" s="42">
        <f>SUMIFS(Medicos!$A$6:$A$4104,Medicos!$C$6:$C$4104,$B37,Medicos!$G$6:$G$4104,Q$3)</f>
        <v>0</v>
      </c>
      <c r="R37" s="42">
        <f>SUMIFS(Medicos!$A$6:$A$4104,Medicos!$C$6:$C$4104,$B37,Medicos!$G$6:$G$4104,R$3)</f>
        <v>0</v>
      </c>
      <c r="S37" s="40">
        <f t="shared" si="0"/>
        <v>0</v>
      </c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>
        <f t="shared" si="3"/>
        <v>0</v>
      </c>
      <c r="AF37" s="15"/>
    </row>
    <row r="38" spans="1:32">
      <c r="A38" s="15">
        <v>35</v>
      </c>
      <c r="B38" s="37" t="s">
        <v>235</v>
      </c>
      <c r="C38" s="42">
        <f>SUMIFS(Medicos!$A$6:$A$4104,Medicos!$C$6:$C$4104,$B38,Medicos!$G$6:$G$4104,C$3)</f>
        <v>0</v>
      </c>
      <c r="D38" s="42">
        <f>SUMIFS(Medicos!$A$6:$A$4104,Medicos!$C$6:$C$4104,$B38,Medicos!$G$6:$G$4104,D$3)</f>
        <v>0</v>
      </c>
      <c r="E38" s="42">
        <f>SUMIFS(Medicos!$A$6:$A$4104,Medicos!$C$6:$C$4104,$B38,Medicos!$G$6:$G$4104,E$3)</f>
        <v>0</v>
      </c>
      <c r="F38" s="42">
        <f>SUMIFS(Medicos!$A$6:$A$4104,Medicos!$C$6:$C$4104,$B38,Medicos!$G$6:$G$4104,F$3)</f>
        <v>0</v>
      </c>
      <c r="G38" s="42">
        <f>SUMIFS(Medicos!$A$6:$A$4104,Medicos!$C$6:$C$4104,$B38,Medicos!$G$6:$G$4104,G$3)</f>
        <v>0</v>
      </c>
      <c r="H38" s="42">
        <f>SUMIFS(Medicos!$A$6:$A$4104,Medicos!$C$6:$C$4104,$B38,Medicos!$G$6:$G$4104,H$3)</f>
        <v>0</v>
      </c>
      <c r="I38" s="42">
        <f>SUMIFS(Medicos!$A$6:$A$4104,Medicos!$C$6:$C$4104,$B38,Medicos!$G$6:$G$4104,I$3)</f>
        <v>0</v>
      </c>
      <c r="J38" s="42">
        <f>SUMIFS(Medicos!$A$6:$A$4104,Medicos!$C$6:$C$4104,$B38,Medicos!$G$6:$G$4104,J$3)</f>
        <v>0</v>
      </c>
      <c r="K38" s="42">
        <f>SUMIFS(Medicos!$A$6:$A$4104,Medicos!$C$6:$C$4104,$B38,Medicos!$G$6:$G$4104,K$3)</f>
        <v>0</v>
      </c>
      <c r="L38" s="42">
        <f>SUMIFS(Medicos!$A$6:$A$4104,Medicos!$C$6:$C$4104,$B38,Medicos!$G$6:$G$4104,L$3)</f>
        <v>0</v>
      </c>
      <c r="M38" s="42">
        <f>SUMIFS(Medicos!$A$6:$A$4104,Medicos!$C$6:$C$4104,$B38,Medicos!$G$6:$G$4104,M$3)</f>
        <v>0</v>
      </c>
      <c r="N38" s="42">
        <f>SUMIFS(Medicos!$A$6:$A$4104,Medicos!$C$6:$C$4104,$B38,Medicos!$G$6:$G$4104,N$3)</f>
        <v>0</v>
      </c>
      <c r="O38" s="42">
        <f>SUMIFS(Medicos!$A$6:$A$4104,Medicos!$C$6:$C$4104,$B38,Medicos!$G$6:$G$4104,O$3)</f>
        <v>0</v>
      </c>
      <c r="P38" s="42">
        <f>SUMIFS(Medicos!$A$6:$A$4104,Medicos!$C$6:$C$4104,$B38,Medicos!$G$6:$G$4104,P$3)</f>
        <v>0</v>
      </c>
      <c r="Q38" s="42">
        <f>SUMIFS(Medicos!$A$6:$A$4104,Medicos!$C$6:$C$4104,$B38,Medicos!$G$6:$G$4104,Q$3)</f>
        <v>0</v>
      </c>
      <c r="R38" s="42">
        <f>SUMIFS(Medicos!$A$6:$A$4104,Medicos!$C$6:$C$4104,$B38,Medicos!$G$6:$G$4104,R$3)</f>
        <v>0</v>
      </c>
      <c r="S38" s="40">
        <f t="shared" si="0"/>
        <v>0</v>
      </c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>
        <f t="shared" si="3"/>
        <v>0</v>
      </c>
      <c r="AF38" s="15"/>
    </row>
    <row r="39" spans="1:32">
      <c r="A39" s="15">
        <v>36</v>
      </c>
      <c r="B39" s="37" t="s">
        <v>236</v>
      </c>
      <c r="C39" s="42">
        <f>SUMIFS(Medicos!$A$6:$A$4104,Medicos!$C$6:$C$4104,$B39,Medicos!$G$6:$G$4104,C$3)</f>
        <v>0</v>
      </c>
      <c r="D39" s="42">
        <f>SUMIFS(Medicos!$A$6:$A$4104,Medicos!$C$6:$C$4104,$B39,Medicos!$G$6:$G$4104,D$3)</f>
        <v>0</v>
      </c>
      <c r="E39" s="42">
        <f>SUMIFS(Medicos!$A$6:$A$4104,Medicos!$C$6:$C$4104,$B39,Medicos!$G$6:$G$4104,E$3)</f>
        <v>0</v>
      </c>
      <c r="F39" s="42">
        <f>SUMIFS(Medicos!$A$6:$A$4104,Medicos!$C$6:$C$4104,$B39,Medicos!$G$6:$G$4104,F$3)</f>
        <v>0</v>
      </c>
      <c r="G39" s="42">
        <f>SUMIFS(Medicos!$A$6:$A$4104,Medicos!$C$6:$C$4104,$B39,Medicos!$G$6:$G$4104,G$3)</f>
        <v>0</v>
      </c>
      <c r="H39" s="42">
        <f>SUMIFS(Medicos!$A$6:$A$4104,Medicos!$C$6:$C$4104,$B39,Medicos!$G$6:$G$4104,H$3)</f>
        <v>0</v>
      </c>
      <c r="I39" s="42">
        <f>SUMIFS(Medicos!$A$6:$A$4104,Medicos!$C$6:$C$4104,$B39,Medicos!$G$6:$G$4104,I$3)</f>
        <v>0</v>
      </c>
      <c r="J39" s="42">
        <f>SUMIFS(Medicos!$A$6:$A$4104,Medicos!$C$6:$C$4104,$B39,Medicos!$G$6:$G$4104,J$3)</f>
        <v>0</v>
      </c>
      <c r="K39" s="42">
        <f>SUMIFS(Medicos!$A$6:$A$4104,Medicos!$C$6:$C$4104,$B39,Medicos!$G$6:$G$4104,K$3)</f>
        <v>0</v>
      </c>
      <c r="L39" s="42">
        <f>SUMIFS(Medicos!$A$6:$A$4104,Medicos!$C$6:$C$4104,$B39,Medicos!$G$6:$G$4104,L$3)</f>
        <v>0</v>
      </c>
      <c r="M39" s="42">
        <f>SUMIFS(Medicos!$A$6:$A$4104,Medicos!$C$6:$C$4104,$B39,Medicos!$G$6:$G$4104,M$3)</f>
        <v>0</v>
      </c>
      <c r="N39" s="42">
        <f>SUMIFS(Medicos!$A$6:$A$4104,Medicos!$C$6:$C$4104,$B39,Medicos!$G$6:$G$4104,N$3)</f>
        <v>0</v>
      </c>
      <c r="O39" s="42">
        <f>SUMIFS(Medicos!$A$6:$A$4104,Medicos!$C$6:$C$4104,$B39,Medicos!$G$6:$G$4104,O$3)</f>
        <v>0</v>
      </c>
      <c r="P39" s="42">
        <f>SUMIFS(Medicos!$A$6:$A$4104,Medicos!$C$6:$C$4104,$B39,Medicos!$G$6:$G$4104,P$3)</f>
        <v>0</v>
      </c>
      <c r="Q39" s="42">
        <f>SUMIFS(Medicos!$A$6:$A$4104,Medicos!$C$6:$C$4104,$B39,Medicos!$G$6:$G$4104,Q$3)</f>
        <v>0</v>
      </c>
      <c r="R39" s="42">
        <f>SUMIFS(Medicos!$A$6:$A$4104,Medicos!$C$6:$C$4104,$B39,Medicos!$G$6:$G$4104,R$3)</f>
        <v>0</v>
      </c>
      <c r="S39" s="40">
        <f t="shared" si="0"/>
        <v>0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>
        <f t="shared" si="3"/>
        <v>0</v>
      </c>
      <c r="AF39" s="15"/>
    </row>
    <row r="40" spans="1:32">
      <c r="A40" s="15">
        <v>37</v>
      </c>
      <c r="B40" s="37" t="s">
        <v>237</v>
      </c>
      <c r="C40" s="42">
        <f>SUMIFS(Medicos!$A$6:$A$4104,Medicos!$C$6:$C$4104,$B40,Medicos!$G$6:$G$4104,C$3)</f>
        <v>0</v>
      </c>
      <c r="D40" s="42">
        <f>SUMIFS(Medicos!$A$6:$A$4104,Medicos!$C$6:$C$4104,$B40,Medicos!$G$6:$G$4104,D$3)</f>
        <v>0</v>
      </c>
      <c r="E40" s="42">
        <f>SUMIFS(Medicos!$A$6:$A$4104,Medicos!$C$6:$C$4104,$B40,Medicos!$G$6:$G$4104,E$3)</f>
        <v>0</v>
      </c>
      <c r="F40" s="42">
        <f>SUMIFS(Medicos!$A$6:$A$4104,Medicos!$C$6:$C$4104,$B40,Medicos!$G$6:$G$4104,F$3)</f>
        <v>0</v>
      </c>
      <c r="G40" s="42">
        <f>SUMIFS(Medicos!$A$6:$A$4104,Medicos!$C$6:$C$4104,$B40,Medicos!$G$6:$G$4104,G$3)</f>
        <v>0</v>
      </c>
      <c r="H40" s="42">
        <f>SUMIFS(Medicos!$A$6:$A$4104,Medicos!$C$6:$C$4104,$B40,Medicos!$G$6:$G$4104,H$3)</f>
        <v>0</v>
      </c>
      <c r="I40" s="42">
        <f>SUMIFS(Medicos!$A$6:$A$4104,Medicos!$C$6:$C$4104,$B40,Medicos!$G$6:$G$4104,I$3)</f>
        <v>0</v>
      </c>
      <c r="J40" s="42">
        <f>SUMIFS(Medicos!$A$6:$A$4104,Medicos!$C$6:$C$4104,$B40,Medicos!$G$6:$G$4104,J$3)</f>
        <v>0</v>
      </c>
      <c r="K40" s="42">
        <f>SUMIFS(Medicos!$A$6:$A$4104,Medicos!$C$6:$C$4104,$B40,Medicos!$G$6:$G$4104,K$3)</f>
        <v>0</v>
      </c>
      <c r="L40" s="42">
        <f>SUMIFS(Medicos!$A$6:$A$4104,Medicos!$C$6:$C$4104,$B40,Medicos!$G$6:$G$4104,L$3)</f>
        <v>0</v>
      </c>
      <c r="M40" s="42">
        <f>SUMIFS(Medicos!$A$6:$A$4104,Medicos!$C$6:$C$4104,$B40,Medicos!$G$6:$G$4104,M$3)</f>
        <v>0</v>
      </c>
      <c r="N40" s="42">
        <f>SUMIFS(Medicos!$A$6:$A$4104,Medicos!$C$6:$C$4104,$B40,Medicos!$G$6:$G$4104,N$3)</f>
        <v>0</v>
      </c>
      <c r="O40" s="42">
        <f>SUMIFS(Medicos!$A$6:$A$4104,Medicos!$C$6:$C$4104,$B40,Medicos!$G$6:$G$4104,O$3)</f>
        <v>0</v>
      </c>
      <c r="P40" s="42">
        <f>SUMIFS(Medicos!$A$6:$A$4104,Medicos!$C$6:$C$4104,$B40,Medicos!$G$6:$G$4104,P$3)</f>
        <v>0</v>
      </c>
      <c r="Q40" s="42">
        <f>SUMIFS(Medicos!$A$6:$A$4104,Medicos!$C$6:$C$4104,$B40,Medicos!$G$6:$G$4104,Q$3)</f>
        <v>0</v>
      </c>
      <c r="R40" s="42">
        <f>SUMIFS(Medicos!$A$6:$A$4104,Medicos!$C$6:$C$4104,$B40,Medicos!$G$6:$G$4104,R$3)</f>
        <v>0</v>
      </c>
      <c r="S40" s="40">
        <f t="shared" si="0"/>
        <v>0</v>
      </c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>
        <f t="shared" si="3"/>
        <v>0</v>
      </c>
      <c r="AF40" s="15"/>
    </row>
    <row r="41" spans="1:32">
      <c r="A41" s="15">
        <v>38</v>
      </c>
      <c r="B41" s="37" t="s">
        <v>238</v>
      </c>
      <c r="C41" s="42">
        <f>SUMIFS(Medicos!$A$6:$A$4104,Medicos!$C$6:$C$4104,$B41,Medicos!$G$6:$G$4104,C$3)</f>
        <v>0</v>
      </c>
      <c r="D41" s="42">
        <f>SUMIFS(Medicos!$A$6:$A$4104,Medicos!$C$6:$C$4104,$B41,Medicos!$G$6:$G$4104,D$3)</f>
        <v>0</v>
      </c>
      <c r="E41" s="42">
        <f>SUMIFS(Medicos!$A$6:$A$4104,Medicos!$C$6:$C$4104,$B41,Medicos!$G$6:$G$4104,E$3)</f>
        <v>0</v>
      </c>
      <c r="F41" s="42">
        <f>SUMIFS(Medicos!$A$6:$A$4104,Medicos!$C$6:$C$4104,$B41,Medicos!$G$6:$G$4104,F$3)</f>
        <v>0</v>
      </c>
      <c r="G41" s="42">
        <f>SUMIFS(Medicos!$A$6:$A$4104,Medicos!$C$6:$C$4104,$B41,Medicos!$G$6:$G$4104,G$3)</f>
        <v>0</v>
      </c>
      <c r="H41" s="42">
        <f>SUMIFS(Medicos!$A$6:$A$4104,Medicos!$C$6:$C$4104,$B41,Medicos!$G$6:$G$4104,H$3)</f>
        <v>0</v>
      </c>
      <c r="I41" s="42">
        <f>SUMIFS(Medicos!$A$6:$A$4104,Medicos!$C$6:$C$4104,$B41,Medicos!$G$6:$G$4104,I$3)</f>
        <v>0</v>
      </c>
      <c r="J41" s="42">
        <f>SUMIFS(Medicos!$A$6:$A$4104,Medicos!$C$6:$C$4104,$B41,Medicos!$G$6:$G$4104,J$3)</f>
        <v>0</v>
      </c>
      <c r="K41" s="42">
        <f>SUMIFS(Medicos!$A$6:$A$4104,Medicos!$C$6:$C$4104,$B41,Medicos!$G$6:$G$4104,K$3)</f>
        <v>0</v>
      </c>
      <c r="L41" s="42">
        <f>SUMIFS(Medicos!$A$6:$A$4104,Medicos!$C$6:$C$4104,$B41,Medicos!$G$6:$G$4104,L$3)</f>
        <v>0</v>
      </c>
      <c r="M41" s="42">
        <f>SUMIFS(Medicos!$A$6:$A$4104,Medicos!$C$6:$C$4104,$B41,Medicos!$G$6:$G$4104,M$3)</f>
        <v>0</v>
      </c>
      <c r="N41" s="42">
        <f>SUMIFS(Medicos!$A$6:$A$4104,Medicos!$C$6:$C$4104,$B41,Medicos!$G$6:$G$4104,N$3)</f>
        <v>0</v>
      </c>
      <c r="O41" s="42">
        <f>SUMIFS(Medicos!$A$6:$A$4104,Medicos!$C$6:$C$4104,$B41,Medicos!$G$6:$G$4104,O$3)</f>
        <v>0</v>
      </c>
      <c r="P41" s="42">
        <f>SUMIFS(Medicos!$A$6:$A$4104,Medicos!$C$6:$C$4104,$B41,Medicos!$G$6:$G$4104,P$3)</f>
        <v>0</v>
      </c>
      <c r="Q41" s="42">
        <f>SUMIFS(Medicos!$A$6:$A$4104,Medicos!$C$6:$C$4104,$B41,Medicos!$G$6:$G$4104,Q$3)</f>
        <v>0</v>
      </c>
      <c r="R41" s="42">
        <f>SUMIFS(Medicos!$A$6:$A$4104,Medicos!$C$6:$C$4104,$B41,Medicos!$G$6:$G$4104,R$3)</f>
        <v>0</v>
      </c>
      <c r="S41" s="40">
        <f t="shared" si="0"/>
        <v>0</v>
      </c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>
        <f t="shared" si="3"/>
        <v>0</v>
      </c>
      <c r="AF41" s="15"/>
    </row>
    <row r="42" spans="1:32">
      <c r="A42" s="15">
        <v>39</v>
      </c>
      <c r="B42" s="37" t="s">
        <v>239</v>
      </c>
      <c r="C42" s="42">
        <f>SUMIFS(Medicos!$A$6:$A$4104,Medicos!$C$6:$C$4104,$B42,Medicos!$G$6:$G$4104,C$3)</f>
        <v>0</v>
      </c>
      <c r="D42" s="42">
        <f>SUMIFS(Medicos!$A$6:$A$4104,Medicos!$C$6:$C$4104,$B42,Medicos!$G$6:$G$4104,D$3)</f>
        <v>0</v>
      </c>
      <c r="E42" s="42">
        <f>SUMIFS(Medicos!$A$6:$A$4104,Medicos!$C$6:$C$4104,$B42,Medicos!$G$6:$G$4104,E$3)</f>
        <v>0</v>
      </c>
      <c r="F42" s="42">
        <f>SUMIFS(Medicos!$A$6:$A$4104,Medicos!$C$6:$C$4104,$B42,Medicos!$G$6:$G$4104,F$3)</f>
        <v>0</v>
      </c>
      <c r="G42" s="42">
        <f>SUMIFS(Medicos!$A$6:$A$4104,Medicos!$C$6:$C$4104,$B42,Medicos!$G$6:$G$4104,G$3)</f>
        <v>0</v>
      </c>
      <c r="H42" s="42">
        <f>SUMIFS(Medicos!$A$6:$A$4104,Medicos!$C$6:$C$4104,$B42,Medicos!$G$6:$G$4104,H$3)</f>
        <v>0</v>
      </c>
      <c r="I42" s="42">
        <f>SUMIFS(Medicos!$A$6:$A$4104,Medicos!$C$6:$C$4104,$B42,Medicos!$G$6:$G$4104,I$3)</f>
        <v>0</v>
      </c>
      <c r="J42" s="42">
        <f>SUMIFS(Medicos!$A$6:$A$4104,Medicos!$C$6:$C$4104,$B42,Medicos!$G$6:$G$4104,J$3)</f>
        <v>0</v>
      </c>
      <c r="K42" s="42">
        <f>SUMIFS(Medicos!$A$6:$A$4104,Medicos!$C$6:$C$4104,$B42,Medicos!$G$6:$G$4104,K$3)</f>
        <v>0</v>
      </c>
      <c r="L42" s="42">
        <f>SUMIFS(Medicos!$A$6:$A$4104,Medicos!$C$6:$C$4104,$B42,Medicos!$G$6:$G$4104,L$3)</f>
        <v>0</v>
      </c>
      <c r="M42" s="42">
        <f>SUMIFS(Medicos!$A$6:$A$4104,Medicos!$C$6:$C$4104,$B42,Medicos!$G$6:$G$4104,M$3)</f>
        <v>0</v>
      </c>
      <c r="N42" s="42">
        <f>SUMIFS(Medicos!$A$6:$A$4104,Medicos!$C$6:$C$4104,$B42,Medicos!$G$6:$G$4104,N$3)</f>
        <v>0</v>
      </c>
      <c r="O42" s="42">
        <f>SUMIFS(Medicos!$A$6:$A$4104,Medicos!$C$6:$C$4104,$B42,Medicos!$G$6:$G$4104,O$3)</f>
        <v>0</v>
      </c>
      <c r="P42" s="42">
        <f>SUMIFS(Medicos!$A$6:$A$4104,Medicos!$C$6:$C$4104,$B42,Medicos!$G$6:$G$4104,P$3)</f>
        <v>0</v>
      </c>
      <c r="Q42" s="42">
        <f>SUMIFS(Medicos!$A$6:$A$4104,Medicos!$C$6:$C$4104,$B42,Medicos!$G$6:$G$4104,Q$3)</f>
        <v>0</v>
      </c>
      <c r="R42" s="42">
        <f>SUMIFS(Medicos!$A$6:$A$4104,Medicos!$C$6:$C$4104,$B42,Medicos!$G$6:$G$4104,R$3)</f>
        <v>0</v>
      </c>
      <c r="S42" s="40">
        <f t="shared" si="0"/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>
        <f t="shared" si="3"/>
        <v>0</v>
      </c>
      <c r="AF42" s="15"/>
    </row>
    <row r="43" spans="1:32">
      <c r="A43" s="15">
        <v>40</v>
      </c>
      <c r="B43" s="37" t="s">
        <v>240</v>
      </c>
      <c r="C43" s="42">
        <f>SUMIFS(Medicos!$A$6:$A$4104,Medicos!$C$6:$C$4104,$B43,Medicos!$G$6:$G$4104,C$3)</f>
        <v>0</v>
      </c>
      <c r="D43" s="42">
        <f>SUMIFS(Medicos!$A$6:$A$4104,Medicos!$C$6:$C$4104,$B43,Medicos!$G$6:$G$4104,D$3)</f>
        <v>0</v>
      </c>
      <c r="E43" s="42">
        <f>SUMIFS(Medicos!$A$6:$A$4104,Medicos!$C$6:$C$4104,$B43,Medicos!$G$6:$G$4104,E$3)</f>
        <v>0</v>
      </c>
      <c r="F43" s="42">
        <f>SUMIFS(Medicos!$A$6:$A$4104,Medicos!$C$6:$C$4104,$B43,Medicos!$G$6:$G$4104,F$3)</f>
        <v>0</v>
      </c>
      <c r="G43" s="42">
        <f>SUMIFS(Medicos!$A$6:$A$4104,Medicos!$C$6:$C$4104,$B43,Medicos!$G$6:$G$4104,G$3)</f>
        <v>0</v>
      </c>
      <c r="H43" s="42">
        <f>SUMIFS(Medicos!$A$6:$A$4104,Medicos!$C$6:$C$4104,$B43,Medicos!$G$6:$G$4104,H$3)</f>
        <v>0</v>
      </c>
      <c r="I43" s="42">
        <f>SUMIFS(Medicos!$A$6:$A$4104,Medicos!$C$6:$C$4104,$B43,Medicos!$G$6:$G$4104,I$3)</f>
        <v>0</v>
      </c>
      <c r="J43" s="42">
        <f>SUMIFS(Medicos!$A$6:$A$4104,Medicos!$C$6:$C$4104,$B43,Medicos!$G$6:$G$4104,J$3)</f>
        <v>0</v>
      </c>
      <c r="K43" s="42">
        <f>SUMIFS(Medicos!$A$6:$A$4104,Medicos!$C$6:$C$4104,$B43,Medicos!$G$6:$G$4104,K$3)</f>
        <v>0</v>
      </c>
      <c r="L43" s="42">
        <f>SUMIFS(Medicos!$A$6:$A$4104,Medicos!$C$6:$C$4104,$B43,Medicos!$G$6:$G$4104,L$3)</f>
        <v>0</v>
      </c>
      <c r="M43" s="42">
        <f>SUMIFS(Medicos!$A$6:$A$4104,Medicos!$C$6:$C$4104,$B43,Medicos!$G$6:$G$4104,M$3)</f>
        <v>0</v>
      </c>
      <c r="N43" s="42">
        <f>SUMIFS(Medicos!$A$6:$A$4104,Medicos!$C$6:$C$4104,$B43,Medicos!$G$6:$G$4104,N$3)</f>
        <v>0</v>
      </c>
      <c r="O43" s="42">
        <f>SUMIFS(Medicos!$A$6:$A$4104,Medicos!$C$6:$C$4104,$B43,Medicos!$G$6:$G$4104,O$3)</f>
        <v>0</v>
      </c>
      <c r="P43" s="42">
        <f>SUMIFS(Medicos!$A$6:$A$4104,Medicos!$C$6:$C$4104,$B43,Medicos!$G$6:$G$4104,P$3)</f>
        <v>0</v>
      </c>
      <c r="Q43" s="42">
        <f>SUMIFS(Medicos!$A$6:$A$4104,Medicos!$C$6:$C$4104,$B43,Medicos!$G$6:$G$4104,Q$3)</f>
        <v>0</v>
      </c>
      <c r="R43" s="42">
        <f>SUMIFS(Medicos!$A$6:$A$4104,Medicos!$C$6:$C$4104,$B43,Medicos!$G$6:$G$4104,R$3)</f>
        <v>0</v>
      </c>
      <c r="S43" s="40">
        <f t="shared" si="0"/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>
        <f t="shared" si="3"/>
        <v>0</v>
      </c>
      <c r="AF43" s="15"/>
    </row>
    <row r="44" spans="1:32">
      <c r="A44" s="15">
        <v>41</v>
      </c>
      <c r="B44" s="37" t="s">
        <v>241</v>
      </c>
      <c r="C44" s="42">
        <f>SUMIFS(Medicos!$A$6:$A$4104,Medicos!$C$6:$C$4104,$B44,Medicos!$G$6:$G$4104,C$3)</f>
        <v>0</v>
      </c>
      <c r="D44" s="42">
        <f>SUMIFS(Medicos!$A$6:$A$4104,Medicos!$C$6:$C$4104,$B44,Medicos!$G$6:$G$4104,D$3)</f>
        <v>0</v>
      </c>
      <c r="E44" s="42">
        <f>SUMIFS(Medicos!$A$6:$A$4104,Medicos!$C$6:$C$4104,$B44,Medicos!$G$6:$G$4104,E$3)</f>
        <v>0</v>
      </c>
      <c r="F44" s="42">
        <f>SUMIFS(Medicos!$A$6:$A$4104,Medicos!$C$6:$C$4104,$B44,Medicos!$G$6:$G$4104,F$3)</f>
        <v>0</v>
      </c>
      <c r="G44" s="42">
        <f>SUMIFS(Medicos!$A$6:$A$4104,Medicos!$C$6:$C$4104,$B44,Medicos!$G$6:$G$4104,G$3)</f>
        <v>0</v>
      </c>
      <c r="H44" s="42">
        <f>SUMIFS(Medicos!$A$6:$A$4104,Medicos!$C$6:$C$4104,$B44,Medicos!$G$6:$G$4104,H$3)</f>
        <v>0</v>
      </c>
      <c r="I44" s="42">
        <f>SUMIFS(Medicos!$A$6:$A$4104,Medicos!$C$6:$C$4104,$B44,Medicos!$G$6:$G$4104,I$3)</f>
        <v>0</v>
      </c>
      <c r="J44" s="42">
        <f>SUMIFS(Medicos!$A$6:$A$4104,Medicos!$C$6:$C$4104,$B44,Medicos!$G$6:$G$4104,J$3)</f>
        <v>0</v>
      </c>
      <c r="K44" s="42">
        <f>SUMIFS(Medicos!$A$6:$A$4104,Medicos!$C$6:$C$4104,$B44,Medicos!$G$6:$G$4104,K$3)</f>
        <v>0</v>
      </c>
      <c r="L44" s="42">
        <f>SUMIFS(Medicos!$A$6:$A$4104,Medicos!$C$6:$C$4104,$B44,Medicos!$G$6:$G$4104,L$3)</f>
        <v>0</v>
      </c>
      <c r="M44" s="42">
        <f>SUMIFS(Medicos!$A$6:$A$4104,Medicos!$C$6:$C$4104,$B44,Medicos!$G$6:$G$4104,M$3)</f>
        <v>0</v>
      </c>
      <c r="N44" s="42">
        <f>SUMIFS(Medicos!$A$6:$A$4104,Medicos!$C$6:$C$4104,$B44,Medicos!$G$6:$G$4104,N$3)</f>
        <v>0</v>
      </c>
      <c r="O44" s="42">
        <f>SUMIFS(Medicos!$A$6:$A$4104,Medicos!$C$6:$C$4104,$B44,Medicos!$G$6:$G$4104,O$3)</f>
        <v>0</v>
      </c>
      <c r="P44" s="42">
        <f>SUMIFS(Medicos!$A$6:$A$4104,Medicos!$C$6:$C$4104,$B44,Medicos!$G$6:$G$4104,P$3)</f>
        <v>0</v>
      </c>
      <c r="Q44" s="42">
        <f>SUMIFS(Medicos!$A$6:$A$4104,Medicos!$C$6:$C$4104,$B44,Medicos!$G$6:$G$4104,Q$3)</f>
        <v>0</v>
      </c>
      <c r="R44" s="42">
        <f>SUMIFS(Medicos!$A$6:$A$4104,Medicos!$C$6:$C$4104,$B44,Medicos!$G$6:$G$4104,R$3)</f>
        <v>0</v>
      </c>
      <c r="S44" s="40">
        <f t="shared" si="0"/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>
        <f t="shared" si="3"/>
        <v>0</v>
      </c>
      <c r="AF44" s="15"/>
    </row>
    <row r="45" spans="1:32">
      <c r="A45" s="15">
        <v>42</v>
      </c>
      <c r="B45" s="37" t="s">
        <v>242</v>
      </c>
      <c r="C45" s="42">
        <f>SUMIFS(Medicos!$A$6:$A$4104,Medicos!$C$6:$C$4104,$B45,Medicos!$G$6:$G$4104,C$3)</f>
        <v>0</v>
      </c>
      <c r="D45" s="42">
        <f>SUMIFS(Medicos!$A$6:$A$4104,Medicos!$C$6:$C$4104,$B45,Medicos!$G$6:$G$4104,D$3)</f>
        <v>0</v>
      </c>
      <c r="E45" s="42">
        <f>SUMIFS(Medicos!$A$6:$A$4104,Medicos!$C$6:$C$4104,$B45,Medicos!$G$6:$G$4104,E$3)</f>
        <v>0</v>
      </c>
      <c r="F45" s="42">
        <f>SUMIFS(Medicos!$A$6:$A$4104,Medicos!$C$6:$C$4104,$B45,Medicos!$G$6:$G$4104,F$3)</f>
        <v>0</v>
      </c>
      <c r="G45" s="42">
        <f>SUMIFS(Medicos!$A$6:$A$4104,Medicos!$C$6:$C$4104,$B45,Medicos!$G$6:$G$4104,G$3)</f>
        <v>0</v>
      </c>
      <c r="H45" s="42">
        <f>SUMIFS(Medicos!$A$6:$A$4104,Medicos!$C$6:$C$4104,$B45,Medicos!$G$6:$G$4104,H$3)</f>
        <v>0</v>
      </c>
      <c r="I45" s="42">
        <f>SUMIFS(Medicos!$A$6:$A$4104,Medicos!$C$6:$C$4104,$B45,Medicos!$G$6:$G$4104,I$3)</f>
        <v>0</v>
      </c>
      <c r="J45" s="42">
        <f>SUMIFS(Medicos!$A$6:$A$4104,Medicos!$C$6:$C$4104,$B45,Medicos!$G$6:$G$4104,J$3)</f>
        <v>0</v>
      </c>
      <c r="K45" s="42">
        <f>SUMIFS(Medicos!$A$6:$A$4104,Medicos!$C$6:$C$4104,$B45,Medicos!$G$6:$G$4104,K$3)</f>
        <v>0</v>
      </c>
      <c r="L45" s="42">
        <f>SUMIFS(Medicos!$A$6:$A$4104,Medicos!$C$6:$C$4104,$B45,Medicos!$G$6:$G$4104,L$3)</f>
        <v>0</v>
      </c>
      <c r="M45" s="42">
        <f>SUMIFS(Medicos!$A$6:$A$4104,Medicos!$C$6:$C$4104,$B45,Medicos!$G$6:$G$4104,M$3)</f>
        <v>0</v>
      </c>
      <c r="N45" s="42">
        <f>SUMIFS(Medicos!$A$6:$A$4104,Medicos!$C$6:$C$4104,$B45,Medicos!$G$6:$G$4104,N$3)</f>
        <v>0</v>
      </c>
      <c r="O45" s="42">
        <f>SUMIFS(Medicos!$A$6:$A$4104,Medicos!$C$6:$C$4104,$B45,Medicos!$G$6:$G$4104,O$3)</f>
        <v>0</v>
      </c>
      <c r="P45" s="42">
        <f>SUMIFS(Medicos!$A$6:$A$4104,Medicos!$C$6:$C$4104,$B45,Medicos!$G$6:$G$4104,P$3)</f>
        <v>0</v>
      </c>
      <c r="Q45" s="42">
        <f>SUMIFS(Medicos!$A$6:$A$4104,Medicos!$C$6:$C$4104,$B45,Medicos!$G$6:$G$4104,Q$3)</f>
        <v>0</v>
      </c>
      <c r="R45" s="42">
        <f>SUMIFS(Medicos!$A$6:$A$4104,Medicos!$C$6:$C$4104,$B45,Medicos!$G$6:$G$4104,R$3)</f>
        <v>0</v>
      </c>
      <c r="S45" s="40">
        <f t="shared" si="0"/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>
        <f t="shared" si="3"/>
        <v>0</v>
      </c>
      <c r="AF45" s="15"/>
    </row>
    <row r="46" spans="1:32">
      <c r="A46" s="15">
        <v>43</v>
      </c>
      <c r="B46" s="37" t="s">
        <v>243</v>
      </c>
      <c r="C46" s="42">
        <f>SUMIFS(Medicos!$A$6:$A$4104,Medicos!$C$6:$C$4104,$B46,Medicos!$G$6:$G$4104,C$3)</f>
        <v>0</v>
      </c>
      <c r="D46" s="42">
        <f>SUMIFS(Medicos!$A$6:$A$4104,Medicos!$C$6:$C$4104,$B46,Medicos!$G$6:$G$4104,D$3)</f>
        <v>0</v>
      </c>
      <c r="E46" s="42">
        <f>SUMIFS(Medicos!$A$6:$A$4104,Medicos!$C$6:$C$4104,$B46,Medicos!$G$6:$G$4104,E$3)</f>
        <v>0</v>
      </c>
      <c r="F46" s="42">
        <f>SUMIFS(Medicos!$A$6:$A$4104,Medicos!$C$6:$C$4104,$B46,Medicos!$G$6:$G$4104,F$3)</f>
        <v>0</v>
      </c>
      <c r="G46" s="42">
        <f>SUMIFS(Medicos!$A$6:$A$4104,Medicos!$C$6:$C$4104,$B46,Medicos!$G$6:$G$4104,G$3)</f>
        <v>0</v>
      </c>
      <c r="H46" s="42">
        <f>SUMIFS(Medicos!$A$6:$A$4104,Medicos!$C$6:$C$4104,$B46,Medicos!$G$6:$G$4104,H$3)</f>
        <v>0</v>
      </c>
      <c r="I46" s="42">
        <f>SUMIFS(Medicos!$A$6:$A$4104,Medicos!$C$6:$C$4104,$B46,Medicos!$G$6:$G$4104,I$3)</f>
        <v>0</v>
      </c>
      <c r="J46" s="42">
        <f>SUMIFS(Medicos!$A$6:$A$4104,Medicos!$C$6:$C$4104,$B46,Medicos!$G$6:$G$4104,J$3)</f>
        <v>0</v>
      </c>
      <c r="K46" s="42">
        <f>SUMIFS(Medicos!$A$6:$A$4104,Medicos!$C$6:$C$4104,$B46,Medicos!$G$6:$G$4104,K$3)</f>
        <v>0</v>
      </c>
      <c r="L46" s="42">
        <f>SUMIFS(Medicos!$A$6:$A$4104,Medicos!$C$6:$C$4104,$B46,Medicos!$G$6:$G$4104,L$3)</f>
        <v>0</v>
      </c>
      <c r="M46" s="42">
        <f>SUMIFS(Medicos!$A$6:$A$4104,Medicos!$C$6:$C$4104,$B46,Medicos!$G$6:$G$4104,M$3)</f>
        <v>0</v>
      </c>
      <c r="N46" s="42">
        <f>SUMIFS(Medicos!$A$6:$A$4104,Medicos!$C$6:$C$4104,$B46,Medicos!$G$6:$G$4104,N$3)</f>
        <v>0</v>
      </c>
      <c r="O46" s="42">
        <f>SUMIFS(Medicos!$A$6:$A$4104,Medicos!$C$6:$C$4104,$B46,Medicos!$G$6:$G$4104,O$3)</f>
        <v>0</v>
      </c>
      <c r="P46" s="42">
        <f>SUMIFS(Medicos!$A$6:$A$4104,Medicos!$C$6:$C$4104,$B46,Medicos!$G$6:$G$4104,P$3)</f>
        <v>0</v>
      </c>
      <c r="Q46" s="42">
        <f>SUMIFS(Medicos!$A$6:$A$4104,Medicos!$C$6:$C$4104,$B46,Medicos!$G$6:$G$4104,Q$3)</f>
        <v>0</v>
      </c>
      <c r="R46" s="42">
        <f>SUMIFS(Medicos!$A$6:$A$4104,Medicos!$C$6:$C$4104,$B46,Medicos!$G$6:$G$4104,R$3)</f>
        <v>0</v>
      </c>
      <c r="S46" s="40">
        <f t="shared" si="0"/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>
        <f t="shared" si="3"/>
        <v>0</v>
      </c>
      <c r="AF46" s="15"/>
    </row>
    <row r="47" spans="1:32">
      <c r="A47" s="15">
        <v>44</v>
      </c>
      <c r="B47" s="37" t="s">
        <v>244</v>
      </c>
      <c r="C47" s="42">
        <f>SUMIFS(Medicos!$A$6:$A$4104,Medicos!$C$6:$C$4104,$B47,Medicos!$G$6:$G$4104,C$3)</f>
        <v>0</v>
      </c>
      <c r="D47" s="42">
        <f>SUMIFS(Medicos!$A$6:$A$4104,Medicos!$C$6:$C$4104,$B47,Medicos!$G$6:$G$4104,D$3)</f>
        <v>0</v>
      </c>
      <c r="E47" s="42">
        <f>SUMIFS(Medicos!$A$6:$A$4104,Medicos!$C$6:$C$4104,$B47,Medicos!$G$6:$G$4104,E$3)</f>
        <v>0</v>
      </c>
      <c r="F47" s="42">
        <f>SUMIFS(Medicos!$A$6:$A$4104,Medicos!$C$6:$C$4104,$B47,Medicos!$G$6:$G$4104,F$3)</f>
        <v>0</v>
      </c>
      <c r="G47" s="42">
        <f>SUMIFS(Medicos!$A$6:$A$4104,Medicos!$C$6:$C$4104,$B47,Medicos!$G$6:$G$4104,G$3)</f>
        <v>0</v>
      </c>
      <c r="H47" s="42">
        <f>SUMIFS(Medicos!$A$6:$A$4104,Medicos!$C$6:$C$4104,$B47,Medicos!$G$6:$G$4104,H$3)</f>
        <v>0</v>
      </c>
      <c r="I47" s="42">
        <f>SUMIFS(Medicos!$A$6:$A$4104,Medicos!$C$6:$C$4104,$B47,Medicos!$G$6:$G$4104,I$3)</f>
        <v>0</v>
      </c>
      <c r="J47" s="42">
        <f>SUMIFS(Medicos!$A$6:$A$4104,Medicos!$C$6:$C$4104,$B47,Medicos!$G$6:$G$4104,J$3)</f>
        <v>0</v>
      </c>
      <c r="K47" s="42">
        <f>SUMIFS(Medicos!$A$6:$A$4104,Medicos!$C$6:$C$4104,$B47,Medicos!$G$6:$G$4104,K$3)</f>
        <v>0</v>
      </c>
      <c r="L47" s="42">
        <f>SUMIFS(Medicos!$A$6:$A$4104,Medicos!$C$6:$C$4104,$B47,Medicos!$G$6:$G$4104,L$3)</f>
        <v>0</v>
      </c>
      <c r="M47" s="42">
        <f>SUMIFS(Medicos!$A$6:$A$4104,Medicos!$C$6:$C$4104,$B47,Medicos!$G$6:$G$4104,M$3)</f>
        <v>0</v>
      </c>
      <c r="N47" s="42">
        <f>SUMIFS(Medicos!$A$6:$A$4104,Medicos!$C$6:$C$4104,$B47,Medicos!$G$6:$G$4104,N$3)</f>
        <v>0</v>
      </c>
      <c r="O47" s="42">
        <f>SUMIFS(Medicos!$A$6:$A$4104,Medicos!$C$6:$C$4104,$B47,Medicos!$G$6:$G$4104,O$3)</f>
        <v>0</v>
      </c>
      <c r="P47" s="42">
        <f>SUMIFS(Medicos!$A$6:$A$4104,Medicos!$C$6:$C$4104,$B47,Medicos!$G$6:$G$4104,P$3)</f>
        <v>0</v>
      </c>
      <c r="Q47" s="42">
        <f>SUMIFS(Medicos!$A$6:$A$4104,Medicos!$C$6:$C$4104,$B47,Medicos!$G$6:$G$4104,Q$3)</f>
        <v>0</v>
      </c>
      <c r="R47" s="42">
        <f>SUMIFS(Medicos!$A$6:$A$4104,Medicos!$C$6:$C$4104,$B47,Medicos!$G$6:$G$4104,R$3)</f>
        <v>0</v>
      </c>
      <c r="S47" s="40">
        <f t="shared" si="0"/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>
        <f t="shared" si="3"/>
        <v>0</v>
      </c>
      <c r="AF47" s="15"/>
    </row>
    <row r="48" spans="1:32">
      <c r="A48" s="15">
        <v>45</v>
      </c>
      <c r="B48" s="37" t="s">
        <v>245</v>
      </c>
      <c r="C48" s="42">
        <f>SUMIFS(Medicos!$A$6:$A$4104,Medicos!$C$6:$C$4104,$B48,Medicos!$G$6:$G$4104,C$3)</f>
        <v>0</v>
      </c>
      <c r="D48" s="42">
        <f>SUMIFS(Medicos!$A$6:$A$4104,Medicos!$C$6:$C$4104,$B48,Medicos!$G$6:$G$4104,D$3)</f>
        <v>0</v>
      </c>
      <c r="E48" s="42">
        <f>SUMIFS(Medicos!$A$6:$A$4104,Medicos!$C$6:$C$4104,$B48,Medicos!$G$6:$G$4104,E$3)</f>
        <v>0</v>
      </c>
      <c r="F48" s="42">
        <f>SUMIFS(Medicos!$A$6:$A$4104,Medicos!$C$6:$C$4104,$B48,Medicos!$G$6:$G$4104,F$3)</f>
        <v>0</v>
      </c>
      <c r="G48" s="42">
        <f>SUMIFS(Medicos!$A$6:$A$4104,Medicos!$C$6:$C$4104,$B48,Medicos!$G$6:$G$4104,G$3)</f>
        <v>0</v>
      </c>
      <c r="H48" s="42">
        <f>SUMIFS(Medicos!$A$6:$A$4104,Medicos!$C$6:$C$4104,$B48,Medicos!$G$6:$G$4104,H$3)</f>
        <v>0</v>
      </c>
      <c r="I48" s="42">
        <f>SUMIFS(Medicos!$A$6:$A$4104,Medicos!$C$6:$C$4104,$B48,Medicos!$G$6:$G$4104,I$3)</f>
        <v>0</v>
      </c>
      <c r="J48" s="42">
        <f>SUMIFS(Medicos!$A$6:$A$4104,Medicos!$C$6:$C$4104,$B48,Medicos!$G$6:$G$4104,J$3)</f>
        <v>0</v>
      </c>
      <c r="K48" s="42">
        <f>SUMIFS(Medicos!$A$6:$A$4104,Medicos!$C$6:$C$4104,$B48,Medicos!$G$6:$G$4104,K$3)</f>
        <v>0</v>
      </c>
      <c r="L48" s="42">
        <f>SUMIFS(Medicos!$A$6:$A$4104,Medicos!$C$6:$C$4104,$B48,Medicos!$G$6:$G$4104,L$3)</f>
        <v>0</v>
      </c>
      <c r="M48" s="42">
        <f>SUMIFS(Medicos!$A$6:$A$4104,Medicos!$C$6:$C$4104,$B48,Medicos!$G$6:$G$4104,M$3)</f>
        <v>0</v>
      </c>
      <c r="N48" s="42">
        <f>SUMIFS(Medicos!$A$6:$A$4104,Medicos!$C$6:$C$4104,$B48,Medicos!$G$6:$G$4104,N$3)</f>
        <v>0</v>
      </c>
      <c r="O48" s="42">
        <f>SUMIFS(Medicos!$A$6:$A$4104,Medicos!$C$6:$C$4104,$B48,Medicos!$G$6:$G$4104,O$3)</f>
        <v>0</v>
      </c>
      <c r="P48" s="42">
        <f>SUMIFS(Medicos!$A$6:$A$4104,Medicos!$C$6:$C$4104,$B48,Medicos!$G$6:$G$4104,P$3)</f>
        <v>0</v>
      </c>
      <c r="Q48" s="42">
        <f>SUMIFS(Medicos!$A$6:$A$4104,Medicos!$C$6:$C$4104,$B48,Medicos!$G$6:$G$4104,Q$3)</f>
        <v>0</v>
      </c>
      <c r="R48" s="42">
        <f>SUMIFS(Medicos!$A$6:$A$4104,Medicos!$C$6:$C$4104,$B48,Medicos!$G$6:$G$4104,R$3)</f>
        <v>0</v>
      </c>
      <c r="S48" s="40">
        <f t="shared" si="0"/>
        <v>0</v>
      </c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>
        <f t="shared" si="3"/>
        <v>0</v>
      </c>
      <c r="AF48" s="15"/>
    </row>
    <row r="49" spans="1:32">
      <c r="A49" s="15">
        <v>46</v>
      </c>
      <c r="B49" s="37" t="s">
        <v>246</v>
      </c>
      <c r="C49" s="42">
        <f>SUMIFS(Medicos!$A$6:$A$4104,Medicos!$C$6:$C$4104,$B49,Medicos!$G$6:$G$4104,C$3)</f>
        <v>0</v>
      </c>
      <c r="D49" s="42">
        <f>SUMIFS(Medicos!$A$6:$A$4104,Medicos!$C$6:$C$4104,$B49,Medicos!$G$6:$G$4104,D$3)</f>
        <v>0</v>
      </c>
      <c r="E49" s="42">
        <f>SUMIFS(Medicos!$A$6:$A$4104,Medicos!$C$6:$C$4104,$B49,Medicos!$G$6:$G$4104,E$3)</f>
        <v>0</v>
      </c>
      <c r="F49" s="42">
        <f>SUMIFS(Medicos!$A$6:$A$4104,Medicos!$C$6:$C$4104,$B49,Medicos!$G$6:$G$4104,F$3)</f>
        <v>0</v>
      </c>
      <c r="G49" s="42">
        <f>SUMIFS(Medicos!$A$6:$A$4104,Medicos!$C$6:$C$4104,$B49,Medicos!$G$6:$G$4104,G$3)</f>
        <v>0</v>
      </c>
      <c r="H49" s="42">
        <f>SUMIFS(Medicos!$A$6:$A$4104,Medicos!$C$6:$C$4104,$B49,Medicos!$G$6:$G$4104,H$3)</f>
        <v>0</v>
      </c>
      <c r="I49" s="42">
        <f>SUMIFS(Medicos!$A$6:$A$4104,Medicos!$C$6:$C$4104,$B49,Medicos!$G$6:$G$4104,I$3)</f>
        <v>0</v>
      </c>
      <c r="J49" s="42">
        <f>SUMIFS(Medicos!$A$6:$A$4104,Medicos!$C$6:$C$4104,$B49,Medicos!$G$6:$G$4104,J$3)</f>
        <v>0</v>
      </c>
      <c r="K49" s="42">
        <f>SUMIFS(Medicos!$A$6:$A$4104,Medicos!$C$6:$C$4104,$B49,Medicos!$G$6:$G$4104,K$3)</f>
        <v>0</v>
      </c>
      <c r="L49" s="42">
        <f>SUMIFS(Medicos!$A$6:$A$4104,Medicos!$C$6:$C$4104,$B49,Medicos!$G$6:$G$4104,L$3)</f>
        <v>0</v>
      </c>
      <c r="M49" s="42">
        <f>SUMIFS(Medicos!$A$6:$A$4104,Medicos!$C$6:$C$4104,$B49,Medicos!$G$6:$G$4104,M$3)</f>
        <v>0</v>
      </c>
      <c r="N49" s="42">
        <f>SUMIFS(Medicos!$A$6:$A$4104,Medicos!$C$6:$C$4104,$B49,Medicos!$G$6:$G$4104,N$3)</f>
        <v>0</v>
      </c>
      <c r="O49" s="42">
        <f>SUMIFS(Medicos!$A$6:$A$4104,Medicos!$C$6:$C$4104,$B49,Medicos!$G$6:$G$4104,O$3)</f>
        <v>0</v>
      </c>
      <c r="P49" s="42">
        <f>SUMIFS(Medicos!$A$6:$A$4104,Medicos!$C$6:$C$4104,$B49,Medicos!$G$6:$G$4104,P$3)</f>
        <v>0</v>
      </c>
      <c r="Q49" s="42">
        <f>SUMIFS(Medicos!$A$6:$A$4104,Medicos!$C$6:$C$4104,$B49,Medicos!$G$6:$G$4104,Q$3)</f>
        <v>0</v>
      </c>
      <c r="R49" s="42">
        <f>SUMIFS(Medicos!$A$6:$A$4104,Medicos!$C$6:$C$4104,$B49,Medicos!$G$6:$G$4104,R$3)</f>
        <v>0</v>
      </c>
      <c r="S49" s="40">
        <f t="shared" si="0"/>
        <v>0</v>
      </c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>
        <f t="shared" si="3"/>
        <v>0</v>
      </c>
      <c r="AF49" s="15"/>
    </row>
    <row r="50" spans="1:32">
      <c r="A50" s="15">
        <v>47</v>
      </c>
      <c r="B50" s="37" t="s">
        <v>247</v>
      </c>
      <c r="C50" s="42">
        <f>SUMIFS(Medicos!$A$6:$A$4104,Medicos!$C$6:$C$4104,$B50,Medicos!$G$6:$G$4104,C$3)</f>
        <v>0</v>
      </c>
      <c r="D50" s="42">
        <f>SUMIFS(Medicos!$A$6:$A$4104,Medicos!$C$6:$C$4104,$B50,Medicos!$G$6:$G$4104,D$3)</f>
        <v>0</v>
      </c>
      <c r="E50" s="42">
        <f>SUMIFS(Medicos!$A$6:$A$4104,Medicos!$C$6:$C$4104,$B50,Medicos!$G$6:$G$4104,E$3)</f>
        <v>0</v>
      </c>
      <c r="F50" s="42">
        <f>SUMIFS(Medicos!$A$6:$A$4104,Medicos!$C$6:$C$4104,$B50,Medicos!$G$6:$G$4104,F$3)</f>
        <v>0</v>
      </c>
      <c r="G50" s="42">
        <f>SUMIFS(Medicos!$A$6:$A$4104,Medicos!$C$6:$C$4104,$B50,Medicos!$G$6:$G$4104,G$3)</f>
        <v>0</v>
      </c>
      <c r="H50" s="42">
        <f>SUMIFS(Medicos!$A$6:$A$4104,Medicos!$C$6:$C$4104,$B50,Medicos!$G$6:$G$4104,H$3)</f>
        <v>0</v>
      </c>
      <c r="I50" s="42">
        <f>SUMIFS(Medicos!$A$6:$A$4104,Medicos!$C$6:$C$4104,$B50,Medicos!$G$6:$G$4104,I$3)</f>
        <v>0</v>
      </c>
      <c r="J50" s="42">
        <f>SUMIFS(Medicos!$A$6:$A$4104,Medicos!$C$6:$C$4104,$B50,Medicos!$G$6:$G$4104,J$3)</f>
        <v>0</v>
      </c>
      <c r="K50" s="42">
        <f>SUMIFS(Medicos!$A$6:$A$4104,Medicos!$C$6:$C$4104,$B50,Medicos!$G$6:$G$4104,K$3)</f>
        <v>0</v>
      </c>
      <c r="L50" s="42">
        <f>SUMIFS(Medicos!$A$6:$A$4104,Medicos!$C$6:$C$4104,$B50,Medicos!$G$6:$G$4104,L$3)</f>
        <v>0</v>
      </c>
      <c r="M50" s="42">
        <f>SUMIFS(Medicos!$A$6:$A$4104,Medicos!$C$6:$C$4104,$B50,Medicos!$G$6:$G$4104,M$3)</f>
        <v>0</v>
      </c>
      <c r="N50" s="42">
        <f>SUMIFS(Medicos!$A$6:$A$4104,Medicos!$C$6:$C$4104,$B50,Medicos!$G$6:$G$4104,N$3)</f>
        <v>0</v>
      </c>
      <c r="O50" s="42">
        <f>SUMIFS(Medicos!$A$6:$A$4104,Medicos!$C$6:$C$4104,$B50,Medicos!$G$6:$G$4104,O$3)</f>
        <v>0</v>
      </c>
      <c r="P50" s="42">
        <f>SUMIFS(Medicos!$A$6:$A$4104,Medicos!$C$6:$C$4104,$B50,Medicos!$G$6:$G$4104,P$3)</f>
        <v>0</v>
      </c>
      <c r="Q50" s="42">
        <f>SUMIFS(Medicos!$A$6:$A$4104,Medicos!$C$6:$C$4104,$B50,Medicos!$G$6:$G$4104,Q$3)</f>
        <v>0</v>
      </c>
      <c r="R50" s="42">
        <f>SUMIFS(Medicos!$A$6:$A$4104,Medicos!$C$6:$C$4104,$B50,Medicos!$G$6:$G$4104,R$3)</f>
        <v>0</v>
      </c>
      <c r="S50" s="40">
        <f t="shared" si="0"/>
        <v>0</v>
      </c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>
        <f t="shared" si="3"/>
        <v>0</v>
      </c>
      <c r="AF50" s="15"/>
    </row>
    <row r="51" spans="1:32">
      <c r="A51" s="15">
        <v>48</v>
      </c>
      <c r="B51" s="37" t="s">
        <v>248</v>
      </c>
      <c r="C51" s="42">
        <f>SUMIFS(Medicos!$A$6:$A$4104,Medicos!$C$6:$C$4104,$B51,Medicos!$G$6:$G$4104,C$3)</f>
        <v>0</v>
      </c>
      <c r="D51" s="42">
        <f>SUMIFS(Medicos!$A$6:$A$4104,Medicos!$C$6:$C$4104,$B51,Medicos!$G$6:$G$4104,D$3)</f>
        <v>0</v>
      </c>
      <c r="E51" s="42">
        <f>SUMIFS(Medicos!$A$6:$A$4104,Medicos!$C$6:$C$4104,$B51,Medicos!$G$6:$G$4104,E$3)</f>
        <v>0</v>
      </c>
      <c r="F51" s="42">
        <f>SUMIFS(Medicos!$A$6:$A$4104,Medicos!$C$6:$C$4104,$B51,Medicos!$G$6:$G$4104,F$3)</f>
        <v>0</v>
      </c>
      <c r="G51" s="42">
        <f>SUMIFS(Medicos!$A$6:$A$4104,Medicos!$C$6:$C$4104,$B51,Medicos!$G$6:$G$4104,G$3)</f>
        <v>0</v>
      </c>
      <c r="H51" s="42">
        <f>SUMIFS(Medicos!$A$6:$A$4104,Medicos!$C$6:$C$4104,$B51,Medicos!$G$6:$G$4104,H$3)</f>
        <v>0</v>
      </c>
      <c r="I51" s="42">
        <f>SUMIFS(Medicos!$A$6:$A$4104,Medicos!$C$6:$C$4104,$B51,Medicos!$G$6:$G$4104,I$3)</f>
        <v>0</v>
      </c>
      <c r="J51" s="42">
        <f>SUMIFS(Medicos!$A$6:$A$4104,Medicos!$C$6:$C$4104,$B51,Medicos!$G$6:$G$4104,J$3)</f>
        <v>0</v>
      </c>
      <c r="K51" s="42">
        <f>SUMIFS(Medicos!$A$6:$A$4104,Medicos!$C$6:$C$4104,$B51,Medicos!$G$6:$G$4104,K$3)</f>
        <v>0</v>
      </c>
      <c r="L51" s="42">
        <f>SUMIFS(Medicos!$A$6:$A$4104,Medicos!$C$6:$C$4104,$B51,Medicos!$G$6:$G$4104,L$3)</f>
        <v>0</v>
      </c>
      <c r="M51" s="42">
        <f>SUMIFS(Medicos!$A$6:$A$4104,Medicos!$C$6:$C$4104,$B51,Medicos!$G$6:$G$4104,M$3)</f>
        <v>0</v>
      </c>
      <c r="N51" s="42">
        <f>SUMIFS(Medicos!$A$6:$A$4104,Medicos!$C$6:$C$4104,$B51,Medicos!$G$6:$G$4104,N$3)</f>
        <v>0</v>
      </c>
      <c r="O51" s="42">
        <f>SUMIFS(Medicos!$A$6:$A$4104,Medicos!$C$6:$C$4104,$B51,Medicos!$G$6:$G$4104,O$3)</f>
        <v>0</v>
      </c>
      <c r="P51" s="42">
        <f>SUMIFS(Medicos!$A$6:$A$4104,Medicos!$C$6:$C$4104,$B51,Medicos!$G$6:$G$4104,P$3)</f>
        <v>0</v>
      </c>
      <c r="Q51" s="42">
        <f>SUMIFS(Medicos!$A$6:$A$4104,Medicos!$C$6:$C$4104,$B51,Medicos!$G$6:$G$4104,Q$3)</f>
        <v>0</v>
      </c>
      <c r="R51" s="42">
        <f>SUMIFS(Medicos!$A$6:$A$4104,Medicos!$C$6:$C$4104,$B51,Medicos!$G$6:$G$4104,R$3)</f>
        <v>0</v>
      </c>
      <c r="S51" s="40">
        <f t="shared" si="0"/>
        <v>0</v>
      </c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>
        <f t="shared" si="3"/>
        <v>0</v>
      </c>
      <c r="AF51" s="15"/>
    </row>
    <row r="52" spans="1:32">
      <c r="A52" s="15">
        <v>49</v>
      </c>
      <c r="B52" s="37" t="s">
        <v>249</v>
      </c>
      <c r="C52" s="42">
        <f>SUMIFS(Medicos!$A$6:$A$4104,Medicos!$C$6:$C$4104,$B52,Medicos!$G$6:$G$4104,C$3)</f>
        <v>0</v>
      </c>
      <c r="D52" s="42">
        <f>SUMIFS(Medicos!$A$6:$A$4104,Medicos!$C$6:$C$4104,$B52,Medicos!$G$6:$G$4104,D$3)</f>
        <v>0</v>
      </c>
      <c r="E52" s="42">
        <f>SUMIFS(Medicos!$A$6:$A$4104,Medicos!$C$6:$C$4104,$B52,Medicos!$G$6:$G$4104,E$3)</f>
        <v>0</v>
      </c>
      <c r="F52" s="42">
        <f>SUMIFS(Medicos!$A$6:$A$4104,Medicos!$C$6:$C$4104,$B52,Medicos!$G$6:$G$4104,F$3)</f>
        <v>0</v>
      </c>
      <c r="G52" s="42">
        <f>SUMIFS(Medicos!$A$6:$A$4104,Medicos!$C$6:$C$4104,$B52,Medicos!$G$6:$G$4104,G$3)</f>
        <v>0</v>
      </c>
      <c r="H52" s="42">
        <f>SUMIFS(Medicos!$A$6:$A$4104,Medicos!$C$6:$C$4104,$B52,Medicos!$G$6:$G$4104,H$3)</f>
        <v>0</v>
      </c>
      <c r="I52" s="42">
        <f>SUMIFS(Medicos!$A$6:$A$4104,Medicos!$C$6:$C$4104,$B52,Medicos!$G$6:$G$4104,I$3)</f>
        <v>0</v>
      </c>
      <c r="J52" s="42">
        <f>SUMIFS(Medicos!$A$6:$A$4104,Medicos!$C$6:$C$4104,$B52,Medicos!$G$6:$G$4104,J$3)</f>
        <v>0</v>
      </c>
      <c r="K52" s="42">
        <f>SUMIFS(Medicos!$A$6:$A$4104,Medicos!$C$6:$C$4104,$B52,Medicos!$G$6:$G$4104,K$3)</f>
        <v>0</v>
      </c>
      <c r="L52" s="42">
        <f>SUMIFS(Medicos!$A$6:$A$4104,Medicos!$C$6:$C$4104,$B52,Medicos!$G$6:$G$4104,L$3)</f>
        <v>0</v>
      </c>
      <c r="M52" s="42">
        <f>SUMIFS(Medicos!$A$6:$A$4104,Medicos!$C$6:$C$4104,$B52,Medicos!$G$6:$G$4104,M$3)</f>
        <v>0</v>
      </c>
      <c r="N52" s="42">
        <f>SUMIFS(Medicos!$A$6:$A$4104,Medicos!$C$6:$C$4104,$B52,Medicos!$G$6:$G$4104,N$3)</f>
        <v>0</v>
      </c>
      <c r="O52" s="42">
        <f>SUMIFS(Medicos!$A$6:$A$4104,Medicos!$C$6:$C$4104,$B52,Medicos!$G$6:$G$4104,O$3)</f>
        <v>0</v>
      </c>
      <c r="P52" s="42">
        <f>SUMIFS(Medicos!$A$6:$A$4104,Medicos!$C$6:$C$4104,$B52,Medicos!$G$6:$G$4104,P$3)</f>
        <v>0</v>
      </c>
      <c r="Q52" s="42">
        <f>SUMIFS(Medicos!$A$6:$A$4104,Medicos!$C$6:$C$4104,$B52,Medicos!$G$6:$G$4104,Q$3)</f>
        <v>0</v>
      </c>
      <c r="R52" s="42">
        <f>SUMIFS(Medicos!$A$6:$A$4104,Medicos!$C$6:$C$4104,$B52,Medicos!$G$6:$G$4104,R$3)</f>
        <v>0</v>
      </c>
      <c r="S52" s="40">
        <f t="shared" si="0"/>
        <v>0</v>
      </c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>
        <f t="shared" si="3"/>
        <v>0</v>
      </c>
      <c r="AF52" s="15"/>
    </row>
    <row r="53" spans="1:32">
      <c r="A53" s="15">
        <v>50</v>
      </c>
      <c r="B53" s="19" t="s">
        <v>186</v>
      </c>
      <c r="C53" s="42">
        <f>SUMIFS(Medicos!$A$6:$A$4104,Medicos!$C$6:$C$4104,$B53,Medicos!$G$6:$G$4104,C$3)</f>
        <v>0</v>
      </c>
      <c r="D53" s="42">
        <f>SUMIFS(Medicos!$A$6:$A$4104,Medicos!$C$6:$C$4104,$B53,Medicos!$G$6:$G$4104,D$3)</f>
        <v>0</v>
      </c>
      <c r="E53" s="42">
        <f>SUMIFS(Medicos!$A$6:$A$4104,Medicos!$C$6:$C$4104,$B53,Medicos!$G$6:$G$4104,E$3)</f>
        <v>0</v>
      </c>
      <c r="F53" s="42">
        <f>SUMIFS(Medicos!$A$6:$A$4104,Medicos!$C$6:$C$4104,$B53,Medicos!$G$6:$G$4104,F$3)</f>
        <v>0</v>
      </c>
      <c r="G53" s="42">
        <f>SUMIFS(Medicos!$A$6:$A$4104,Medicos!$C$6:$C$4104,$B53,Medicos!$G$6:$G$4104,G$3)</f>
        <v>0</v>
      </c>
      <c r="H53" s="42">
        <f>SUMIFS(Medicos!$A$6:$A$4104,Medicos!$C$6:$C$4104,$B53,Medicos!$G$6:$G$4104,H$3)</f>
        <v>0</v>
      </c>
      <c r="I53" s="42">
        <f>SUMIFS(Medicos!$A$6:$A$4104,Medicos!$C$6:$C$4104,$B53,Medicos!$G$6:$G$4104,I$3)</f>
        <v>0</v>
      </c>
      <c r="J53" s="42">
        <f>SUMIFS(Medicos!$A$6:$A$4104,Medicos!$C$6:$C$4104,$B53,Medicos!$G$6:$G$4104,J$3)</f>
        <v>0</v>
      </c>
      <c r="K53" s="42">
        <f>SUMIFS(Medicos!$A$6:$A$4104,Medicos!$C$6:$C$4104,$B53,Medicos!$G$6:$G$4104,K$3)</f>
        <v>0</v>
      </c>
      <c r="L53" s="42">
        <f>SUMIFS(Medicos!$A$6:$A$4104,Medicos!$C$6:$C$4104,$B53,Medicos!$G$6:$G$4104,L$3)</f>
        <v>0</v>
      </c>
      <c r="M53" s="42">
        <f>SUMIFS(Medicos!$A$6:$A$4104,Medicos!$C$6:$C$4104,$B53,Medicos!$G$6:$G$4104,M$3)</f>
        <v>0</v>
      </c>
      <c r="N53" s="42">
        <f>SUMIFS(Medicos!$A$6:$A$4104,Medicos!$C$6:$C$4104,$B53,Medicos!$G$6:$G$4104,N$3)</f>
        <v>0</v>
      </c>
      <c r="O53" s="42">
        <f>SUMIFS(Medicos!$A$6:$A$4104,Medicos!$C$6:$C$4104,$B53,Medicos!$G$6:$G$4104,O$3)</f>
        <v>0</v>
      </c>
      <c r="P53" s="42">
        <f>SUMIFS(Medicos!$A$6:$A$4104,Medicos!$C$6:$C$4104,$B53,Medicos!$G$6:$G$4104,P$3)</f>
        <v>0</v>
      </c>
      <c r="Q53" s="42">
        <f>SUMIFS(Medicos!$A$6:$A$4104,Medicos!$C$6:$C$4104,$B53,Medicos!$G$6:$G$4104,Q$3)</f>
        <v>0</v>
      </c>
      <c r="R53" s="42">
        <f>SUMIFS(Medicos!$A$6:$A$4104,Medicos!$C$6:$C$4104,$B53,Medicos!$G$6:$G$4104,R$3)</f>
        <v>0</v>
      </c>
      <c r="S53" s="40">
        <f t="shared" si="0"/>
        <v>0</v>
      </c>
      <c r="U53" s="15"/>
      <c r="V53" s="15"/>
      <c r="W53" s="15"/>
      <c r="X53" s="15"/>
      <c r="Y53" s="15"/>
      <c r="Z53" s="15">
        <f>+S53</f>
        <v>0</v>
      </c>
      <c r="AA53" s="15"/>
      <c r="AB53" s="15"/>
      <c r="AC53" s="15"/>
      <c r="AD53" s="15"/>
      <c r="AE53" s="15"/>
      <c r="AF53" s="15"/>
    </row>
    <row r="54" spans="1:32">
      <c r="A54" s="15">
        <v>51</v>
      </c>
      <c r="B54" s="37" t="s">
        <v>250</v>
      </c>
      <c r="C54" s="42">
        <f>SUMIFS(Medicos!$A$6:$A$4104,Medicos!$C$6:$C$4104,$B54,Medicos!$G$6:$G$4104,C$3)</f>
        <v>0</v>
      </c>
      <c r="D54" s="42">
        <f>SUMIFS(Medicos!$A$6:$A$4104,Medicos!$C$6:$C$4104,$B54,Medicos!$G$6:$G$4104,D$3)</f>
        <v>0</v>
      </c>
      <c r="E54" s="42">
        <f>SUMIFS(Medicos!$A$6:$A$4104,Medicos!$C$6:$C$4104,$B54,Medicos!$G$6:$G$4104,E$3)</f>
        <v>0</v>
      </c>
      <c r="F54" s="42">
        <f>SUMIFS(Medicos!$A$6:$A$4104,Medicos!$C$6:$C$4104,$B54,Medicos!$G$6:$G$4104,F$3)</f>
        <v>0</v>
      </c>
      <c r="G54" s="42">
        <f>SUMIFS(Medicos!$A$6:$A$4104,Medicos!$C$6:$C$4104,$B54,Medicos!$G$6:$G$4104,G$3)</f>
        <v>0</v>
      </c>
      <c r="H54" s="42">
        <f>SUMIFS(Medicos!$A$6:$A$4104,Medicos!$C$6:$C$4104,$B54,Medicos!$G$6:$G$4104,H$3)</f>
        <v>0</v>
      </c>
      <c r="I54" s="42">
        <f>SUMIFS(Medicos!$A$6:$A$4104,Medicos!$C$6:$C$4104,$B54,Medicos!$G$6:$G$4104,I$3)</f>
        <v>0</v>
      </c>
      <c r="J54" s="42">
        <f>SUMIFS(Medicos!$A$6:$A$4104,Medicos!$C$6:$C$4104,$B54,Medicos!$G$6:$G$4104,J$3)</f>
        <v>0</v>
      </c>
      <c r="K54" s="42">
        <f>SUMIFS(Medicos!$A$6:$A$4104,Medicos!$C$6:$C$4104,$B54,Medicos!$G$6:$G$4104,K$3)</f>
        <v>0</v>
      </c>
      <c r="L54" s="42">
        <f>SUMIFS(Medicos!$A$6:$A$4104,Medicos!$C$6:$C$4104,$B54,Medicos!$G$6:$G$4104,L$3)</f>
        <v>0</v>
      </c>
      <c r="M54" s="42">
        <f>SUMIFS(Medicos!$A$6:$A$4104,Medicos!$C$6:$C$4104,$B54,Medicos!$G$6:$G$4104,M$3)</f>
        <v>0</v>
      </c>
      <c r="N54" s="42">
        <f>SUMIFS(Medicos!$A$6:$A$4104,Medicos!$C$6:$C$4104,$B54,Medicos!$G$6:$G$4104,N$3)</f>
        <v>0</v>
      </c>
      <c r="O54" s="42">
        <f>SUMIFS(Medicos!$A$6:$A$4104,Medicos!$C$6:$C$4104,$B54,Medicos!$G$6:$G$4104,O$3)</f>
        <v>0</v>
      </c>
      <c r="P54" s="42">
        <f>SUMIFS(Medicos!$A$6:$A$4104,Medicos!$C$6:$C$4104,$B54,Medicos!$G$6:$G$4104,P$3)</f>
        <v>0</v>
      </c>
      <c r="Q54" s="42">
        <f>SUMIFS(Medicos!$A$6:$A$4104,Medicos!$C$6:$C$4104,$B54,Medicos!$G$6:$G$4104,Q$3)</f>
        <v>0</v>
      </c>
      <c r="R54" s="42">
        <f>SUMIFS(Medicos!$A$6:$A$4104,Medicos!$C$6:$C$4104,$B54,Medicos!$G$6:$G$4104,R$3)</f>
        <v>0</v>
      </c>
      <c r="S54" s="40">
        <f t="shared" si="0"/>
        <v>0</v>
      </c>
      <c r="U54" s="15"/>
      <c r="V54" s="15"/>
      <c r="W54" s="15"/>
      <c r="X54" s="15"/>
      <c r="Y54" s="15"/>
      <c r="Z54" s="15">
        <f t="shared" ref="Z54:Z66" si="4">+S54</f>
        <v>0</v>
      </c>
      <c r="AA54" s="15"/>
      <c r="AB54" s="15"/>
      <c r="AC54" s="15"/>
      <c r="AD54" s="15"/>
      <c r="AE54" s="15"/>
      <c r="AF54" s="15"/>
    </row>
    <row r="55" spans="1:32">
      <c r="A55" s="15">
        <v>52</v>
      </c>
      <c r="B55" s="37" t="s">
        <v>251</v>
      </c>
      <c r="C55" s="42">
        <f>SUMIFS(Medicos!$A$6:$A$4104,Medicos!$C$6:$C$4104,$B55,Medicos!$G$6:$G$4104,C$3)</f>
        <v>0</v>
      </c>
      <c r="D55" s="42">
        <f>SUMIFS(Medicos!$A$6:$A$4104,Medicos!$C$6:$C$4104,$B55,Medicos!$G$6:$G$4104,D$3)</f>
        <v>0</v>
      </c>
      <c r="E55" s="42">
        <f>SUMIFS(Medicos!$A$6:$A$4104,Medicos!$C$6:$C$4104,$B55,Medicos!$G$6:$G$4104,E$3)</f>
        <v>0</v>
      </c>
      <c r="F55" s="42">
        <f>SUMIFS(Medicos!$A$6:$A$4104,Medicos!$C$6:$C$4104,$B55,Medicos!$G$6:$G$4104,F$3)</f>
        <v>0</v>
      </c>
      <c r="G55" s="42">
        <f>SUMIFS(Medicos!$A$6:$A$4104,Medicos!$C$6:$C$4104,$B55,Medicos!$G$6:$G$4104,G$3)</f>
        <v>0</v>
      </c>
      <c r="H55" s="42">
        <f>SUMIFS(Medicos!$A$6:$A$4104,Medicos!$C$6:$C$4104,$B55,Medicos!$G$6:$G$4104,H$3)</f>
        <v>0</v>
      </c>
      <c r="I55" s="42">
        <f>SUMIFS(Medicos!$A$6:$A$4104,Medicos!$C$6:$C$4104,$B55,Medicos!$G$6:$G$4104,I$3)</f>
        <v>0</v>
      </c>
      <c r="J55" s="42">
        <f>SUMIFS(Medicos!$A$6:$A$4104,Medicos!$C$6:$C$4104,$B55,Medicos!$G$6:$G$4104,J$3)</f>
        <v>0</v>
      </c>
      <c r="K55" s="42">
        <f>SUMIFS(Medicos!$A$6:$A$4104,Medicos!$C$6:$C$4104,$B55,Medicos!$G$6:$G$4104,K$3)</f>
        <v>0</v>
      </c>
      <c r="L55" s="42">
        <f>SUMIFS(Medicos!$A$6:$A$4104,Medicos!$C$6:$C$4104,$B55,Medicos!$G$6:$G$4104,L$3)</f>
        <v>0</v>
      </c>
      <c r="M55" s="42">
        <f>SUMIFS(Medicos!$A$6:$A$4104,Medicos!$C$6:$C$4104,$B55,Medicos!$G$6:$G$4104,M$3)</f>
        <v>0</v>
      </c>
      <c r="N55" s="42">
        <f>SUMIFS(Medicos!$A$6:$A$4104,Medicos!$C$6:$C$4104,$B55,Medicos!$G$6:$G$4104,N$3)</f>
        <v>0</v>
      </c>
      <c r="O55" s="42">
        <f>SUMIFS(Medicos!$A$6:$A$4104,Medicos!$C$6:$C$4104,$B55,Medicos!$G$6:$G$4104,O$3)</f>
        <v>0</v>
      </c>
      <c r="P55" s="42">
        <f>SUMIFS(Medicos!$A$6:$A$4104,Medicos!$C$6:$C$4104,$B55,Medicos!$G$6:$G$4104,P$3)</f>
        <v>0</v>
      </c>
      <c r="Q55" s="42">
        <f>SUMIFS(Medicos!$A$6:$A$4104,Medicos!$C$6:$C$4104,$B55,Medicos!$G$6:$G$4104,Q$3)</f>
        <v>0</v>
      </c>
      <c r="R55" s="42">
        <f>SUMIFS(Medicos!$A$6:$A$4104,Medicos!$C$6:$C$4104,$B55,Medicos!$G$6:$G$4104,R$3)</f>
        <v>0</v>
      </c>
      <c r="S55" s="40">
        <f t="shared" si="0"/>
        <v>0</v>
      </c>
      <c r="U55" s="15"/>
      <c r="V55" s="15"/>
      <c r="W55" s="15"/>
      <c r="X55" s="15"/>
      <c r="Y55" s="15"/>
      <c r="Z55" s="15">
        <f t="shared" si="4"/>
        <v>0</v>
      </c>
      <c r="AA55" s="15"/>
      <c r="AB55" s="15"/>
      <c r="AC55" s="15"/>
      <c r="AD55" s="15"/>
      <c r="AE55" s="15"/>
      <c r="AF55" s="15"/>
    </row>
    <row r="56" spans="1:32">
      <c r="A56" s="15">
        <v>53</v>
      </c>
      <c r="B56" s="37" t="s">
        <v>252</v>
      </c>
      <c r="C56" s="42">
        <f>SUMIFS(Medicos!$A$6:$A$4104,Medicos!$C$6:$C$4104,$B56,Medicos!$G$6:$G$4104,C$3)</f>
        <v>0</v>
      </c>
      <c r="D56" s="42">
        <f>SUMIFS(Medicos!$A$6:$A$4104,Medicos!$C$6:$C$4104,$B56,Medicos!$G$6:$G$4104,D$3)</f>
        <v>0</v>
      </c>
      <c r="E56" s="42">
        <f>SUMIFS(Medicos!$A$6:$A$4104,Medicos!$C$6:$C$4104,$B56,Medicos!$G$6:$G$4104,E$3)</f>
        <v>0</v>
      </c>
      <c r="F56" s="42">
        <f>SUMIFS(Medicos!$A$6:$A$4104,Medicos!$C$6:$C$4104,$B56,Medicos!$G$6:$G$4104,F$3)</f>
        <v>0</v>
      </c>
      <c r="G56" s="42">
        <f>SUMIFS(Medicos!$A$6:$A$4104,Medicos!$C$6:$C$4104,$B56,Medicos!$G$6:$G$4104,G$3)</f>
        <v>0</v>
      </c>
      <c r="H56" s="42">
        <f>SUMIFS(Medicos!$A$6:$A$4104,Medicos!$C$6:$C$4104,$B56,Medicos!$G$6:$G$4104,H$3)</f>
        <v>0</v>
      </c>
      <c r="I56" s="42">
        <f>SUMIFS(Medicos!$A$6:$A$4104,Medicos!$C$6:$C$4104,$B56,Medicos!$G$6:$G$4104,I$3)</f>
        <v>0</v>
      </c>
      <c r="J56" s="42">
        <f>SUMIFS(Medicos!$A$6:$A$4104,Medicos!$C$6:$C$4104,$B56,Medicos!$G$6:$G$4104,J$3)</f>
        <v>0</v>
      </c>
      <c r="K56" s="42">
        <f>SUMIFS(Medicos!$A$6:$A$4104,Medicos!$C$6:$C$4104,$B56,Medicos!$G$6:$G$4104,K$3)</f>
        <v>0</v>
      </c>
      <c r="L56" s="42">
        <f>SUMIFS(Medicos!$A$6:$A$4104,Medicos!$C$6:$C$4104,$B56,Medicos!$G$6:$G$4104,L$3)</f>
        <v>0</v>
      </c>
      <c r="M56" s="42">
        <f>SUMIFS(Medicos!$A$6:$A$4104,Medicos!$C$6:$C$4104,$B56,Medicos!$G$6:$G$4104,M$3)</f>
        <v>0</v>
      </c>
      <c r="N56" s="42">
        <f>SUMIFS(Medicos!$A$6:$A$4104,Medicos!$C$6:$C$4104,$B56,Medicos!$G$6:$G$4104,N$3)</f>
        <v>0</v>
      </c>
      <c r="O56" s="42">
        <f>SUMIFS(Medicos!$A$6:$A$4104,Medicos!$C$6:$C$4104,$B56,Medicos!$G$6:$G$4104,O$3)</f>
        <v>0</v>
      </c>
      <c r="P56" s="42">
        <f>SUMIFS(Medicos!$A$6:$A$4104,Medicos!$C$6:$C$4104,$B56,Medicos!$G$6:$G$4104,P$3)</f>
        <v>0</v>
      </c>
      <c r="Q56" s="42">
        <f>SUMIFS(Medicos!$A$6:$A$4104,Medicos!$C$6:$C$4104,$B56,Medicos!$G$6:$G$4104,Q$3)</f>
        <v>0</v>
      </c>
      <c r="R56" s="42">
        <f>SUMIFS(Medicos!$A$6:$A$4104,Medicos!$C$6:$C$4104,$B56,Medicos!$G$6:$G$4104,R$3)</f>
        <v>0</v>
      </c>
      <c r="S56" s="40">
        <f t="shared" si="0"/>
        <v>0</v>
      </c>
      <c r="U56" s="15"/>
      <c r="V56" s="15"/>
      <c r="W56" s="15"/>
      <c r="X56" s="15"/>
      <c r="Y56" s="15"/>
      <c r="Z56" s="15">
        <f t="shared" si="4"/>
        <v>0</v>
      </c>
      <c r="AA56" s="15"/>
      <c r="AB56" s="15"/>
      <c r="AC56" s="15"/>
      <c r="AD56" s="15"/>
      <c r="AE56" s="15"/>
      <c r="AF56" s="15"/>
    </row>
    <row r="57" spans="1:32">
      <c r="A57" s="15">
        <v>54</v>
      </c>
      <c r="B57" s="37" t="s">
        <v>253</v>
      </c>
      <c r="C57" s="42">
        <f>SUMIFS(Medicos!$A$6:$A$4104,Medicos!$C$6:$C$4104,$B57,Medicos!$G$6:$G$4104,C$3)</f>
        <v>0</v>
      </c>
      <c r="D57" s="42">
        <f>SUMIFS(Medicos!$A$6:$A$4104,Medicos!$C$6:$C$4104,$B57,Medicos!$G$6:$G$4104,D$3)</f>
        <v>0</v>
      </c>
      <c r="E57" s="42">
        <f>SUMIFS(Medicos!$A$6:$A$4104,Medicos!$C$6:$C$4104,$B57,Medicos!$G$6:$G$4104,E$3)</f>
        <v>0</v>
      </c>
      <c r="F57" s="42">
        <f>SUMIFS(Medicos!$A$6:$A$4104,Medicos!$C$6:$C$4104,$B57,Medicos!$G$6:$G$4104,F$3)</f>
        <v>0</v>
      </c>
      <c r="G57" s="42">
        <f>SUMIFS(Medicos!$A$6:$A$4104,Medicos!$C$6:$C$4104,$B57,Medicos!$G$6:$G$4104,G$3)</f>
        <v>0</v>
      </c>
      <c r="H57" s="42">
        <f>SUMIFS(Medicos!$A$6:$A$4104,Medicos!$C$6:$C$4104,$B57,Medicos!$G$6:$G$4104,H$3)</f>
        <v>0</v>
      </c>
      <c r="I57" s="42">
        <f>SUMIFS(Medicos!$A$6:$A$4104,Medicos!$C$6:$C$4104,$B57,Medicos!$G$6:$G$4104,I$3)</f>
        <v>0</v>
      </c>
      <c r="J57" s="42">
        <f>SUMIFS(Medicos!$A$6:$A$4104,Medicos!$C$6:$C$4104,$B57,Medicos!$G$6:$G$4104,J$3)</f>
        <v>0</v>
      </c>
      <c r="K57" s="42">
        <f>SUMIFS(Medicos!$A$6:$A$4104,Medicos!$C$6:$C$4104,$B57,Medicos!$G$6:$G$4104,K$3)</f>
        <v>0</v>
      </c>
      <c r="L57" s="42">
        <f>SUMIFS(Medicos!$A$6:$A$4104,Medicos!$C$6:$C$4104,$B57,Medicos!$G$6:$G$4104,L$3)</f>
        <v>0</v>
      </c>
      <c r="M57" s="42">
        <f>SUMIFS(Medicos!$A$6:$A$4104,Medicos!$C$6:$C$4104,$B57,Medicos!$G$6:$G$4104,M$3)</f>
        <v>0</v>
      </c>
      <c r="N57" s="42">
        <f>SUMIFS(Medicos!$A$6:$A$4104,Medicos!$C$6:$C$4104,$B57,Medicos!$G$6:$G$4104,N$3)</f>
        <v>0</v>
      </c>
      <c r="O57" s="42">
        <f>SUMIFS(Medicos!$A$6:$A$4104,Medicos!$C$6:$C$4104,$B57,Medicos!$G$6:$G$4104,O$3)</f>
        <v>0</v>
      </c>
      <c r="P57" s="42">
        <f>SUMIFS(Medicos!$A$6:$A$4104,Medicos!$C$6:$C$4104,$B57,Medicos!$G$6:$G$4104,P$3)</f>
        <v>0</v>
      </c>
      <c r="Q57" s="42">
        <f>SUMIFS(Medicos!$A$6:$A$4104,Medicos!$C$6:$C$4104,$B57,Medicos!$G$6:$G$4104,Q$3)</f>
        <v>0</v>
      </c>
      <c r="R57" s="42">
        <f>SUMIFS(Medicos!$A$6:$A$4104,Medicos!$C$6:$C$4104,$B57,Medicos!$G$6:$G$4104,R$3)</f>
        <v>0</v>
      </c>
      <c r="S57" s="40">
        <f t="shared" si="0"/>
        <v>0</v>
      </c>
      <c r="U57" s="15"/>
      <c r="V57" s="15"/>
      <c r="W57" s="15"/>
      <c r="X57" s="15"/>
      <c r="Y57" s="15"/>
      <c r="Z57" s="15">
        <f t="shared" si="4"/>
        <v>0</v>
      </c>
      <c r="AA57" s="15"/>
      <c r="AB57" s="15"/>
      <c r="AC57" s="15"/>
      <c r="AD57" s="15"/>
      <c r="AE57" s="15"/>
      <c r="AF57" s="15"/>
    </row>
    <row r="58" spans="1:32">
      <c r="A58" s="15">
        <v>55</v>
      </c>
      <c r="B58" s="37" t="s">
        <v>254</v>
      </c>
      <c r="C58" s="42">
        <f>SUMIFS(Medicos!$A$6:$A$4104,Medicos!$C$6:$C$4104,$B58,Medicos!$G$6:$G$4104,C$3)</f>
        <v>0</v>
      </c>
      <c r="D58" s="42">
        <f>SUMIFS(Medicos!$A$6:$A$4104,Medicos!$C$6:$C$4104,$B58,Medicos!$G$6:$G$4104,D$3)</f>
        <v>0</v>
      </c>
      <c r="E58" s="42">
        <f>SUMIFS(Medicos!$A$6:$A$4104,Medicos!$C$6:$C$4104,$B58,Medicos!$G$6:$G$4104,E$3)</f>
        <v>0</v>
      </c>
      <c r="F58" s="42">
        <f>SUMIFS(Medicos!$A$6:$A$4104,Medicos!$C$6:$C$4104,$B58,Medicos!$G$6:$G$4104,F$3)</f>
        <v>0</v>
      </c>
      <c r="G58" s="42">
        <f>SUMIFS(Medicos!$A$6:$A$4104,Medicos!$C$6:$C$4104,$B58,Medicos!$G$6:$G$4104,G$3)</f>
        <v>0</v>
      </c>
      <c r="H58" s="42">
        <f>SUMIFS(Medicos!$A$6:$A$4104,Medicos!$C$6:$C$4104,$B58,Medicos!$G$6:$G$4104,H$3)</f>
        <v>0</v>
      </c>
      <c r="I58" s="42">
        <f>SUMIFS(Medicos!$A$6:$A$4104,Medicos!$C$6:$C$4104,$B58,Medicos!$G$6:$G$4104,I$3)</f>
        <v>0</v>
      </c>
      <c r="J58" s="42">
        <f>SUMIFS(Medicos!$A$6:$A$4104,Medicos!$C$6:$C$4104,$B58,Medicos!$G$6:$G$4104,J$3)</f>
        <v>0</v>
      </c>
      <c r="K58" s="42">
        <f>SUMIFS(Medicos!$A$6:$A$4104,Medicos!$C$6:$C$4104,$B58,Medicos!$G$6:$G$4104,K$3)</f>
        <v>0</v>
      </c>
      <c r="L58" s="42">
        <f>SUMIFS(Medicos!$A$6:$A$4104,Medicos!$C$6:$C$4104,$B58,Medicos!$G$6:$G$4104,L$3)</f>
        <v>0</v>
      </c>
      <c r="M58" s="42">
        <f>SUMIFS(Medicos!$A$6:$A$4104,Medicos!$C$6:$C$4104,$B58,Medicos!$G$6:$G$4104,M$3)</f>
        <v>0</v>
      </c>
      <c r="N58" s="42">
        <f>SUMIFS(Medicos!$A$6:$A$4104,Medicos!$C$6:$C$4104,$B58,Medicos!$G$6:$G$4104,N$3)</f>
        <v>0</v>
      </c>
      <c r="O58" s="42">
        <f>SUMIFS(Medicos!$A$6:$A$4104,Medicos!$C$6:$C$4104,$B58,Medicos!$G$6:$G$4104,O$3)</f>
        <v>0</v>
      </c>
      <c r="P58" s="42">
        <f>SUMIFS(Medicos!$A$6:$A$4104,Medicos!$C$6:$C$4104,$B58,Medicos!$G$6:$G$4104,P$3)</f>
        <v>0</v>
      </c>
      <c r="Q58" s="42">
        <f>SUMIFS(Medicos!$A$6:$A$4104,Medicos!$C$6:$C$4104,$B58,Medicos!$G$6:$G$4104,Q$3)</f>
        <v>0</v>
      </c>
      <c r="R58" s="42">
        <f>SUMIFS(Medicos!$A$6:$A$4104,Medicos!$C$6:$C$4104,$B58,Medicos!$G$6:$G$4104,R$3)</f>
        <v>0</v>
      </c>
      <c r="S58" s="40">
        <f t="shared" si="0"/>
        <v>0</v>
      </c>
      <c r="U58" s="15"/>
      <c r="V58" s="15"/>
      <c r="W58" s="15"/>
      <c r="X58" s="15"/>
      <c r="Y58" s="15"/>
      <c r="Z58" s="15">
        <f t="shared" si="4"/>
        <v>0</v>
      </c>
      <c r="AA58" s="15"/>
      <c r="AB58" s="15"/>
      <c r="AC58" s="15"/>
      <c r="AD58" s="15"/>
      <c r="AE58" s="15"/>
      <c r="AF58" s="15"/>
    </row>
    <row r="59" spans="1:32">
      <c r="A59" s="15">
        <v>56</v>
      </c>
      <c r="B59" s="37" t="s">
        <v>255</v>
      </c>
      <c r="C59" s="42">
        <f>SUMIFS(Medicos!$A$6:$A$4104,Medicos!$C$6:$C$4104,$B59,Medicos!$G$6:$G$4104,C$3)</f>
        <v>0</v>
      </c>
      <c r="D59" s="42">
        <f>SUMIFS(Medicos!$A$6:$A$4104,Medicos!$C$6:$C$4104,$B59,Medicos!$G$6:$G$4104,D$3)</f>
        <v>0</v>
      </c>
      <c r="E59" s="42">
        <f>SUMIFS(Medicos!$A$6:$A$4104,Medicos!$C$6:$C$4104,$B59,Medicos!$G$6:$G$4104,E$3)</f>
        <v>0</v>
      </c>
      <c r="F59" s="42">
        <f>SUMIFS(Medicos!$A$6:$A$4104,Medicos!$C$6:$C$4104,$B59,Medicos!$G$6:$G$4104,F$3)</f>
        <v>0</v>
      </c>
      <c r="G59" s="42">
        <f>SUMIFS(Medicos!$A$6:$A$4104,Medicos!$C$6:$C$4104,$B59,Medicos!$G$6:$G$4104,G$3)</f>
        <v>0</v>
      </c>
      <c r="H59" s="42">
        <f>SUMIFS(Medicos!$A$6:$A$4104,Medicos!$C$6:$C$4104,$B59,Medicos!$G$6:$G$4104,H$3)</f>
        <v>0</v>
      </c>
      <c r="I59" s="42">
        <f>SUMIFS(Medicos!$A$6:$A$4104,Medicos!$C$6:$C$4104,$B59,Medicos!$G$6:$G$4104,I$3)</f>
        <v>0</v>
      </c>
      <c r="J59" s="42">
        <f>SUMIFS(Medicos!$A$6:$A$4104,Medicos!$C$6:$C$4104,$B59,Medicos!$G$6:$G$4104,J$3)</f>
        <v>0</v>
      </c>
      <c r="K59" s="42">
        <f>SUMIFS(Medicos!$A$6:$A$4104,Medicos!$C$6:$C$4104,$B59,Medicos!$G$6:$G$4104,K$3)</f>
        <v>0</v>
      </c>
      <c r="L59" s="42">
        <f>SUMIFS(Medicos!$A$6:$A$4104,Medicos!$C$6:$C$4104,$B59,Medicos!$G$6:$G$4104,L$3)</f>
        <v>0</v>
      </c>
      <c r="M59" s="42">
        <f>SUMIFS(Medicos!$A$6:$A$4104,Medicos!$C$6:$C$4104,$B59,Medicos!$G$6:$G$4104,M$3)</f>
        <v>0</v>
      </c>
      <c r="N59" s="42">
        <f>SUMIFS(Medicos!$A$6:$A$4104,Medicos!$C$6:$C$4104,$B59,Medicos!$G$6:$G$4104,N$3)</f>
        <v>0</v>
      </c>
      <c r="O59" s="42">
        <f>SUMIFS(Medicos!$A$6:$A$4104,Medicos!$C$6:$C$4104,$B59,Medicos!$G$6:$G$4104,O$3)</f>
        <v>0</v>
      </c>
      <c r="P59" s="42">
        <f>SUMIFS(Medicos!$A$6:$A$4104,Medicos!$C$6:$C$4104,$B59,Medicos!$G$6:$G$4104,P$3)</f>
        <v>0</v>
      </c>
      <c r="Q59" s="42">
        <f>SUMIFS(Medicos!$A$6:$A$4104,Medicos!$C$6:$C$4104,$B59,Medicos!$G$6:$G$4104,Q$3)</f>
        <v>0</v>
      </c>
      <c r="R59" s="42">
        <f>SUMIFS(Medicos!$A$6:$A$4104,Medicos!$C$6:$C$4104,$B59,Medicos!$G$6:$G$4104,R$3)</f>
        <v>0</v>
      </c>
      <c r="S59" s="40">
        <f t="shared" si="0"/>
        <v>0</v>
      </c>
      <c r="U59" s="15"/>
      <c r="V59" s="15"/>
      <c r="W59" s="15"/>
      <c r="X59" s="15"/>
      <c r="Y59" s="15"/>
      <c r="Z59" s="15">
        <f t="shared" si="4"/>
        <v>0</v>
      </c>
      <c r="AA59" s="15"/>
      <c r="AB59" s="15"/>
      <c r="AC59" s="15"/>
      <c r="AD59" s="15"/>
      <c r="AE59" s="15"/>
      <c r="AF59" s="15"/>
    </row>
    <row r="60" spans="1:32">
      <c r="A60" s="15">
        <v>57</v>
      </c>
      <c r="B60" s="37" t="s">
        <v>256</v>
      </c>
      <c r="C60" s="42">
        <f>SUMIFS(Medicos!$A$6:$A$4104,Medicos!$C$6:$C$4104,$B60,Medicos!$G$6:$G$4104,C$3)</f>
        <v>0</v>
      </c>
      <c r="D60" s="42">
        <f>SUMIFS(Medicos!$A$6:$A$4104,Medicos!$C$6:$C$4104,$B60,Medicos!$G$6:$G$4104,D$3)</f>
        <v>0</v>
      </c>
      <c r="E60" s="42">
        <f>SUMIFS(Medicos!$A$6:$A$4104,Medicos!$C$6:$C$4104,$B60,Medicos!$G$6:$G$4104,E$3)</f>
        <v>0</v>
      </c>
      <c r="F60" s="42">
        <f>SUMIFS(Medicos!$A$6:$A$4104,Medicos!$C$6:$C$4104,$B60,Medicos!$G$6:$G$4104,F$3)</f>
        <v>0</v>
      </c>
      <c r="G60" s="42">
        <f>SUMIFS(Medicos!$A$6:$A$4104,Medicos!$C$6:$C$4104,$B60,Medicos!$G$6:$G$4104,G$3)</f>
        <v>0</v>
      </c>
      <c r="H60" s="42">
        <f>SUMIFS(Medicos!$A$6:$A$4104,Medicos!$C$6:$C$4104,$B60,Medicos!$G$6:$G$4104,H$3)</f>
        <v>0</v>
      </c>
      <c r="I60" s="42">
        <f>SUMIFS(Medicos!$A$6:$A$4104,Medicos!$C$6:$C$4104,$B60,Medicos!$G$6:$G$4104,I$3)</f>
        <v>0</v>
      </c>
      <c r="J60" s="42">
        <f>SUMIFS(Medicos!$A$6:$A$4104,Medicos!$C$6:$C$4104,$B60,Medicos!$G$6:$G$4104,J$3)</f>
        <v>0</v>
      </c>
      <c r="K60" s="42">
        <f>SUMIFS(Medicos!$A$6:$A$4104,Medicos!$C$6:$C$4104,$B60,Medicos!$G$6:$G$4104,K$3)</f>
        <v>0</v>
      </c>
      <c r="L60" s="42">
        <f>SUMIFS(Medicos!$A$6:$A$4104,Medicos!$C$6:$C$4104,$B60,Medicos!$G$6:$G$4104,L$3)</f>
        <v>0</v>
      </c>
      <c r="M60" s="42">
        <f>SUMIFS(Medicos!$A$6:$A$4104,Medicos!$C$6:$C$4104,$B60,Medicos!$G$6:$G$4104,M$3)</f>
        <v>0</v>
      </c>
      <c r="N60" s="42">
        <f>SUMIFS(Medicos!$A$6:$A$4104,Medicos!$C$6:$C$4104,$B60,Medicos!$G$6:$G$4104,N$3)</f>
        <v>0</v>
      </c>
      <c r="O60" s="42">
        <f>SUMIFS(Medicos!$A$6:$A$4104,Medicos!$C$6:$C$4104,$B60,Medicos!$G$6:$G$4104,O$3)</f>
        <v>0</v>
      </c>
      <c r="P60" s="42">
        <f>SUMIFS(Medicos!$A$6:$A$4104,Medicos!$C$6:$C$4104,$B60,Medicos!$G$6:$G$4104,P$3)</f>
        <v>0</v>
      </c>
      <c r="Q60" s="42">
        <f>SUMIFS(Medicos!$A$6:$A$4104,Medicos!$C$6:$C$4104,$B60,Medicos!$G$6:$G$4104,Q$3)</f>
        <v>0</v>
      </c>
      <c r="R60" s="42">
        <f>SUMIFS(Medicos!$A$6:$A$4104,Medicos!$C$6:$C$4104,$B60,Medicos!$G$6:$G$4104,R$3)</f>
        <v>0</v>
      </c>
      <c r="S60" s="40">
        <f t="shared" si="0"/>
        <v>0</v>
      </c>
      <c r="U60" s="15"/>
      <c r="V60" s="15"/>
      <c r="W60" s="15"/>
      <c r="X60" s="15"/>
      <c r="Y60" s="15"/>
      <c r="Z60" s="15">
        <f t="shared" si="4"/>
        <v>0</v>
      </c>
      <c r="AA60" s="15"/>
      <c r="AB60" s="15"/>
      <c r="AC60" s="15"/>
      <c r="AD60" s="15"/>
      <c r="AE60" s="15"/>
      <c r="AF60" s="15"/>
    </row>
    <row r="61" spans="1:32">
      <c r="A61" s="15">
        <v>58</v>
      </c>
      <c r="B61" s="37" t="s">
        <v>257</v>
      </c>
      <c r="C61" s="42">
        <f>SUMIFS(Medicos!$A$6:$A$4104,Medicos!$C$6:$C$4104,$B61,Medicos!$G$6:$G$4104,C$3)</f>
        <v>0</v>
      </c>
      <c r="D61" s="42">
        <f>SUMIFS(Medicos!$A$6:$A$4104,Medicos!$C$6:$C$4104,$B61,Medicos!$G$6:$G$4104,D$3)</f>
        <v>0</v>
      </c>
      <c r="E61" s="42">
        <f>SUMIFS(Medicos!$A$6:$A$4104,Medicos!$C$6:$C$4104,$B61,Medicos!$G$6:$G$4104,E$3)</f>
        <v>0</v>
      </c>
      <c r="F61" s="42">
        <f>SUMIFS(Medicos!$A$6:$A$4104,Medicos!$C$6:$C$4104,$B61,Medicos!$G$6:$G$4104,F$3)</f>
        <v>0</v>
      </c>
      <c r="G61" s="42">
        <f>SUMIFS(Medicos!$A$6:$A$4104,Medicos!$C$6:$C$4104,$B61,Medicos!$G$6:$G$4104,G$3)</f>
        <v>0</v>
      </c>
      <c r="H61" s="42">
        <f>SUMIFS(Medicos!$A$6:$A$4104,Medicos!$C$6:$C$4104,$B61,Medicos!$G$6:$G$4104,H$3)</f>
        <v>0</v>
      </c>
      <c r="I61" s="42">
        <f>SUMIFS(Medicos!$A$6:$A$4104,Medicos!$C$6:$C$4104,$B61,Medicos!$G$6:$G$4104,I$3)</f>
        <v>0</v>
      </c>
      <c r="J61" s="42">
        <f>SUMIFS(Medicos!$A$6:$A$4104,Medicos!$C$6:$C$4104,$B61,Medicos!$G$6:$G$4104,J$3)</f>
        <v>0</v>
      </c>
      <c r="K61" s="42">
        <f>SUMIFS(Medicos!$A$6:$A$4104,Medicos!$C$6:$C$4104,$B61,Medicos!$G$6:$G$4104,K$3)</f>
        <v>0</v>
      </c>
      <c r="L61" s="42">
        <f>SUMIFS(Medicos!$A$6:$A$4104,Medicos!$C$6:$C$4104,$B61,Medicos!$G$6:$G$4104,L$3)</f>
        <v>0</v>
      </c>
      <c r="M61" s="42">
        <f>SUMIFS(Medicos!$A$6:$A$4104,Medicos!$C$6:$C$4104,$B61,Medicos!$G$6:$G$4104,M$3)</f>
        <v>0</v>
      </c>
      <c r="N61" s="42">
        <f>SUMIFS(Medicos!$A$6:$A$4104,Medicos!$C$6:$C$4104,$B61,Medicos!$G$6:$G$4104,N$3)</f>
        <v>0</v>
      </c>
      <c r="O61" s="42">
        <f>SUMIFS(Medicos!$A$6:$A$4104,Medicos!$C$6:$C$4104,$B61,Medicos!$G$6:$G$4104,O$3)</f>
        <v>0</v>
      </c>
      <c r="P61" s="42">
        <f>SUMIFS(Medicos!$A$6:$A$4104,Medicos!$C$6:$C$4104,$B61,Medicos!$G$6:$G$4104,P$3)</f>
        <v>0</v>
      </c>
      <c r="Q61" s="42">
        <f>SUMIFS(Medicos!$A$6:$A$4104,Medicos!$C$6:$C$4104,$B61,Medicos!$G$6:$G$4104,Q$3)</f>
        <v>0</v>
      </c>
      <c r="R61" s="42">
        <f>SUMIFS(Medicos!$A$6:$A$4104,Medicos!$C$6:$C$4104,$B61,Medicos!$G$6:$G$4104,R$3)</f>
        <v>0</v>
      </c>
      <c r="S61" s="40">
        <f t="shared" si="0"/>
        <v>0</v>
      </c>
      <c r="U61" s="15"/>
      <c r="V61" s="15"/>
      <c r="W61" s="15"/>
      <c r="X61" s="15"/>
      <c r="Y61" s="15"/>
      <c r="Z61" s="15">
        <f t="shared" si="4"/>
        <v>0</v>
      </c>
      <c r="AA61" s="15"/>
      <c r="AB61" s="15"/>
      <c r="AC61" s="15"/>
      <c r="AD61" s="15"/>
      <c r="AE61" s="15"/>
      <c r="AF61" s="15"/>
    </row>
    <row r="62" spans="1:32">
      <c r="A62" s="15">
        <v>59</v>
      </c>
      <c r="B62" s="37" t="s">
        <v>258</v>
      </c>
      <c r="C62" s="42">
        <f>SUMIFS(Medicos!$A$6:$A$4104,Medicos!$C$6:$C$4104,$B62,Medicos!$G$6:$G$4104,C$3)</f>
        <v>0</v>
      </c>
      <c r="D62" s="42">
        <f>SUMIFS(Medicos!$A$6:$A$4104,Medicos!$C$6:$C$4104,$B62,Medicos!$G$6:$G$4104,D$3)</f>
        <v>0</v>
      </c>
      <c r="E62" s="42">
        <f>SUMIFS(Medicos!$A$6:$A$4104,Medicos!$C$6:$C$4104,$B62,Medicos!$G$6:$G$4104,E$3)</f>
        <v>0</v>
      </c>
      <c r="F62" s="42">
        <f>SUMIFS(Medicos!$A$6:$A$4104,Medicos!$C$6:$C$4104,$B62,Medicos!$G$6:$G$4104,F$3)</f>
        <v>0</v>
      </c>
      <c r="G62" s="42">
        <f>SUMIFS(Medicos!$A$6:$A$4104,Medicos!$C$6:$C$4104,$B62,Medicos!$G$6:$G$4104,G$3)</f>
        <v>0</v>
      </c>
      <c r="H62" s="42">
        <f>SUMIFS(Medicos!$A$6:$A$4104,Medicos!$C$6:$C$4104,$B62,Medicos!$G$6:$G$4104,H$3)</f>
        <v>0</v>
      </c>
      <c r="I62" s="42">
        <f>SUMIFS(Medicos!$A$6:$A$4104,Medicos!$C$6:$C$4104,$B62,Medicos!$G$6:$G$4104,I$3)</f>
        <v>0</v>
      </c>
      <c r="J62" s="42">
        <f>SUMIFS(Medicos!$A$6:$A$4104,Medicos!$C$6:$C$4104,$B62,Medicos!$G$6:$G$4104,J$3)</f>
        <v>0</v>
      </c>
      <c r="K62" s="42">
        <f>SUMIFS(Medicos!$A$6:$A$4104,Medicos!$C$6:$C$4104,$B62,Medicos!$G$6:$G$4104,K$3)</f>
        <v>0</v>
      </c>
      <c r="L62" s="42">
        <f>SUMIFS(Medicos!$A$6:$A$4104,Medicos!$C$6:$C$4104,$B62,Medicos!$G$6:$G$4104,L$3)</f>
        <v>0</v>
      </c>
      <c r="M62" s="42">
        <f>SUMIFS(Medicos!$A$6:$A$4104,Medicos!$C$6:$C$4104,$B62,Medicos!$G$6:$G$4104,M$3)</f>
        <v>0</v>
      </c>
      <c r="N62" s="42">
        <f>SUMIFS(Medicos!$A$6:$A$4104,Medicos!$C$6:$C$4104,$B62,Medicos!$G$6:$G$4104,N$3)</f>
        <v>0</v>
      </c>
      <c r="O62" s="42">
        <f>SUMIFS(Medicos!$A$6:$A$4104,Medicos!$C$6:$C$4104,$B62,Medicos!$G$6:$G$4104,O$3)</f>
        <v>0</v>
      </c>
      <c r="P62" s="42">
        <f>SUMIFS(Medicos!$A$6:$A$4104,Medicos!$C$6:$C$4104,$B62,Medicos!$G$6:$G$4104,P$3)</f>
        <v>0</v>
      </c>
      <c r="Q62" s="42">
        <f>SUMIFS(Medicos!$A$6:$A$4104,Medicos!$C$6:$C$4104,$B62,Medicos!$G$6:$G$4104,Q$3)</f>
        <v>0</v>
      </c>
      <c r="R62" s="42">
        <f>SUMIFS(Medicos!$A$6:$A$4104,Medicos!$C$6:$C$4104,$B62,Medicos!$G$6:$G$4104,R$3)</f>
        <v>0</v>
      </c>
      <c r="S62" s="40">
        <f t="shared" si="0"/>
        <v>0</v>
      </c>
      <c r="U62" s="15"/>
      <c r="V62" s="15"/>
      <c r="W62" s="15"/>
      <c r="X62" s="15"/>
      <c r="Y62" s="15"/>
      <c r="Z62" s="15">
        <f t="shared" si="4"/>
        <v>0</v>
      </c>
      <c r="AA62" s="15"/>
      <c r="AB62" s="15"/>
      <c r="AC62" s="15"/>
      <c r="AD62" s="15"/>
      <c r="AE62" s="15"/>
      <c r="AF62" s="15"/>
    </row>
    <row r="63" spans="1:32">
      <c r="A63" s="15">
        <v>60</v>
      </c>
      <c r="B63" s="37" t="s">
        <v>259</v>
      </c>
      <c r="C63" s="42">
        <f>SUMIFS(Medicos!$A$6:$A$4104,Medicos!$C$6:$C$4104,$B63,Medicos!$G$6:$G$4104,C$3)</f>
        <v>0</v>
      </c>
      <c r="D63" s="42">
        <f>SUMIFS(Medicos!$A$6:$A$4104,Medicos!$C$6:$C$4104,$B63,Medicos!$G$6:$G$4104,D$3)</f>
        <v>0</v>
      </c>
      <c r="E63" s="42">
        <f>SUMIFS(Medicos!$A$6:$A$4104,Medicos!$C$6:$C$4104,$B63,Medicos!$G$6:$G$4104,E$3)</f>
        <v>0</v>
      </c>
      <c r="F63" s="42">
        <f>SUMIFS(Medicos!$A$6:$A$4104,Medicos!$C$6:$C$4104,$B63,Medicos!$G$6:$G$4104,F$3)</f>
        <v>0</v>
      </c>
      <c r="G63" s="42">
        <f>SUMIFS(Medicos!$A$6:$A$4104,Medicos!$C$6:$C$4104,$B63,Medicos!$G$6:$G$4104,G$3)</f>
        <v>0</v>
      </c>
      <c r="H63" s="42">
        <f>SUMIFS(Medicos!$A$6:$A$4104,Medicos!$C$6:$C$4104,$B63,Medicos!$G$6:$G$4104,H$3)</f>
        <v>0</v>
      </c>
      <c r="I63" s="42">
        <f>SUMIFS(Medicos!$A$6:$A$4104,Medicos!$C$6:$C$4104,$B63,Medicos!$G$6:$G$4104,I$3)</f>
        <v>0</v>
      </c>
      <c r="J63" s="42">
        <f>SUMIFS(Medicos!$A$6:$A$4104,Medicos!$C$6:$C$4104,$B63,Medicos!$G$6:$G$4104,J$3)</f>
        <v>0</v>
      </c>
      <c r="K63" s="42">
        <f>SUMIFS(Medicos!$A$6:$A$4104,Medicos!$C$6:$C$4104,$B63,Medicos!$G$6:$G$4104,K$3)</f>
        <v>0</v>
      </c>
      <c r="L63" s="42">
        <f>SUMIFS(Medicos!$A$6:$A$4104,Medicos!$C$6:$C$4104,$B63,Medicos!$G$6:$G$4104,L$3)</f>
        <v>0</v>
      </c>
      <c r="M63" s="42">
        <f>SUMIFS(Medicos!$A$6:$A$4104,Medicos!$C$6:$C$4104,$B63,Medicos!$G$6:$G$4104,M$3)</f>
        <v>0</v>
      </c>
      <c r="N63" s="42">
        <f>SUMIFS(Medicos!$A$6:$A$4104,Medicos!$C$6:$C$4104,$B63,Medicos!$G$6:$G$4104,N$3)</f>
        <v>0</v>
      </c>
      <c r="O63" s="42">
        <f>SUMIFS(Medicos!$A$6:$A$4104,Medicos!$C$6:$C$4104,$B63,Medicos!$G$6:$G$4104,O$3)</f>
        <v>0</v>
      </c>
      <c r="P63" s="42">
        <f>SUMIFS(Medicos!$A$6:$A$4104,Medicos!$C$6:$C$4104,$B63,Medicos!$G$6:$G$4104,P$3)</f>
        <v>0</v>
      </c>
      <c r="Q63" s="42">
        <f>SUMIFS(Medicos!$A$6:$A$4104,Medicos!$C$6:$C$4104,$B63,Medicos!$G$6:$G$4104,Q$3)</f>
        <v>0</v>
      </c>
      <c r="R63" s="42">
        <f>SUMIFS(Medicos!$A$6:$A$4104,Medicos!$C$6:$C$4104,$B63,Medicos!$G$6:$G$4104,R$3)</f>
        <v>0</v>
      </c>
      <c r="S63" s="40">
        <f t="shared" si="0"/>
        <v>0</v>
      </c>
      <c r="U63" s="15"/>
      <c r="V63" s="15"/>
      <c r="W63" s="15"/>
      <c r="X63" s="15"/>
      <c r="Y63" s="15"/>
      <c r="Z63" s="15">
        <f t="shared" si="4"/>
        <v>0</v>
      </c>
      <c r="AA63" s="15"/>
      <c r="AB63" s="15"/>
      <c r="AC63" s="15"/>
      <c r="AD63" s="15"/>
      <c r="AE63" s="15"/>
      <c r="AF63" s="15"/>
    </row>
    <row r="64" spans="1:32">
      <c r="A64" s="15">
        <v>61</v>
      </c>
      <c r="B64" s="37" t="s">
        <v>260</v>
      </c>
      <c r="C64" s="42">
        <f>SUMIFS(Medicos!$A$6:$A$4104,Medicos!$C$6:$C$4104,$B64,Medicos!$G$6:$G$4104,C$3)</f>
        <v>0</v>
      </c>
      <c r="D64" s="42">
        <f>SUMIFS(Medicos!$A$6:$A$4104,Medicos!$C$6:$C$4104,$B64,Medicos!$G$6:$G$4104,D$3)</f>
        <v>0</v>
      </c>
      <c r="E64" s="42">
        <f>SUMIFS(Medicos!$A$6:$A$4104,Medicos!$C$6:$C$4104,$B64,Medicos!$G$6:$G$4104,E$3)</f>
        <v>0</v>
      </c>
      <c r="F64" s="42">
        <f>SUMIFS(Medicos!$A$6:$A$4104,Medicos!$C$6:$C$4104,$B64,Medicos!$G$6:$G$4104,F$3)</f>
        <v>0</v>
      </c>
      <c r="G64" s="42">
        <f>SUMIFS(Medicos!$A$6:$A$4104,Medicos!$C$6:$C$4104,$B64,Medicos!$G$6:$G$4104,G$3)</f>
        <v>0</v>
      </c>
      <c r="H64" s="42">
        <f>SUMIFS(Medicos!$A$6:$A$4104,Medicos!$C$6:$C$4104,$B64,Medicos!$G$6:$G$4104,H$3)</f>
        <v>0</v>
      </c>
      <c r="I64" s="42">
        <f>SUMIFS(Medicos!$A$6:$A$4104,Medicos!$C$6:$C$4104,$B64,Medicos!$G$6:$G$4104,I$3)</f>
        <v>0</v>
      </c>
      <c r="J64" s="42">
        <f>SUMIFS(Medicos!$A$6:$A$4104,Medicos!$C$6:$C$4104,$B64,Medicos!$G$6:$G$4104,J$3)</f>
        <v>0</v>
      </c>
      <c r="K64" s="42">
        <f>SUMIFS(Medicos!$A$6:$A$4104,Medicos!$C$6:$C$4104,$B64,Medicos!$G$6:$G$4104,K$3)</f>
        <v>0</v>
      </c>
      <c r="L64" s="42">
        <f>SUMIFS(Medicos!$A$6:$A$4104,Medicos!$C$6:$C$4104,$B64,Medicos!$G$6:$G$4104,L$3)</f>
        <v>0</v>
      </c>
      <c r="M64" s="42">
        <f>SUMIFS(Medicos!$A$6:$A$4104,Medicos!$C$6:$C$4104,$B64,Medicos!$G$6:$G$4104,M$3)</f>
        <v>0</v>
      </c>
      <c r="N64" s="42">
        <f>SUMIFS(Medicos!$A$6:$A$4104,Medicos!$C$6:$C$4104,$B64,Medicos!$G$6:$G$4104,N$3)</f>
        <v>0</v>
      </c>
      <c r="O64" s="42">
        <f>SUMIFS(Medicos!$A$6:$A$4104,Medicos!$C$6:$C$4104,$B64,Medicos!$G$6:$G$4104,O$3)</f>
        <v>0</v>
      </c>
      <c r="P64" s="42">
        <f>SUMIFS(Medicos!$A$6:$A$4104,Medicos!$C$6:$C$4104,$B64,Medicos!$G$6:$G$4104,P$3)</f>
        <v>0</v>
      </c>
      <c r="Q64" s="42">
        <f>SUMIFS(Medicos!$A$6:$A$4104,Medicos!$C$6:$C$4104,$B64,Medicos!$G$6:$G$4104,Q$3)</f>
        <v>0</v>
      </c>
      <c r="R64" s="42">
        <f>SUMIFS(Medicos!$A$6:$A$4104,Medicos!$C$6:$C$4104,$B64,Medicos!$G$6:$G$4104,R$3)</f>
        <v>0</v>
      </c>
      <c r="S64" s="40">
        <f t="shared" si="0"/>
        <v>0</v>
      </c>
      <c r="U64" s="15"/>
      <c r="V64" s="15"/>
      <c r="W64" s="15"/>
      <c r="X64" s="15"/>
      <c r="Y64" s="15"/>
      <c r="Z64" s="15">
        <f t="shared" si="4"/>
        <v>0</v>
      </c>
      <c r="AA64" s="15"/>
      <c r="AB64" s="15"/>
      <c r="AC64" s="15"/>
      <c r="AD64" s="15"/>
      <c r="AE64" s="15"/>
      <c r="AF64" s="15"/>
    </row>
    <row r="65" spans="1:32">
      <c r="A65" s="15">
        <v>62</v>
      </c>
      <c r="B65" s="37" t="s">
        <v>261</v>
      </c>
      <c r="C65" s="42">
        <f>SUMIFS(Medicos!$A$6:$A$4104,Medicos!$C$6:$C$4104,$B65,Medicos!$G$6:$G$4104,C$3)</f>
        <v>0</v>
      </c>
      <c r="D65" s="42">
        <f>SUMIFS(Medicos!$A$6:$A$4104,Medicos!$C$6:$C$4104,$B65,Medicos!$G$6:$G$4104,D$3)</f>
        <v>0</v>
      </c>
      <c r="E65" s="42">
        <f>SUMIFS(Medicos!$A$6:$A$4104,Medicos!$C$6:$C$4104,$B65,Medicos!$G$6:$G$4104,E$3)</f>
        <v>0</v>
      </c>
      <c r="F65" s="42">
        <f>SUMIFS(Medicos!$A$6:$A$4104,Medicos!$C$6:$C$4104,$B65,Medicos!$G$6:$G$4104,F$3)</f>
        <v>0</v>
      </c>
      <c r="G65" s="42">
        <f>SUMIFS(Medicos!$A$6:$A$4104,Medicos!$C$6:$C$4104,$B65,Medicos!$G$6:$G$4104,G$3)</f>
        <v>0</v>
      </c>
      <c r="H65" s="42">
        <f>SUMIFS(Medicos!$A$6:$A$4104,Medicos!$C$6:$C$4104,$B65,Medicos!$G$6:$G$4104,H$3)</f>
        <v>0</v>
      </c>
      <c r="I65" s="42">
        <f>SUMIFS(Medicos!$A$6:$A$4104,Medicos!$C$6:$C$4104,$B65,Medicos!$G$6:$G$4104,I$3)</f>
        <v>0</v>
      </c>
      <c r="J65" s="42">
        <f>SUMIFS(Medicos!$A$6:$A$4104,Medicos!$C$6:$C$4104,$B65,Medicos!$G$6:$G$4104,J$3)</f>
        <v>0</v>
      </c>
      <c r="K65" s="42">
        <f>SUMIFS(Medicos!$A$6:$A$4104,Medicos!$C$6:$C$4104,$B65,Medicos!$G$6:$G$4104,K$3)</f>
        <v>0</v>
      </c>
      <c r="L65" s="42">
        <f>SUMIFS(Medicos!$A$6:$A$4104,Medicos!$C$6:$C$4104,$B65,Medicos!$G$6:$G$4104,L$3)</f>
        <v>0</v>
      </c>
      <c r="M65" s="42">
        <f>SUMIFS(Medicos!$A$6:$A$4104,Medicos!$C$6:$C$4104,$B65,Medicos!$G$6:$G$4104,M$3)</f>
        <v>0</v>
      </c>
      <c r="N65" s="42">
        <f>SUMIFS(Medicos!$A$6:$A$4104,Medicos!$C$6:$C$4104,$B65,Medicos!$G$6:$G$4104,N$3)</f>
        <v>0</v>
      </c>
      <c r="O65" s="42">
        <f>SUMIFS(Medicos!$A$6:$A$4104,Medicos!$C$6:$C$4104,$B65,Medicos!$G$6:$G$4104,O$3)</f>
        <v>0</v>
      </c>
      <c r="P65" s="42">
        <f>SUMIFS(Medicos!$A$6:$A$4104,Medicos!$C$6:$C$4104,$B65,Medicos!$G$6:$G$4104,P$3)</f>
        <v>0</v>
      </c>
      <c r="Q65" s="42">
        <f>SUMIFS(Medicos!$A$6:$A$4104,Medicos!$C$6:$C$4104,$B65,Medicos!$G$6:$G$4104,Q$3)</f>
        <v>0</v>
      </c>
      <c r="R65" s="42">
        <f>SUMIFS(Medicos!$A$6:$A$4104,Medicos!$C$6:$C$4104,$B65,Medicos!$G$6:$G$4104,R$3)</f>
        <v>0</v>
      </c>
      <c r="S65" s="40">
        <f t="shared" si="0"/>
        <v>0</v>
      </c>
      <c r="U65" s="15"/>
      <c r="V65" s="15"/>
      <c r="W65" s="15"/>
      <c r="X65" s="15"/>
      <c r="Y65" s="15"/>
      <c r="Z65" s="15">
        <f t="shared" si="4"/>
        <v>0</v>
      </c>
      <c r="AA65" s="15"/>
      <c r="AB65" s="15"/>
      <c r="AC65" s="15"/>
      <c r="AD65" s="15"/>
      <c r="AE65" s="15"/>
      <c r="AF65" s="15"/>
    </row>
    <row r="66" spans="1:32">
      <c r="A66" s="15">
        <v>63</v>
      </c>
      <c r="B66" s="37" t="s">
        <v>262</v>
      </c>
      <c r="C66" s="42">
        <f>SUMIFS(Medicos!$A$6:$A$4104,Medicos!$C$6:$C$4104,$B66,Medicos!$G$6:$G$4104,C$3)</f>
        <v>0</v>
      </c>
      <c r="D66" s="42">
        <f>SUMIFS(Medicos!$A$6:$A$4104,Medicos!$C$6:$C$4104,$B66,Medicos!$G$6:$G$4104,D$3)</f>
        <v>0</v>
      </c>
      <c r="E66" s="42">
        <f>SUMIFS(Medicos!$A$6:$A$4104,Medicos!$C$6:$C$4104,$B66,Medicos!$G$6:$G$4104,E$3)</f>
        <v>0</v>
      </c>
      <c r="F66" s="42">
        <f>SUMIFS(Medicos!$A$6:$A$4104,Medicos!$C$6:$C$4104,$B66,Medicos!$G$6:$G$4104,F$3)</f>
        <v>0</v>
      </c>
      <c r="G66" s="42">
        <f>SUMIFS(Medicos!$A$6:$A$4104,Medicos!$C$6:$C$4104,$B66,Medicos!$G$6:$G$4104,G$3)</f>
        <v>0</v>
      </c>
      <c r="H66" s="42">
        <f>SUMIFS(Medicos!$A$6:$A$4104,Medicos!$C$6:$C$4104,$B66,Medicos!$G$6:$G$4104,H$3)</f>
        <v>0</v>
      </c>
      <c r="I66" s="42">
        <f>SUMIFS(Medicos!$A$6:$A$4104,Medicos!$C$6:$C$4104,$B66,Medicos!$G$6:$G$4104,I$3)</f>
        <v>0</v>
      </c>
      <c r="J66" s="42">
        <f>SUMIFS(Medicos!$A$6:$A$4104,Medicos!$C$6:$C$4104,$B66,Medicos!$G$6:$G$4104,J$3)</f>
        <v>0</v>
      </c>
      <c r="K66" s="42">
        <f>SUMIFS(Medicos!$A$6:$A$4104,Medicos!$C$6:$C$4104,$B66,Medicos!$G$6:$G$4104,K$3)</f>
        <v>0</v>
      </c>
      <c r="L66" s="42">
        <f>SUMIFS(Medicos!$A$6:$A$4104,Medicos!$C$6:$C$4104,$B66,Medicos!$G$6:$G$4104,L$3)</f>
        <v>0</v>
      </c>
      <c r="M66" s="42">
        <f>SUMIFS(Medicos!$A$6:$A$4104,Medicos!$C$6:$C$4104,$B66,Medicos!$G$6:$G$4104,M$3)</f>
        <v>0</v>
      </c>
      <c r="N66" s="42">
        <f>SUMIFS(Medicos!$A$6:$A$4104,Medicos!$C$6:$C$4104,$B66,Medicos!$G$6:$G$4104,N$3)</f>
        <v>0</v>
      </c>
      <c r="O66" s="42">
        <f>SUMIFS(Medicos!$A$6:$A$4104,Medicos!$C$6:$C$4104,$B66,Medicos!$G$6:$G$4104,O$3)</f>
        <v>0</v>
      </c>
      <c r="P66" s="42">
        <f>SUMIFS(Medicos!$A$6:$A$4104,Medicos!$C$6:$C$4104,$B66,Medicos!$G$6:$G$4104,P$3)</f>
        <v>0</v>
      </c>
      <c r="Q66" s="42">
        <f>SUMIFS(Medicos!$A$6:$A$4104,Medicos!$C$6:$C$4104,$B66,Medicos!$G$6:$G$4104,Q$3)</f>
        <v>0</v>
      </c>
      <c r="R66" s="42">
        <f>SUMIFS(Medicos!$A$6:$A$4104,Medicos!$C$6:$C$4104,$B66,Medicos!$G$6:$G$4104,R$3)</f>
        <v>0</v>
      </c>
      <c r="S66" s="40">
        <f t="shared" si="0"/>
        <v>0</v>
      </c>
      <c r="U66" s="15"/>
      <c r="V66" s="15"/>
      <c r="W66" s="15"/>
      <c r="X66" s="15"/>
      <c r="Y66" s="15"/>
      <c r="Z66" s="15">
        <f t="shared" si="4"/>
        <v>0</v>
      </c>
      <c r="AA66" s="15"/>
      <c r="AB66" s="15"/>
      <c r="AC66" s="15"/>
      <c r="AD66" s="15"/>
      <c r="AE66" s="15"/>
      <c r="AF66" s="15"/>
    </row>
    <row r="67" spans="1:32">
      <c r="A67" s="15">
        <v>64</v>
      </c>
      <c r="B67" s="37" t="s">
        <v>263</v>
      </c>
      <c r="C67" s="42">
        <f>SUMIFS(Medicos!$A$6:$A$4104,Medicos!$C$6:$C$4104,$B67,Medicos!$G$6:$G$4104,C$3)</f>
        <v>0</v>
      </c>
      <c r="D67" s="42">
        <f>SUMIFS(Medicos!$A$6:$A$4104,Medicos!$C$6:$C$4104,$B67,Medicos!$G$6:$G$4104,D$3)</f>
        <v>0</v>
      </c>
      <c r="E67" s="42">
        <f>SUMIFS(Medicos!$A$6:$A$4104,Medicos!$C$6:$C$4104,$B67,Medicos!$G$6:$G$4104,E$3)</f>
        <v>0</v>
      </c>
      <c r="F67" s="42">
        <f>SUMIFS(Medicos!$A$6:$A$4104,Medicos!$C$6:$C$4104,$B67,Medicos!$G$6:$G$4104,F$3)</f>
        <v>0</v>
      </c>
      <c r="G67" s="42">
        <f>SUMIFS(Medicos!$A$6:$A$4104,Medicos!$C$6:$C$4104,$B67,Medicos!$G$6:$G$4104,G$3)</f>
        <v>0</v>
      </c>
      <c r="H67" s="42">
        <f>SUMIFS(Medicos!$A$6:$A$4104,Medicos!$C$6:$C$4104,$B67,Medicos!$G$6:$G$4104,H$3)</f>
        <v>0</v>
      </c>
      <c r="I67" s="42">
        <f>SUMIFS(Medicos!$A$6:$A$4104,Medicos!$C$6:$C$4104,$B67,Medicos!$G$6:$G$4104,I$3)</f>
        <v>0</v>
      </c>
      <c r="J67" s="42">
        <f>SUMIFS(Medicos!$A$6:$A$4104,Medicos!$C$6:$C$4104,$B67,Medicos!$G$6:$G$4104,J$3)</f>
        <v>0</v>
      </c>
      <c r="K67" s="42">
        <f>SUMIFS(Medicos!$A$6:$A$4104,Medicos!$C$6:$C$4104,$B67,Medicos!$G$6:$G$4104,K$3)</f>
        <v>0</v>
      </c>
      <c r="L67" s="42">
        <f>SUMIFS(Medicos!$A$6:$A$4104,Medicos!$C$6:$C$4104,$B67,Medicos!$G$6:$G$4104,L$3)</f>
        <v>0</v>
      </c>
      <c r="M67" s="42">
        <f>SUMIFS(Medicos!$A$6:$A$4104,Medicos!$C$6:$C$4104,$B67,Medicos!$G$6:$G$4104,M$3)</f>
        <v>0</v>
      </c>
      <c r="N67" s="42">
        <f>SUMIFS(Medicos!$A$6:$A$4104,Medicos!$C$6:$C$4104,$B67,Medicos!$G$6:$G$4104,N$3)</f>
        <v>0</v>
      </c>
      <c r="O67" s="42">
        <f>SUMIFS(Medicos!$A$6:$A$4104,Medicos!$C$6:$C$4104,$B67,Medicos!$G$6:$G$4104,O$3)</f>
        <v>0</v>
      </c>
      <c r="P67" s="42">
        <f>SUMIFS(Medicos!$A$6:$A$4104,Medicos!$C$6:$C$4104,$B67,Medicos!$G$6:$G$4104,P$3)</f>
        <v>0</v>
      </c>
      <c r="Q67" s="42">
        <f>SUMIFS(Medicos!$A$6:$A$4104,Medicos!$C$6:$C$4104,$B67,Medicos!$G$6:$G$4104,Q$3)</f>
        <v>0</v>
      </c>
      <c r="R67" s="42">
        <f>SUMIFS(Medicos!$A$6:$A$4104,Medicos!$C$6:$C$4104,$B67,Medicos!$G$6:$G$4104,R$3)</f>
        <v>0</v>
      </c>
      <c r="S67" s="40">
        <f t="shared" si="0"/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>
        <f>+S67</f>
        <v>0</v>
      </c>
      <c r="AF67" s="15"/>
    </row>
    <row r="68" spans="1:32">
      <c r="A68" s="15">
        <v>65</v>
      </c>
      <c r="B68" s="37" t="s">
        <v>264</v>
      </c>
      <c r="C68" s="42">
        <f>SUMIFS(Medicos!$A$6:$A$4104,Medicos!$C$6:$C$4104,$B68,Medicos!$G$6:$G$4104,C$3)</f>
        <v>0</v>
      </c>
      <c r="D68" s="42">
        <f>SUMIFS(Medicos!$A$6:$A$4104,Medicos!$C$6:$C$4104,$B68,Medicos!$G$6:$G$4104,D$3)</f>
        <v>0</v>
      </c>
      <c r="E68" s="42">
        <f>SUMIFS(Medicos!$A$6:$A$4104,Medicos!$C$6:$C$4104,$B68,Medicos!$G$6:$G$4104,E$3)</f>
        <v>0</v>
      </c>
      <c r="F68" s="42">
        <f>SUMIFS(Medicos!$A$6:$A$4104,Medicos!$C$6:$C$4104,$B68,Medicos!$G$6:$G$4104,F$3)</f>
        <v>0</v>
      </c>
      <c r="G68" s="42">
        <f>SUMIFS(Medicos!$A$6:$A$4104,Medicos!$C$6:$C$4104,$B68,Medicos!$G$6:$G$4104,G$3)</f>
        <v>0</v>
      </c>
      <c r="H68" s="42">
        <f>SUMIFS(Medicos!$A$6:$A$4104,Medicos!$C$6:$C$4104,$B68,Medicos!$G$6:$G$4104,H$3)</f>
        <v>0</v>
      </c>
      <c r="I68" s="42">
        <f>SUMIFS(Medicos!$A$6:$A$4104,Medicos!$C$6:$C$4104,$B68,Medicos!$G$6:$G$4104,I$3)</f>
        <v>0</v>
      </c>
      <c r="J68" s="42">
        <f>SUMIFS(Medicos!$A$6:$A$4104,Medicos!$C$6:$C$4104,$B68,Medicos!$G$6:$G$4104,J$3)</f>
        <v>0</v>
      </c>
      <c r="K68" s="42">
        <f>SUMIFS(Medicos!$A$6:$A$4104,Medicos!$C$6:$C$4104,$B68,Medicos!$G$6:$G$4104,K$3)</f>
        <v>0</v>
      </c>
      <c r="L68" s="42">
        <f>SUMIFS(Medicos!$A$6:$A$4104,Medicos!$C$6:$C$4104,$B68,Medicos!$G$6:$G$4104,L$3)</f>
        <v>0</v>
      </c>
      <c r="M68" s="42">
        <f>SUMIFS(Medicos!$A$6:$A$4104,Medicos!$C$6:$C$4104,$B68,Medicos!$G$6:$G$4104,M$3)</f>
        <v>0</v>
      </c>
      <c r="N68" s="42">
        <f>SUMIFS(Medicos!$A$6:$A$4104,Medicos!$C$6:$C$4104,$B68,Medicos!$G$6:$G$4104,N$3)</f>
        <v>0</v>
      </c>
      <c r="O68" s="42">
        <f>SUMIFS(Medicos!$A$6:$A$4104,Medicos!$C$6:$C$4104,$B68,Medicos!$G$6:$G$4104,O$3)</f>
        <v>0</v>
      </c>
      <c r="P68" s="42">
        <f>SUMIFS(Medicos!$A$6:$A$4104,Medicos!$C$6:$C$4104,$B68,Medicos!$G$6:$G$4104,P$3)</f>
        <v>0</v>
      </c>
      <c r="Q68" s="42">
        <f>SUMIFS(Medicos!$A$6:$A$4104,Medicos!$C$6:$C$4104,$B68,Medicos!$G$6:$G$4104,Q$3)</f>
        <v>0</v>
      </c>
      <c r="R68" s="42">
        <f>SUMIFS(Medicos!$A$6:$A$4104,Medicos!$C$6:$C$4104,$B68,Medicos!$G$6:$G$4104,R$3)</f>
        <v>0</v>
      </c>
      <c r="S68" s="40">
        <f t="shared" si="0"/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f t="shared" ref="AE68:AE69" si="5">+S68</f>
        <v>0</v>
      </c>
      <c r="AF68" s="15"/>
    </row>
    <row r="69" spans="1:32">
      <c r="A69" s="15">
        <v>66</v>
      </c>
      <c r="B69" s="37" t="s">
        <v>265</v>
      </c>
      <c r="C69" s="42">
        <f>SUMIFS(Medicos!$A$6:$A$4104,Medicos!$C$6:$C$4104,$B69,Medicos!$G$6:$G$4104,C$3)</f>
        <v>0</v>
      </c>
      <c r="D69" s="42">
        <f>SUMIFS(Medicos!$A$6:$A$4104,Medicos!$C$6:$C$4104,$B69,Medicos!$G$6:$G$4104,D$3)</f>
        <v>0</v>
      </c>
      <c r="E69" s="42">
        <f>SUMIFS(Medicos!$A$6:$A$4104,Medicos!$C$6:$C$4104,$B69,Medicos!$G$6:$G$4104,E$3)</f>
        <v>0</v>
      </c>
      <c r="F69" s="42">
        <f>SUMIFS(Medicos!$A$6:$A$4104,Medicos!$C$6:$C$4104,$B69,Medicos!$G$6:$G$4104,F$3)</f>
        <v>0</v>
      </c>
      <c r="G69" s="42">
        <f>SUMIFS(Medicos!$A$6:$A$4104,Medicos!$C$6:$C$4104,$B69,Medicos!$G$6:$G$4104,G$3)</f>
        <v>0</v>
      </c>
      <c r="H69" s="42">
        <f>SUMIFS(Medicos!$A$6:$A$4104,Medicos!$C$6:$C$4104,$B69,Medicos!$G$6:$G$4104,H$3)</f>
        <v>0</v>
      </c>
      <c r="I69" s="42">
        <f>SUMIFS(Medicos!$A$6:$A$4104,Medicos!$C$6:$C$4104,$B69,Medicos!$G$6:$G$4104,I$3)</f>
        <v>0</v>
      </c>
      <c r="J69" s="42">
        <f>SUMIFS(Medicos!$A$6:$A$4104,Medicos!$C$6:$C$4104,$B69,Medicos!$G$6:$G$4104,J$3)</f>
        <v>0</v>
      </c>
      <c r="K69" s="42">
        <f>SUMIFS(Medicos!$A$6:$A$4104,Medicos!$C$6:$C$4104,$B69,Medicos!$G$6:$G$4104,K$3)</f>
        <v>0</v>
      </c>
      <c r="L69" s="42">
        <f>SUMIFS(Medicos!$A$6:$A$4104,Medicos!$C$6:$C$4104,$B69,Medicos!$G$6:$G$4104,L$3)</f>
        <v>0</v>
      </c>
      <c r="M69" s="42">
        <f>SUMIFS(Medicos!$A$6:$A$4104,Medicos!$C$6:$C$4104,$B69,Medicos!$G$6:$G$4104,M$3)</f>
        <v>0</v>
      </c>
      <c r="N69" s="42">
        <f>SUMIFS(Medicos!$A$6:$A$4104,Medicos!$C$6:$C$4104,$B69,Medicos!$G$6:$G$4104,N$3)</f>
        <v>0</v>
      </c>
      <c r="O69" s="42">
        <f>SUMIFS(Medicos!$A$6:$A$4104,Medicos!$C$6:$C$4104,$B69,Medicos!$G$6:$G$4104,O$3)</f>
        <v>0</v>
      </c>
      <c r="P69" s="42">
        <f>SUMIFS(Medicos!$A$6:$A$4104,Medicos!$C$6:$C$4104,$B69,Medicos!$G$6:$G$4104,P$3)</f>
        <v>0</v>
      </c>
      <c r="Q69" s="42">
        <f>SUMIFS(Medicos!$A$6:$A$4104,Medicos!$C$6:$C$4104,$B69,Medicos!$G$6:$G$4104,Q$3)</f>
        <v>0</v>
      </c>
      <c r="R69" s="42">
        <f>SUMIFS(Medicos!$A$6:$A$4104,Medicos!$C$6:$C$4104,$B69,Medicos!$G$6:$G$4104,R$3)</f>
        <v>0</v>
      </c>
      <c r="S69" s="40">
        <f t="shared" ref="S69:S132" si="6">SUM(C69:R69)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>
        <f t="shared" si="5"/>
        <v>0</v>
      </c>
      <c r="AF69" s="15"/>
    </row>
    <row r="70" spans="1:32">
      <c r="A70" s="15">
        <v>67</v>
      </c>
      <c r="B70" s="37" t="s">
        <v>33</v>
      </c>
      <c r="C70" s="42">
        <f>SUMIFS(Medicos!$A$6:$A$4104,Medicos!$C$6:$C$4104,$B70,Medicos!$G$6:$G$4104,C$3)</f>
        <v>21</v>
      </c>
      <c r="D70" s="42">
        <f>SUMIFS(Medicos!$A$6:$A$4104,Medicos!$C$6:$C$4104,$B70,Medicos!$G$6:$G$4104,D$3)</f>
        <v>2</v>
      </c>
      <c r="E70" s="42">
        <f>SUMIFS(Medicos!$A$6:$A$4104,Medicos!$C$6:$C$4104,$B70,Medicos!$G$6:$G$4104,E$3)</f>
        <v>0</v>
      </c>
      <c r="F70" s="42">
        <f>SUMIFS(Medicos!$A$6:$A$4104,Medicos!$C$6:$C$4104,$B70,Medicos!$G$6:$G$4104,F$3)</f>
        <v>9</v>
      </c>
      <c r="G70" s="42">
        <f>SUMIFS(Medicos!$A$6:$A$4104,Medicos!$C$6:$C$4104,$B70,Medicos!$G$6:$G$4104,G$3)</f>
        <v>6</v>
      </c>
      <c r="H70" s="42">
        <f>SUMIFS(Medicos!$A$6:$A$4104,Medicos!$C$6:$C$4104,$B70,Medicos!$G$6:$G$4104,H$3)</f>
        <v>0</v>
      </c>
      <c r="I70" s="42">
        <f>SUMIFS(Medicos!$A$6:$A$4104,Medicos!$C$6:$C$4104,$B70,Medicos!$G$6:$G$4104,I$3)</f>
        <v>0</v>
      </c>
      <c r="J70" s="42">
        <f>SUMIFS(Medicos!$A$6:$A$4104,Medicos!$C$6:$C$4104,$B70,Medicos!$G$6:$G$4104,J$3)</f>
        <v>0</v>
      </c>
      <c r="K70" s="42">
        <f>SUMIFS(Medicos!$A$6:$A$4104,Medicos!$C$6:$C$4104,$B70,Medicos!$G$6:$G$4104,K$3)</f>
        <v>2</v>
      </c>
      <c r="L70" s="42">
        <f>SUMIFS(Medicos!$A$6:$A$4104,Medicos!$C$6:$C$4104,$B70,Medicos!$G$6:$G$4104,L$3)</f>
        <v>0</v>
      </c>
      <c r="M70" s="42">
        <f>SUMIFS(Medicos!$A$6:$A$4104,Medicos!$C$6:$C$4104,$B70,Medicos!$G$6:$G$4104,M$3)</f>
        <v>2</v>
      </c>
      <c r="N70" s="42">
        <f>SUMIFS(Medicos!$A$6:$A$4104,Medicos!$C$6:$C$4104,$B70,Medicos!$G$6:$G$4104,N$3)</f>
        <v>0</v>
      </c>
      <c r="O70" s="42">
        <f>SUMIFS(Medicos!$A$6:$A$4104,Medicos!$C$6:$C$4104,$B70,Medicos!$G$6:$G$4104,O$3)</f>
        <v>0</v>
      </c>
      <c r="P70" s="42">
        <f>SUMIFS(Medicos!$A$6:$A$4104,Medicos!$C$6:$C$4104,$B70,Medicos!$G$6:$G$4104,P$3)</f>
        <v>0</v>
      </c>
      <c r="Q70" s="42">
        <f>SUMIFS(Medicos!$A$6:$A$4104,Medicos!$C$6:$C$4104,$B70,Medicos!$G$6:$G$4104,Q$3)</f>
        <v>1</v>
      </c>
      <c r="R70" s="42">
        <f>SUMIFS(Medicos!$A$6:$A$4104,Medicos!$C$6:$C$4104,$B70,Medicos!$G$6:$G$4104,R$3)</f>
        <v>62</v>
      </c>
      <c r="S70" s="40">
        <f t="shared" si="6"/>
        <v>105</v>
      </c>
      <c r="U70" s="15"/>
      <c r="V70" s="15"/>
      <c r="W70" s="15"/>
      <c r="X70" s="15">
        <f>+S70</f>
        <v>105</v>
      </c>
      <c r="Y70" s="15"/>
      <c r="Z70" s="15"/>
      <c r="AA70" s="15"/>
      <c r="AB70" s="15"/>
      <c r="AC70" s="15"/>
      <c r="AD70" s="15"/>
      <c r="AE70" s="15"/>
      <c r="AF70" s="15"/>
    </row>
    <row r="71" spans="1:32">
      <c r="A71" s="15">
        <v>68</v>
      </c>
      <c r="B71" s="37" t="s">
        <v>80</v>
      </c>
      <c r="C71" s="42">
        <f>SUMIFS(Medicos!$A$6:$A$4104,Medicos!$C$6:$C$4104,$B71,Medicos!$G$6:$G$4104,C$3)</f>
        <v>1</v>
      </c>
      <c r="D71" s="42">
        <f>SUMIFS(Medicos!$A$6:$A$4104,Medicos!$C$6:$C$4104,$B71,Medicos!$G$6:$G$4104,D$3)</f>
        <v>0</v>
      </c>
      <c r="E71" s="42">
        <f>SUMIFS(Medicos!$A$6:$A$4104,Medicos!$C$6:$C$4104,$B71,Medicos!$G$6:$G$4104,E$3)</f>
        <v>0</v>
      </c>
      <c r="F71" s="42">
        <f>SUMIFS(Medicos!$A$6:$A$4104,Medicos!$C$6:$C$4104,$B71,Medicos!$G$6:$G$4104,F$3)</f>
        <v>0</v>
      </c>
      <c r="G71" s="42">
        <f>SUMIFS(Medicos!$A$6:$A$4104,Medicos!$C$6:$C$4104,$B71,Medicos!$G$6:$G$4104,G$3)</f>
        <v>0</v>
      </c>
      <c r="H71" s="42">
        <f>SUMIFS(Medicos!$A$6:$A$4104,Medicos!$C$6:$C$4104,$B71,Medicos!$G$6:$G$4104,H$3)</f>
        <v>0</v>
      </c>
      <c r="I71" s="42">
        <f>SUMIFS(Medicos!$A$6:$A$4104,Medicos!$C$6:$C$4104,$B71,Medicos!$G$6:$G$4104,I$3)</f>
        <v>0</v>
      </c>
      <c r="J71" s="42">
        <f>SUMIFS(Medicos!$A$6:$A$4104,Medicos!$C$6:$C$4104,$B71,Medicos!$G$6:$G$4104,J$3)</f>
        <v>0</v>
      </c>
      <c r="K71" s="42">
        <f>SUMIFS(Medicos!$A$6:$A$4104,Medicos!$C$6:$C$4104,$B71,Medicos!$G$6:$G$4104,K$3)</f>
        <v>0</v>
      </c>
      <c r="L71" s="42">
        <f>SUMIFS(Medicos!$A$6:$A$4104,Medicos!$C$6:$C$4104,$B71,Medicos!$G$6:$G$4104,L$3)</f>
        <v>0</v>
      </c>
      <c r="M71" s="42">
        <f>SUMIFS(Medicos!$A$6:$A$4104,Medicos!$C$6:$C$4104,$B71,Medicos!$G$6:$G$4104,M$3)</f>
        <v>0</v>
      </c>
      <c r="N71" s="42">
        <f>SUMIFS(Medicos!$A$6:$A$4104,Medicos!$C$6:$C$4104,$B71,Medicos!$G$6:$G$4104,N$3)</f>
        <v>0</v>
      </c>
      <c r="O71" s="42">
        <f>SUMIFS(Medicos!$A$6:$A$4104,Medicos!$C$6:$C$4104,$B71,Medicos!$G$6:$G$4104,O$3)</f>
        <v>0</v>
      </c>
      <c r="P71" s="42">
        <f>SUMIFS(Medicos!$A$6:$A$4104,Medicos!$C$6:$C$4104,$B71,Medicos!$G$6:$G$4104,P$3)</f>
        <v>0</v>
      </c>
      <c r="Q71" s="42">
        <f>SUMIFS(Medicos!$A$6:$A$4104,Medicos!$C$6:$C$4104,$B71,Medicos!$G$6:$G$4104,Q$3)</f>
        <v>0</v>
      </c>
      <c r="R71" s="42">
        <f>SUMIFS(Medicos!$A$6:$A$4104,Medicos!$C$6:$C$4104,$B71,Medicos!$G$6:$G$4104,R$3)</f>
        <v>0</v>
      </c>
      <c r="S71" s="40">
        <f t="shared" si="6"/>
        <v>1</v>
      </c>
      <c r="U71" s="15"/>
      <c r="V71" s="15"/>
      <c r="W71" s="15"/>
      <c r="X71" s="15"/>
      <c r="Y71" s="15">
        <f>+S71</f>
        <v>1</v>
      </c>
      <c r="Z71" s="15"/>
      <c r="AA71" s="15"/>
      <c r="AB71" s="15"/>
      <c r="AC71" s="15"/>
      <c r="AD71" s="15"/>
      <c r="AE71" s="15"/>
      <c r="AF71" s="15"/>
    </row>
    <row r="72" spans="1:32">
      <c r="A72" s="15">
        <v>69</v>
      </c>
      <c r="B72" s="19" t="s">
        <v>56</v>
      </c>
      <c r="C72" s="42">
        <f>SUMIFS(Medicos!$A$6:$A$4104,Medicos!$C$6:$C$4104,$B72,Medicos!$G$6:$G$4104,C$3)</f>
        <v>1</v>
      </c>
      <c r="D72" s="42">
        <f>SUMIFS(Medicos!$A$6:$A$4104,Medicos!$C$6:$C$4104,$B72,Medicos!$G$6:$G$4104,D$3)</f>
        <v>0</v>
      </c>
      <c r="E72" s="42">
        <f>SUMIFS(Medicos!$A$6:$A$4104,Medicos!$C$6:$C$4104,$B72,Medicos!$G$6:$G$4104,E$3)</f>
        <v>0</v>
      </c>
      <c r="F72" s="42">
        <f>SUMIFS(Medicos!$A$6:$A$4104,Medicos!$C$6:$C$4104,$B72,Medicos!$G$6:$G$4104,F$3)</f>
        <v>0</v>
      </c>
      <c r="G72" s="42">
        <f>SUMIFS(Medicos!$A$6:$A$4104,Medicos!$C$6:$C$4104,$B72,Medicos!$G$6:$G$4104,G$3)</f>
        <v>0</v>
      </c>
      <c r="H72" s="42">
        <f>SUMIFS(Medicos!$A$6:$A$4104,Medicos!$C$6:$C$4104,$B72,Medicos!$G$6:$G$4104,H$3)</f>
        <v>0</v>
      </c>
      <c r="I72" s="42">
        <f>SUMIFS(Medicos!$A$6:$A$4104,Medicos!$C$6:$C$4104,$B72,Medicos!$G$6:$G$4104,I$3)</f>
        <v>0</v>
      </c>
      <c r="J72" s="42">
        <f>SUMIFS(Medicos!$A$6:$A$4104,Medicos!$C$6:$C$4104,$B72,Medicos!$G$6:$G$4104,J$3)</f>
        <v>0</v>
      </c>
      <c r="K72" s="42">
        <f>SUMIFS(Medicos!$A$6:$A$4104,Medicos!$C$6:$C$4104,$B72,Medicos!$G$6:$G$4104,K$3)</f>
        <v>0</v>
      </c>
      <c r="L72" s="42">
        <f>SUMIFS(Medicos!$A$6:$A$4104,Medicos!$C$6:$C$4104,$B72,Medicos!$G$6:$G$4104,L$3)</f>
        <v>0</v>
      </c>
      <c r="M72" s="42">
        <f>SUMIFS(Medicos!$A$6:$A$4104,Medicos!$C$6:$C$4104,$B72,Medicos!$G$6:$G$4104,M$3)</f>
        <v>0</v>
      </c>
      <c r="N72" s="42">
        <f>SUMIFS(Medicos!$A$6:$A$4104,Medicos!$C$6:$C$4104,$B72,Medicos!$G$6:$G$4104,N$3)</f>
        <v>0</v>
      </c>
      <c r="O72" s="42">
        <f>SUMIFS(Medicos!$A$6:$A$4104,Medicos!$C$6:$C$4104,$B72,Medicos!$G$6:$G$4104,O$3)</f>
        <v>0</v>
      </c>
      <c r="P72" s="42">
        <f>SUMIFS(Medicos!$A$6:$A$4104,Medicos!$C$6:$C$4104,$B72,Medicos!$G$6:$G$4104,P$3)</f>
        <v>0</v>
      </c>
      <c r="Q72" s="42">
        <f>SUMIFS(Medicos!$A$6:$A$4104,Medicos!$C$6:$C$4104,$B72,Medicos!$G$6:$G$4104,Q$3)</f>
        <v>0</v>
      </c>
      <c r="R72" s="42">
        <f>SUMIFS(Medicos!$A$6:$A$4104,Medicos!$C$6:$C$4104,$B72,Medicos!$G$6:$G$4104,R$3)</f>
        <v>0</v>
      </c>
      <c r="S72" s="40">
        <f t="shared" si="6"/>
        <v>1</v>
      </c>
      <c r="U72" s="15"/>
      <c r="V72" s="15"/>
      <c r="W72" s="15"/>
      <c r="X72" s="15">
        <f>+S72</f>
        <v>1</v>
      </c>
      <c r="Y72" s="15"/>
      <c r="Z72" s="15"/>
      <c r="AA72" s="15"/>
      <c r="AB72" s="15"/>
      <c r="AC72" s="15"/>
      <c r="AD72" s="15"/>
      <c r="AE72" s="15"/>
      <c r="AF72" s="15"/>
    </row>
    <row r="73" spans="1:32">
      <c r="A73" s="15">
        <v>70</v>
      </c>
      <c r="B73" s="37" t="s">
        <v>55</v>
      </c>
      <c r="C73" s="42">
        <f>SUMIFS(Medicos!$A$6:$A$4104,Medicos!$C$6:$C$4104,$B73,Medicos!$G$6:$G$4104,C$3)</f>
        <v>1</v>
      </c>
      <c r="D73" s="42">
        <f>SUMIFS(Medicos!$A$6:$A$4104,Medicos!$C$6:$C$4104,$B73,Medicos!$G$6:$G$4104,D$3)</f>
        <v>0</v>
      </c>
      <c r="E73" s="42">
        <f>SUMIFS(Medicos!$A$6:$A$4104,Medicos!$C$6:$C$4104,$B73,Medicos!$G$6:$G$4104,E$3)</f>
        <v>0</v>
      </c>
      <c r="F73" s="42">
        <f>SUMIFS(Medicos!$A$6:$A$4104,Medicos!$C$6:$C$4104,$B73,Medicos!$G$6:$G$4104,F$3)</f>
        <v>0</v>
      </c>
      <c r="G73" s="42">
        <f>SUMIFS(Medicos!$A$6:$A$4104,Medicos!$C$6:$C$4104,$B73,Medicos!$G$6:$G$4104,G$3)</f>
        <v>0</v>
      </c>
      <c r="H73" s="42">
        <f>SUMIFS(Medicos!$A$6:$A$4104,Medicos!$C$6:$C$4104,$B73,Medicos!$G$6:$G$4104,H$3)</f>
        <v>0</v>
      </c>
      <c r="I73" s="42">
        <f>SUMIFS(Medicos!$A$6:$A$4104,Medicos!$C$6:$C$4104,$B73,Medicos!$G$6:$G$4104,I$3)</f>
        <v>0</v>
      </c>
      <c r="J73" s="42">
        <f>SUMIFS(Medicos!$A$6:$A$4104,Medicos!$C$6:$C$4104,$B73,Medicos!$G$6:$G$4104,J$3)</f>
        <v>0</v>
      </c>
      <c r="K73" s="42">
        <f>SUMIFS(Medicos!$A$6:$A$4104,Medicos!$C$6:$C$4104,$B73,Medicos!$G$6:$G$4104,K$3)</f>
        <v>0</v>
      </c>
      <c r="L73" s="42">
        <f>SUMIFS(Medicos!$A$6:$A$4104,Medicos!$C$6:$C$4104,$B73,Medicos!$G$6:$G$4104,L$3)</f>
        <v>0</v>
      </c>
      <c r="M73" s="42">
        <f>SUMIFS(Medicos!$A$6:$A$4104,Medicos!$C$6:$C$4104,$B73,Medicos!$G$6:$G$4104,M$3)</f>
        <v>0</v>
      </c>
      <c r="N73" s="42">
        <f>SUMIFS(Medicos!$A$6:$A$4104,Medicos!$C$6:$C$4104,$B73,Medicos!$G$6:$G$4104,N$3)</f>
        <v>0</v>
      </c>
      <c r="O73" s="42">
        <f>SUMIFS(Medicos!$A$6:$A$4104,Medicos!$C$6:$C$4104,$B73,Medicos!$G$6:$G$4104,O$3)</f>
        <v>0</v>
      </c>
      <c r="P73" s="42">
        <f>SUMIFS(Medicos!$A$6:$A$4104,Medicos!$C$6:$C$4104,$B73,Medicos!$G$6:$G$4104,P$3)</f>
        <v>0</v>
      </c>
      <c r="Q73" s="42">
        <f>SUMIFS(Medicos!$A$6:$A$4104,Medicos!$C$6:$C$4104,$B73,Medicos!$G$6:$G$4104,Q$3)</f>
        <v>0</v>
      </c>
      <c r="R73" s="42">
        <f>SUMIFS(Medicos!$A$6:$A$4104,Medicos!$C$6:$C$4104,$B73,Medicos!$G$6:$G$4104,R$3)</f>
        <v>3</v>
      </c>
      <c r="S73" s="40">
        <f t="shared" si="6"/>
        <v>4</v>
      </c>
      <c r="U73" s="15"/>
      <c r="V73" s="15"/>
      <c r="W73" s="15"/>
      <c r="X73" s="15">
        <f>+S73</f>
        <v>4</v>
      </c>
      <c r="Y73" s="15"/>
      <c r="Z73" s="15"/>
      <c r="AA73" s="15"/>
      <c r="AB73" s="15"/>
      <c r="AC73" s="15"/>
      <c r="AD73" s="15"/>
      <c r="AE73" s="15"/>
      <c r="AF73" s="15"/>
    </row>
    <row r="74" spans="1:32">
      <c r="A74" s="15">
        <v>71</v>
      </c>
      <c r="B74" s="37" t="s">
        <v>191</v>
      </c>
      <c r="C74" s="42">
        <f>SUMIFS(Medicos!$A$6:$A$4104,Medicos!$C$6:$C$4104,$B74,Medicos!$G$6:$G$4104,C$3)</f>
        <v>0</v>
      </c>
      <c r="D74" s="42">
        <f>SUMIFS(Medicos!$A$6:$A$4104,Medicos!$C$6:$C$4104,$B74,Medicos!$G$6:$G$4104,D$3)</f>
        <v>0</v>
      </c>
      <c r="E74" s="42">
        <f>SUMIFS(Medicos!$A$6:$A$4104,Medicos!$C$6:$C$4104,$B74,Medicos!$G$6:$G$4104,E$3)</f>
        <v>0</v>
      </c>
      <c r="F74" s="42">
        <f>SUMIFS(Medicos!$A$6:$A$4104,Medicos!$C$6:$C$4104,$B74,Medicos!$G$6:$G$4104,F$3)</f>
        <v>0</v>
      </c>
      <c r="G74" s="42">
        <f>SUMIFS(Medicos!$A$6:$A$4104,Medicos!$C$6:$C$4104,$B74,Medicos!$G$6:$G$4104,G$3)</f>
        <v>0</v>
      </c>
      <c r="H74" s="42">
        <f>SUMIFS(Medicos!$A$6:$A$4104,Medicos!$C$6:$C$4104,$B74,Medicos!$G$6:$G$4104,H$3)</f>
        <v>0</v>
      </c>
      <c r="I74" s="42">
        <f>SUMIFS(Medicos!$A$6:$A$4104,Medicos!$C$6:$C$4104,$B74,Medicos!$G$6:$G$4104,I$3)</f>
        <v>0</v>
      </c>
      <c r="J74" s="42">
        <f>SUMIFS(Medicos!$A$6:$A$4104,Medicos!$C$6:$C$4104,$B74,Medicos!$G$6:$G$4104,J$3)</f>
        <v>0</v>
      </c>
      <c r="K74" s="42">
        <f>SUMIFS(Medicos!$A$6:$A$4104,Medicos!$C$6:$C$4104,$B74,Medicos!$G$6:$G$4104,K$3)</f>
        <v>0</v>
      </c>
      <c r="L74" s="42">
        <f>SUMIFS(Medicos!$A$6:$A$4104,Medicos!$C$6:$C$4104,$B74,Medicos!$G$6:$G$4104,L$3)</f>
        <v>0</v>
      </c>
      <c r="M74" s="42">
        <f>SUMIFS(Medicos!$A$6:$A$4104,Medicos!$C$6:$C$4104,$B74,Medicos!$G$6:$G$4104,M$3)</f>
        <v>0</v>
      </c>
      <c r="N74" s="42">
        <f>SUMIFS(Medicos!$A$6:$A$4104,Medicos!$C$6:$C$4104,$B74,Medicos!$G$6:$G$4104,N$3)</f>
        <v>0</v>
      </c>
      <c r="O74" s="42">
        <f>SUMIFS(Medicos!$A$6:$A$4104,Medicos!$C$6:$C$4104,$B74,Medicos!$G$6:$G$4104,O$3)</f>
        <v>0</v>
      </c>
      <c r="P74" s="42">
        <f>SUMIFS(Medicos!$A$6:$A$4104,Medicos!$C$6:$C$4104,$B74,Medicos!$G$6:$G$4104,P$3)</f>
        <v>0</v>
      </c>
      <c r="Q74" s="42">
        <f>SUMIFS(Medicos!$A$6:$A$4104,Medicos!$C$6:$C$4104,$B74,Medicos!$G$6:$G$4104,Q$3)</f>
        <v>0</v>
      </c>
      <c r="R74" s="42">
        <f>SUMIFS(Medicos!$A$6:$A$4104,Medicos!$C$6:$C$4104,$B74,Medicos!$G$6:$G$4104,R$3)</f>
        <v>0</v>
      </c>
      <c r="S74" s="40">
        <f t="shared" si="6"/>
        <v>0</v>
      </c>
      <c r="U74" s="15"/>
      <c r="V74" s="15"/>
      <c r="W74" s="15"/>
      <c r="X74" s="15"/>
      <c r="Y74" s="15">
        <f>+S74</f>
        <v>0</v>
      </c>
      <c r="Z74" s="15"/>
      <c r="AA74" s="15"/>
      <c r="AB74" s="15"/>
      <c r="AC74" s="15"/>
      <c r="AD74" s="15"/>
      <c r="AE74" s="15"/>
      <c r="AF74" s="15"/>
    </row>
    <row r="75" spans="1:32">
      <c r="A75" s="15">
        <v>72</v>
      </c>
      <c r="B75" s="37" t="s">
        <v>148</v>
      </c>
      <c r="C75" s="42">
        <f>SUMIFS(Medicos!$A$6:$A$4104,Medicos!$C$6:$C$4104,$B75,Medicos!$G$6:$G$4104,C$3)</f>
        <v>0</v>
      </c>
      <c r="D75" s="42">
        <f>SUMIFS(Medicos!$A$6:$A$4104,Medicos!$C$6:$C$4104,$B75,Medicos!$G$6:$G$4104,D$3)</f>
        <v>2</v>
      </c>
      <c r="E75" s="42">
        <f>SUMIFS(Medicos!$A$6:$A$4104,Medicos!$C$6:$C$4104,$B75,Medicos!$G$6:$G$4104,E$3)</f>
        <v>0</v>
      </c>
      <c r="F75" s="42">
        <f>SUMIFS(Medicos!$A$6:$A$4104,Medicos!$C$6:$C$4104,$B75,Medicos!$G$6:$G$4104,F$3)</f>
        <v>0</v>
      </c>
      <c r="G75" s="42">
        <f>SUMIFS(Medicos!$A$6:$A$4104,Medicos!$C$6:$C$4104,$B75,Medicos!$G$6:$G$4104,G$3)</f>
        <v>0</v>
      </c>
      <c r="H75" s="42">
        <f>SUMIFS(Medicos!$A$6:$A$4104,Medicos!$C$6:$C$4104,$B75,Medicos!$G$6:$G$4104,H$3)</f>
        <v>0</v>
      </c>
      <c r="I75" s="42">
        <f>SUMIFS(Medicos!$A$6:$A$4104,Medicos!$C$6:$C$4104,$B75,Medicos!$G$6:$G$4104,I$3)</f>
        <v>0</v>
      </c>
      <c r="J75" s="42">
        <f>SUMIFS(Medicos!$A$6:$A$4104,Medicos!$C$6:$C$4104,$B75,Medicos!$G$6:$G$4104,J$3)</f>
        <v>0</v>
      </c>
      <c r="K75" s="42">
        <f>SUMIFS(Medicos!$A$6:$A$4104,Medicos!$C$6:$C$4104,$B75,Medicos!$G$6:$G$4104,K$3)</f>
        <v>0</v>
      </c>
      <c r="L75" s="42">
        <f>SUMIFS(Medicos!$A$6:$A$4104,Medicos!$C$6:$C$4104,$B75,Medicos!$G$6:$G$4104,L$3)</f>
        <v>0</v>
      </c>
      <c r="M75" s="42">
        <f>SUMIFS(Medicos!$A$6:$A$4104,Medicos!$C$6:$C$4104,$B75,Medicos!$G$6:$G$4104,M$3)</f>
        <v>0</v>
      </c>
      <c r="N75" s="42">
        <f>SUMIFS(Medicos!$A$6:$A$4104,Medicos!$C$6:$C$4104,$B75,Medicos!$G$6:$G$4104,N$3)</f>
        <v>0</v>
      </c>
      <c r="O75" s="42">
        <f>SUMIFS(Medicos!$A$6:$A$4104,Medicos!$C$6:$C$4104,$B75,Medicos!$G$6:$G$4104,O$3)</f>
        <v>0</v>
      </c>
      <c r="P75" s="42">
        <f>SUMIFS(Medicos!$A$6:$A$4104,Medicos!$C$6:$C$4104,$B75,Medicos!$G$6:$G$4104,P$3)</f>
        <v>0</v>
      </c>
      <c r="Q75" s="42">
        <f>SUMIFS(Medicos!$A$6:$A$4104,Medicos!$C$6:$C$4104,$B75,Medicos!$G$6:$G$4104,Q$3)</f>
        <v>0</v>
      </c>
      <c r="R75" s="42">
        <f>SUMIFS(Medicos!$A$6:$A$4104,Medicos!$C$6:$C$4104,$B75,Medicos!$G$6:$G$4104,R$3)</f>
        <v>0</v>
      </c>
      <c r="S75" s="40">
        <f t="shared" si="6"/>
        <v>2</v>
      </c>
      <c r="U75" s="15"/>
      <c r="V75" s="15"/>
      <c r="W75" s="15"/>
      <c r="X75" s="15"/>
      <c r="Y75" s="15">
        <f>+S75</f>
        <v>2</v>
      </c>
      <c r="Z75" s="15"/>
      <c r="AA75" s="15"/>
      <c r="AB75" s="15"/>
      <c r="AC75" s="15"/>
      <c r="AD75" s="15"/>
      <c r="AE75" s="15"/>
      <c r="AF75" s="15"/>
    </row>
    <row r="76" spans="1:32">
      <c r="A76" s="15">
        <v>73</v>
      </c>
      <c r="B76" s="37" t="s">
        <v>121</v>
      </c>
      <c r="C76" s="42">
        <f>SUMIFS(Medicos!$A$6:$A$4104,Medicos!$C$6:$C$4104,$B76,Medicos!$G$6:$G$4104,C$3)</f>
        <v>0</v>
      </c>
      <c r="D76" s="42">
        <f>SUMIFS(Medicos!$A$6:$A$4104,Medicos!$C$6:$C$4104,$B76,Medicos!$G$6:$G$4104,D$3)</f>
        <v>0</v>
      </c>
      <c r="E76" s="42">
        <f>SUMIFS(Medicos!$A$6:$A$4104,Medicos!$C$6:$C$4104,$B76,Medicos!$G$6:$G$4104,E$3)</f>
        <v>0</v>
      </c>
      <c r="F76" s="42">
        <f>SUMIFS(Medicos!$A$6:$A$4104,Medicos!$C$6:$C$4104,$B76,Medicos!$G$6:$G$4104,F$3)</f>
        <v>1</v>
      </c>
      <c r="G76" s="42">
        <f>SUMIFS(Medicos!$A$6:$A$4104,Medicos!$C$6:$C$4104,$B76,Medicos!$G$6:$G$4104,G$3)</f>
        <v>0</v>
      </c>
      <c r="H76" s="42">
        <f>SUMIFS(Medicos!$A$6:$A$4104,Medicos!$C$6:$C$4104,$B76,Medicos!$G$6:$G$4104,H$3)</f>
        <v>0</v>
      </c>
      <c r="I76" s="42">
        <f>SUMIFS(Medicos!$A$6:$A$4104,Medicos!$C$6:$C$4104,$B76,Medicos!$G$6:$G$4104,I$3)</f>
        <v>0</v>
      </c>
      <c r="J76" s="42">
        <f>SUMIFS(Medicos!$A$6:$A$4104,Medicos!$C$6:$C$4104,$B76,Medicos!$G$6:$G$4104,J$3)</f>
        <v>0</v>
      </c>
      <c r="K76" s="42">
        <f>SUMIFS(Medicos!$A$6:$A$4104,Medicos!$C$6:$C$4104,$B76,Medicos!$G$6:$G$4104,K$3)</f>
        <v>0</v>
      </c>
      <c r="L76" s="42">
        <f>SUMIFS(Medicos!$A$6:$A$4104,Medicos!$C$6:$C$4104,$B76,Medicos!$G$6:$G$4104,L$3)</f>
        <v>0</v>
      </c>
      <c r="M76" s="42">
        <f>SUMIFS(Medicos!$A$6:$A$4104,Medicos!$C$6:$C$4104,$B76,Medicos!$G$6:$G$4104,M$3)</f>
        <v>0</v>
      </c>
      <c r="N76" s="42">
        <f>SUMIFS(Medicos!$A$6:$A$4104,Medicos!$C$6:$C$4104,$B76,Medicos!$G$6:$G$4104,N$3)</f>
        <v>0</v>
      </c>
      <c r="O76" s="42">
        <f>SUMIFS(Medicos!$A$6:$A$4104,Medicos!$C$6:$C$4104,$B76,Medicos!$G$6:$G$4104,O$3)</f>
        <v>0</v>
      </c>
      <c r="P76" s="42">
        <f>SUMIFS(Medicos!$A$6:$A$4104,Medicos!$C$6:$C$4104,$B76,Medicos!$G$6:$G$4104,P$3)</f>
        <v>0</v>
      </c>
      <c r="Q76" s="42">
        <f>SUMIFS(Medicos!$A$6:$A$4104,Medicos!$C$6:$C$4104,$B76,Medicos!$G$6:$G$4104,Q$3)</f>
        <v>0</v>
      </c>
      <c r="R76" s="42">
        <f>SUMIFS(Medicos!$A$6:$A$4104,Medicos!$C$6:$C$4104,$B76,Medicos!$G$6:$G$4104,R$3)</f>
        <v>0</v>
      </c>
      <c r="S76" s="40">
        <f t="shared" si="6"/>
        <v>1</v>
      </c>
      <c r="U76" s="15">
        <f>+S76</f>
        <v>1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>
      <c r="A77" s="15">
        <v>74</v>
      </c>
      <c r="B77" s="37" t="s">
        <v>64</v>
      </c>
      <c r="C77" s="42">
        <f>SUMIFS(Medicos!$A$6:$A$4104,Medicos!$C$6:$C$4104,$B77,Medicos!$G$6:$G$4104,C$3)</f>
        <v>0</v>
      </c>
      <c r="D77" s="42">
        <f>SUMIFS(Medicos!$A$6:$A$4104,Medicos!$C$6:$C$4104,$B77,Medicos!$G$6:$G$4104,D$3)</f>
        <v>1</v>
      </c>
      <c r="E77" s="42">
        <f>SUMIFS(Medicos!$A$6:$A$4104,Medicos!$C$6:$C$4104,$B77,Medicos!$G$6:$G$4104,E$3)</f>
        <v>0</v>
      </c>
      <c r="F77" s="42">
        <f>SUMIFS(Medicos!$A$6:$A$4104,Medicos!$C$6:$C$4104,$B77,Medicos!$G$6:$G$4104,F$3)</f>
        <v>0</v>
      </c>
      <c r="G77" s="42">
        <f>SUMIFS(Medicos!$A$6:$A$4104,Medicos!$C$6:$C$4104,$B77,Medicos!$G$6:$G$4104,G$3)</f>
        <v>3</v>
      </c>
      <c r="H77" s="42">
        <f>SUMIFS(Medicos!$A$6:$A$4104,Medicos!$C$6:$C$4104,$B77,Medicos!$G$6:$G$4104,H$3)</f>
        <v>0</v>
      </c>
      <c r="I77" s="42">
        <f>SUMIFS(Medicos!$A$6:$A$4104,Medicos!$C$6:$C$4104,$B77,Medicos!$G$6:$G$4104,I$3)</f>
        <v>0</v>
      </c>
      <c r="J77" s="42">
        <f>SUMIFS(Medicos!$A$6:$A$4104,Medicos!$C$6:$C$4104,$B77,Medicos!$G$6:$G$4104,J$3)</f>
        <v>0</v>
      </c>
      <c r="K77" s="42">
        <f>SUMIFS(Medicos!$A$6:$A$4104,Medicos!$C$6:$C$4104,$B77,Medicos!$G$6:$G$4104,K$3)</f>
        <v>0</v>
      </c>
      <c r="L77" s="42">
        <f>SUMIFS(Medicos!$A$6:$A$4104,Medicos!$C$6:$C$4104,$B77,Medicos!$G$6:$G$4104,L$3)</f>
        <v>0</v>
      </c>
      <c r="M77" s="42">
        <f>SUMIFS(Medicos!$A$6:$A$4104,Medicos!$C$6:$C$4104,$B77,Medicos!$G$6:$G$4104,M$3)</f>
        <v>0</v>
      </c>
      <c r="N77" s="42">
        <f>SUMIFS(Medicos!$A$6:$A$4104,Medicos!$C$6:$C$4104,$B77,Medicos!$G$6:$G$4104,N$3)</f>
        <v>0</v>
      </c>
      <c r="O77" s="42">
        <f>SUMIFS(Medicos!$A$6:$A$4104,Medicos!$C$6:$C$4104,$B77,Medicos!$G$6:$G$4104,O$3)</f>
        <v>0</v>
      </c>
      <c r="P77" s="42">
        <f>SUMIFS(Medicos!$A$6:$A$4104,Medicos!$C$6:$C$4104,$B77,Medicos!$G$6:$G$4104,P$3)</f>
        <v>0</v>
      </c>
      <c r="Q77" s="42">
        <f>SUMIFS(Medicos!$A$6:$A$4104,Medicos!$C$6:$C$4104,$B77,Medicos!$G$6:$G$4104,Q$3)</f>
        <v>0</v>
      </c>
      <c r="R77" s="42">
        <f>SUMIFS(Medicos!$A$6:$A$4104,Medicos!$C$6:$C$4104,$B77,Medicos!$G$6:$G$4104,R$3)</f>
        <v>0</v>
      </c>
      <c r="S77" s="40">
        <f t="shared" si="6"/>
        <v>4</v>
      </c>
      <c r="U77" s="15"/>
      <c r="V77" s="15"/>
      <c r="W77" s="15"/>
      <c r="X77" s="15"/>
      <c r="Y77" s="15">
        <f>+S77</f>
        <v>4</v>
      </c>
      <c r="Z77" s="15"/>
      <c r="AA77" s="15"/>
      <c r="AB77" s="15"/>
      <c r="AC77" s="15"/>
      <c r="AD77" s="15"/>
      <c r="AE77" s="15"/>
      <c r="AF77" s="15"/>
    </row>
    <row r="78" spans="1:32">
      <c r="A78" s="15">
        <v>75</v>
      </c>
      <c r="B78" s="37" t="s">
        <v>68</v>
      </c>
      <c r="C78" s="42">
        <f>SUMIFS(Medicos!$A$6:$A$4104,Medicos!$C$6:$C$4104,$B78,Medicos!$G$6:$G$4104,C$3)</f>
        <v>0</v>
      </c>
      <c r="D78" s="42">
        <f>SUMIFS(Medicos!$A$6:$A$4104,Medicos!$C$6:$C$4104,$B78,Medicos!$G$6:$G$4104,D$3)</f>
        <v>0</v>
      </c>
      <c r="E78" s="42">
        <f>SUMIFS(Medicos!$A$6:$A$4104,Medicos!$C$6:$C$4104,$B78,Medicos!$G$6:$G$4104,E$3)</f>
        <v>0</v>
      </c>
      <c r="F78" s="42">
        <f>SUMIFS(Medicos!$A$6:$A$4104,Medicos!$C$6:$C$4104,$B78,Medicos!$G$6:$G$4104,F$3)</f>
        <v>0</v>
      </c>
      <c r="G78" s="42">
        <f>SUMIFS(Medicos!$A$6:$A$4104,Medicos!$C$6:$C$4104,$B78,Medicos!$G$6:$G$4104,G$3)</f>
        <v>2</v>
      </c>
      <c r="H78" s="42">
        <f>SUMIFS(Medicos!$A$6:$A$4104,Medicos!$C$6:$C$4104,$B78,Medicos!$G$6:$G$4104,H$3)</f>
        <v>0</v>
      </c>
      <c r="I78" s="42">
        <f>SUMIFS(Medicos!$A$6:$A$4104,Medicos!$C$6:$C$4104,$B78,Medicos!$G$6:$G$4104,I$3)</f>
        <v>0</v>
      </c>
      <c r="J78" s="42">
        <f>SUMIFS(Medicos!$A$6:$A$4104,Medicos!$C$6:$C$4104,$B78,Medicos!$G$6:$G$4104,J$3)</f>
        <v>0</v>
      </c>
      <c r="K78" s="42">
        <f>SUMIFS(Medicos!$A$6:$A$4104,Medicos!$C$6:$C$4104,$B78,Medicos!$G$6:$G$4104,K$3)</f>
        <v>0</v>
      </c>
      <c r="L78" s="42">
        <f>SUMIFS(Medicos!$A$6:$A$4104,Medicos!$C$6:$C$4104,$B78,Medicos!$G$6:$G$4104,L$3)</f>
        <v>0</v>
      </c>
      <c r="M78" s="42">
        <f>SUMIFS(Medicos!$A$6:$A$4104,Medicos!$C$6:$C$4104,$B78,Medicos!$G$6:$G$4104,M$3)</f>
        <v>0</v>
      </c>
      <c r="N78" s="42">
        <f>SUMIFS(Medicos!$A$6:$A$4104,Medicos!$C$6:$C$4104,$B78,Medicos!$G$6:$G$4104,N$3)</f>
        <v>0</v>
      </c>
      <c r="O78" s="42">
        <f>SUMIFS(Medicos!$A$6:$A$4104,Medicos!$C$6:$C$4104,$B78,Medicos!$G$6:$G$4104,O$3)</f>
        <v>0</v>
      </c>
      <c r="P78" s="42">
        <f>SUMIFS(Medicos!$A$6:$A$4104,Medicos!$C$6:$C$4104,$B78,Medicos!$G$6:$G$4104,P$3)</f>
        <v>0</v>
      </c>
      <c r="Q78" s="42">
        <f>SUMIFS(Medicos!$A$6:$A$4104,Medicos!$C$6:$C$4104,$B78,Medicos!$G$6:$G$4104,Q$3)</f>
        <v>0</v>
      </c>
      <c r="R78" s="42">
        <f>SUMIFS(Medicos!$A$6:$A$4104,Medicos!$C$6:$C$4104,$B78,Medicos!$G$6:$G$4104,R$3)</f>
        <v>0</v>
      </c>
      <c r="S78" s="40">
        <f t="shared" si="6"/>
        <v>2</v>
      </c>
      <c r="U78" s="15"/>
      <c r="V78" s="15"/>
      <c r="W78" s="15">
        <f>+S78</f>
        <v>2</v>
      </c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>
      <c r="A79" s="15">
        <v>76</v>
      </c>
      <c r="B79" s="37" t="s">
        <v>60</v>
      </c>
      <c r="C79" s="42">
        <f>SUMIFS(Medicos!$A$6:$A$4104,Medicos!$C$6:$C$4104,$B79,Medicos!$G$6:$G$4104,C$3)</f>
        <v>2</v>
      </c>
      <c r="D79" s="42">
        <f>SUMIFS(Medicos!$A$6:$A$4104,Medicos!$C$6:$C$4104,$B79,Medicos!$G$6:$G$4104,D$3)</f>
        <v>0</v>
      </c>
      <c r="E79" s="42">
        <f>SUMIFS(Medicos!$A$6:$A$4104,Medicos!$C$6:$C$4104,$B79,Medicos!$G$6:$G$4104,E$3)</f>
        <v>0</v>
      </c>
      <c r="F79" s="42">
        <f>SUMIFS(Medicos!$A$6:$A$4104,Medicos!$C$6:$C$4104,$B79,Medicos!$G$6:$G$4104,F$3)</f>
        <v>2</v>
      </c>
      <c r="G79" s="42">
        <f>SUMIFS(Medicos!$A$6:$A$4104,Medicos!$C$6:$C$4104,$B79,Medicos!$G$6:$G$4104,G$3)</f>
        <v>16</v>
      </c>
      <c r="H79" s="42">
        <f>SUMIFS(Medicos!$A$6:$A$4104,Medicos!$C$6:$C$4104,$B79,Medicos!$G$6:$G$4104,H$3)</f>
        <v>0</v>
      </c>
      <c r="I79" s="42">
        <f>SUMIFS(Medicos!$A$6:$A$4104,Medicos!$C$6:$C$4104,$B79,Medicos!$G$6:$G$4104,I$3)</f>
        <v>0</v>
      </c>
      <c r="J79" s="42">
        <f>SUMIFS(Medicos!$A$6:$A$4104,Medicos!$C$6:$C$4104,$B79,Medicos!$G$6:$G$4104,J$3)</f>
        <v>0</v>
      </c>
      <c r="K79" s="42">
        <f>SUMIFS(Medicos!$A$6:$A$4104,Medicos!$C$6:$C$4104,$B79,Medicos!$G$6:$G$4104,K$3)</f>
        <v>6</v>
      </c>
      <c r="L79" s="42">
        <f>SUMIFS(Medicos!$A$6:$A$4104,Medicos!$C$6:$C$4104,$B79,Medicos!$G$6:$G$4104,L$3)</f>
        <v>0</v>
      </c>
      <c r="M79" s="42">
        <f>SUMIFS(Medicos!$A$6:$A$4104,Medicos!$C$6:$C$4104,$B79,Medicos!$G$6:$G$4104,M$3)</f>
        <v>0</v>
      </c>
      <c r="N79" s="42">
        <f>SUMIFS(Medicos!$A$6:$A$4104,Medicos!$C$6:$C$4104,$B79,Medicos!$G$6:$G$4104,N$3)</f>
        <v>0</v>
      </c>
      <c r="O79" s="42">
        <f>SUMIFS(Medicos!$A$6:$A$4104,Medicos!$C$6:$C$4104,$B79,Medicos!$G$6:$G$4104,O$3)</f>
        <v>0</v>
      </c>
      <c r="P79" s="42">
        <f>SUMIFS(Medicos!$A$6:$A$4104,Medicos!$C$6:$C$4104,$B79,Medicos!$G$6:$G$4104,P$3)</f>
        <v>0</v>
      </c>
      <c r="Q79" s="42">
        <f>SUMIFS(Medicos!$A$6:$A$4104,Medicos!$C$6:$C$4104,$B79,Medicos!$G$6:$G$4104,Q$3)</f>
        <v>0</v>
      </c>
      <c r="R79" s="42">
        <f>SUMIFS(Medicos!$A$6:$A$4104,Medicos!$C$6:$C$4104,$B79,Medicos!$G$6:$G$4104,R$3)</f>
        <v>0</v>
      </c>
      <c r="S79" s="40">
        <f t="shared" si="6"/>
        <v>26</v>
      </c>
      <c r="U79" s="15"/>
      <c r="V79" s="15"/>
      <c r="W79" s="15">
        <f t="shared" ref="W79:W83" si="7">+S79</f>
        <v>26</v>
      </c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>
      <c r="A80" s="15">
        <v>77</v>
      </c>
      <c r="B80" s="37" t="s">
        <v>37</v>
      </c>
      <c r="C80" s="42">
        <f>SUMIFS(Medicos!$A$6:$A$4104,Medicos!$C$6:$C$4104,$B80,Medicos!$G$6:$G$4104,C$3)</f>
        <v>0</v>
      </c>
      <c r="D80" s="42">
        <f>SUMIFS(Medicos!$A$6:$A$4104,Medicos!$C$6:$C$4104,$B80,Medicos!$G$6:$G$4104,D$3)</f>
        <v>0</v>
      </c>
      <c r="E80" s="42">
        <f>SUMIFS(Medicos!$A$6:$A$4104,Medicos!$C$6:$C$4104,$B80,Medicos!$G$6:$G$4104,E$3)</f>
        <v>0</v>
      </c>
      <c r="F80" s="42">
        <f>SUMIFS(Medicos!$A$6:$A$4104,Medicos!$C$6:$C$4104,$B80,Medicos!$G$6:$G$4104,F$3)</f>
        <v>3</v>
      </c>
      <c r="G80" s="42">
        <f>SUMIFS(Medicos!$A$6:$A$4104,Medicos!$C$6:$C$4104,$B80,Medicos!$G$6:$G$4104,G$3)</f>
        <v>11</v>
      </c>
      <c r="H80" s="42">
        <f>SUMIFS(Medicos!$A$6:$A$4104,Medicos!$C$6:$C$4104,$B80,Medicos!$G$6:$G$4104,H$3)</f>
        <v>0</v>
      </c>
      <c r="I80" s="42">
        <f>SUMIFS(Medicos!$A$6:$A$4104,Medicos!$C$6:$C$4104,$B80,Medicos!$G$6:$G$4104,I$3)</f>
        <v>0</v>
      </c>
      <c r="J80" s="42">
        <f>SUMIFS(Medicos!$A$6:$A$4104,Medicos!$C$6:$C$4104,$B80,Medicos!$G$6:$G$4104,J$3)</f>
        <v>0</v>
      </c>
      <c r="K80" s="42">
        <f>SUMIFS(Medicos!$A$6:$A$4104,Medicos!$C$6:$C$4104,$B80,Medicos!$G$6:$G$4104,K$3)</f>
        <v>9</v>
      </c>
      <c r="L80" s="42">
        <f>SUMIFS(Medicos!$A$6:$A$4104,Medicos!$C$6:$C$4104,$B80,Medicos!$G$6:$G$4104,L$3)</f>
        <v>0</v>
      </c>
      <c r="M80" s="42">
        <f>SUMIFS(Medicos!$A$6:$A$4104,Medicos!$C$6:$C$4104,$B80,Medicos!$G$6:$G$4104,M$3)</f>
        <v>3</v>
      </c>
      <c r="N80" s="42">
        <f>SUMIFS(Medicos!$A$6:$A$4104,Medicos!$C$6:$C$4104,$B80,Medicos!$G$6:$G$4104,N$3)</f>
        <v>0</v>
      </c>
      <c r="O80" s="42">
        <f>SUMIFS(Medicos!$A$6:$A$4104,Medicos!$C$6:$C$4104,$B80,Medicos!$G$6:$G$4104,O$3)</f>
        <v>0</v>
      </c>
      <c r="P80" s="42">
        <f>SUMIFS(Medicos!$A$6:$A$4104,Medicos!$C$6:$C$4104,$B80,Medicos!$G$6:$G$4104,P$3)</f>
        <v>0</v>
      </c>
      <c r="Q80" s="42">
        <f>SUMIFS(Medicos!$A$6:$A$4104,Medicos!$C$6:$C$4104,$B80,Medicos!$G$6:$G$4104,Q$3)</f>
        <v>0</v>
      </c>
      <c r="R80" s="42">
        <f>SUMIFS(Medicos!$A$6:$A$4104,Medicos!$C$6:$C$4104,$B80,Medicos!$G$6:$G$4104,R$3)</f>
        <v>0</v>
      </c>
      <c r="S80" s="40">
        <f t="shared" si="6"/>
        <v>26</v>
      </c>
      <c r="U80" s="15"/>
      <c r="V80" s="15"/>
      <c r="W80" s="15">
        <f t="shared" si="7"/>
        <v>26</v>
      </c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>
      <c r="A81" s="15">
        <v>78</v>
      </c>
      <c r="B81" s="37" t="s">
        <v>38</v>
      </c>
      <c r="C81" s="42">
        <f>SUMIFS(Medicos!$A$6:$A$4104,Medicos!$C$6:$C$4104,$B81,Medicos!$G$6:$G$4104,C$3)</f>
        <v>0</v>
      </c>
      <c r="D81" s="42">
        <f>SUMIFS(Medicos!$A$6:$A$4104,Medicos!$C$6:$C$4104,$B81,Medicos!$G$6:$G$4104,D$3)</f>
        <v>0</v>
      </c>
      <c r="E81" s="42">
        <f>SUMIFS(Medicos!$A$6:$A$4104,Medicos!$C$6:$C$4104,$B81,Medicos!$G$6:$G$4104,E$3)</f>
        <v>0</v>
      </c>
      <c r="F81" s="42">
        <f>SUMIFS(Medicos!$A$6:$A$4104,Medicos!$C$6:$C$4104,$B81,Medicos!$G$6:$G$4104,F$3)</f>
        <v>1</v>
      </c>
      <c r="G81" s="42">
        <f>SUMIFS(Medicos!$A$6:$A$4104,Medicos!$C$6:$C$4104,$B81,Medicos!$G$6:$G$4104,G$3)</f>
        <v>7</v>
      </c>
      <c r="H81" s="42">
        <f>SUMIFS(Medicos!$A$6:$A$4104,Medicos!$C$6:$C$4104,$B81,Medicos!$G$6:$G$4104,H$3)</f>
        <v>0</v>
      </c>
      <c r="I81" s="42">
        <f>SUMIFS(Medicos!$A$6:$A$4104,Medicos!$C$6:$C$4104,$B81,Medicos!$G$6:$G$4104,I$3)</f>
        <v>0</v>
      </c>
      <c r="J81" s="42">
        <f>SUMIFS(Medicos!$A$6:$A$4104,Medicos!$C$6:$C$4104,$B81,Medicos!$G$6:$G$4104,J$3)</f>
        <v>0</v>
      </c>
      <c r="K81" s="42">
        <f>SUMIFS(Medicos!$A$6:$A$4104,Medicos!$C$6:$C$4104,$B81,Medicos!$G$6:$G$4104,K$3)</f>
        <v>5</v>
      </c>
      <c r="L81" s="42">
        <f>SUMIFS(Medicos!$A$6:$A$4104,Medicos!$C$6:$C$4104,$B81,Medicos!$G$6:$G$4104,L$3)</f>
        <v>0</v>
      </c>
      <c r="M81" s="42">
        <f>SUMIFS(Medicos!$A$6:$A$4104,Medicos!$C$6:$C$4104,$B81,Medicos!$G$6:$G$4104,M$3)</f>
        <v>2</v>
      </c>
      <c r="N81" s="42">
        <f>SUMIFS(Medicos!$A$6:$A$4104,Medicos!$C$6:$C$4104,$B81,Medicos!$G$6:$G$4104,N$3)</f>
        <v>0</v>
      </c>
      <c r="O81" s="42">
        <f>SUMIFS(Medicos!$A$6:$A$4104,Medicos!$C$6:$C$4104,$B81,Medicos!$G$6:$G$4104,O$3)</f>
        <v>0</v>
      </c>
      <c r="P81" s="42">
        <f>SUMIFS(Medicos!$A$6:$A$4104,Medicos!$C$6:$C$4104,$B81,Medicos!$G$6:$G$4104,P$3)</f>
        <v>0</v>
      </c>
      <c r="Q81" s="42">
        <f>SUMIFS(Medicos!$A$6:$A$4104,Medicos!$C$6:$C$4104,$B81,Medicos!$G$6:$G$4104,Q$3)</f>
        <v>0</v>
      </c>
      <c r="R81" s="42">
        <f>SUMIFS(Medicos!$A$6:$A$4104,Medicos!$C$6:$C$4104,$B81,Medicos!$G$6:$G$4104,R$3)</f>
        <v>0</v>
      </c>
      <c r="S81" s="40">
        <f t="shared" si="6"/>
        <v>15</v>
      </c>
      <c r="U81" s="15"/>
      <c r="V81" s="15"/>
      <c r="W81" s="15">
        <f t="shared" si="7"/>
        <v>15</v>
      </c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>
      <c r="A82" s="15">
        <v>79</v>
      </c>
      <c r="B82" s="37" t="s">
        <v>197</v>
      </c>
      <c r="C82" s="42">
        <f>SUMIFS(Medicos!$A$6:$A$4104,Medicos!$C$6:$C$4104,$B82,Medicos!$G$6:$G$4104,C$3)</f>
        <v>0</v>
      </c>
      <c r="D82" s="42">
        <f>SUMIFS(Medicos!$A$6:$A$4104,Medicos!$C$6:$C$4104,$B82,Medicos!$G$6:$G$4104,D$3)</f>
        <v>0</v>
      </c>
      <c r="E82" s="42">
        <f>SUMIFS(Medicos!$A$6:$A$4104,Medicos!$C$6:$C$4104,$B82,Medicos!$G$6:$G$4104,E$3)</f>
        <v>0</v>
      </c>
      <c r="F82" s="42">
        <f>SUMIFS(Medicos!$A$6:$A$4104,Medicos!$C$6:$C$4104,$B82,Medicos!$G$6:$G$4104,F$3)</f>
        <v>1</v>
      </c>
      <c r="G82" s="42">
        <f>SUMIFS(Medicos!$A$6:$A$4104,Medicos!$C$6:$C$4104,$B82,Medicos!$G$6:$G$4104,G$3)</f>
        <v>0</v>
      </c>
      <c r="H82" s="42">
        <f>SUMIFS(Medicos!$A$6:$A$4104,Medicos!$C$6:$C$4104,$B82,Medicos!$G$6:$G$4104,H$3)</f>
        <v>0</v>
      </c>
      <c r="I82" s="42">
        <f>SUMIFS(Medicos!$A$6:$A$4104,Medicos!$C$6:$C$4104,$B82,Medicos!$G$6:$G$4104,I$3)</f>
        <v>0</v>
      </c>
      <c r="J82" s="42">
        <f>SUMIFS(Medicos!$A$6:$A$4104,Medicos!$C$6:$C$4104,$B82,Medicos!$G$6:$G$4104,J$3)</f>
        <v>0</v>
      </c>
      <c r="K82" s="42">
        <f>SUMIFS(Medicos!$A$6:$A$4104,Medicos!$C$6:$C$4104,$B82,Medicos!$G$6:$G$4104,K$3)</f>
        <v>0</v>
      </c>
      <c r="L82" s="42">
        <f>SUMIFS(Medicos!$A$6:$A$4104,Medicos!$C$6:$C$4104,$B82,Medicos!$G$6:$G$4104,L$3)</f>
        <v>0</v>
      </c>
      <c r="M82" s="42">
        <f>SUMIFS(Medicos!$A$6:$A$4104,Medicos!$C$6:$C$4104,$B82,Medicos!$G$6:$G$4104,M$3)</f>
        <v>0</v>
      </c>
      <c r="N82" s="42">
        <f>SUMIFS(Medicos!$A$6:$A$4104,Medicos!$C$6:$C$4104,$B82,Medicos!$G$6:$G$4104,N$3)</f>
        <v>0</v>
      </c>
      <c r="O82" s="42">
        <f>SUMIFS(Medicos!$A$6:$A$4104,Medicos!$C$6:$C$4104,$B82,Medicos!$G$6:$G$4104,O$3)</f>
        <v>0</v>
      </c>
      <c r="P82" s="42">
        <f>SUMIFS(Medicos!$A$6:$A$4104,Medicos!$C$6:$C$4104,$B82,Medicos!$G$6:$G$4104,P$3)</f>
        <v>0</v>
      </c>
      <c r="Q82" s="42">
        <f>SUMIFS(Medicos!$A$6:$A$4104,Medicos!$C$6:$C$4104,$B82,Medicos!$G$6:$G$4104,Q$3)</f>
        <v>0</v>
      </c>
      <c r="R82" s="42">
        <f>SUMIFS(Medicos!$A$6:$A$4104,Medicos!$C$6:$C$4104,$B82,Medicos!$G$6:$G$4104,R$3)</f>
        <v>0</v>
      </c>
      <c r="S82" s="40">
        <f t="shared" si="6"/>
        <v>1</v>
      </c>
      <c r="U82" s="15"/>
      <c r="V82" s="15"/>
      <c r="W82" s="15">
        <f t="shared" si="7"/>
        <v>1</v>
      </c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>
      <c r="A83" s="15">
        <v>80</v>
      </c>
      <c r="B83" s="37" t="s">
        <v>112</v>
      </c>
      <c r="C83" s="42">
        <f>SUMIFS(Medicos!$A$6:$A$4104,Medicos!$C$6:$C$4104,$B83,Medicos!$G$6:$G$4104,C$3)</f>
        <v>0</v>
      </c>
      <c r="D83" s="42">
        <f>SUMIFS(Medicos!$A$6:$A$4104,Medicos!$C$6:$C$4104,$B83,Medicos!$G$6:$G$4104,D$3)</f>
        <v>0</v>
      </c>
      <c r="E83" s="42">
        <f>SUMIFS(Medicos!$A$6:$A$4104,Medicos!$C$6:$C$4104,$B83,Medicos!$G$6:$G$4104,E$3)</f>
        <v>0</v>
      </c>
      <c r="F83" s="42">
        <f>SUMIFS(Medicos!$A$6:$A$4104,Medicos!$C$6:$C$4104,$B83,Medicos!$G$6:$G$4104,F$3)</f>
        <v>0</v>
      </c>
      <c r="G83" s="42">
        <f>SUMIFS(Medicos!$A$6:$A$4104,Medicos!$C$6:$C$4104,$B83,Medicos!$G$6:$G$4104,G$3)</f>
        <v>3</v>
      </c>
      <c r="H83" s="42">
        <f>SUMIFS(Medicos!$A$6:$A$4104,Medicos!$C$6:$C$4104,$B83,Medicos!$G$6:$G$4104,H$3)</f>
        <v>0</v>
      </c>
      <c r="I83" s="42">
        <f>SUMIFS(Medicos!$A$6:$A$4104,Medicos!$C$6:$C$4104,$B83,Medicos!$G$6:$G$4104,I$3)</f>
        <v>0</v>
      </c>
      <c r="J83" s="42">
        <f>SUMIFS(Medicos!$A$6:$A$4104,Medicos!$C$6:$C$4104,$B83,Medicos!$G$6:$G$4104,J$3)</f>
        <v>0</v>
      </c>
      <c r="K83" s="42">
        <f>SUMIFS(Medicos!$A$6:$A$4104,Medicos!$C$6:$C$4104,$B83,Medicos!$G$6:$G$4104,K$3)</f>
        <v>5</v>
      </c>
      <c r="L83" s="42">
        <f>SUMIFS(Medicos!$A$6:$A$4104,Medicos!$C$6:$C$4104,$B83,Medicos!$G$6:$G$4104,L$3)</f>
        <v>0</v>
      </c>
      <c r="M83" s="42">
        <f>SUMIFS(Medicos!$A$6:$A$4104,Medicos!$C$6:$C$4104,$B83,Medicos!$G$6:$G$4104,M$3)</f>
        <v>0</v>
      </c>
      <c r="N83" s="42">
        <f>SUMIFS(Medicos!$A$6:$A$4104,Medicos!$C$6:$C$4104,$B83,Medicos!$G$6:$G$4104,N$3)</f>
        <v>0</v>
      </c>
      <c r="O83" s="42">
        <f>SUMIFS(Medicos!$A$6:$A$4104,Medicos!$C$6:$C$4104,$B83,Medicos!$G$6:$G$4104,O$3)</f>
        <v>0</v>
      </c>
      <c r="P83" s="42">
        <f>SUMIFS(Medicos!$A$6:$A$4104,Medicos!$C$6:$C$4104,$B83,Medicos!$G$6:$G$4104,P$3)</f>
        <v>0</v>
      </c>
      <c r="Q83" s="42">
        <f>SUMIFS(Medicos!$A$6:$A$4104,Medicos!$C$6:$C$4104,$B83,Medicos!$G$6:$G$4104,Q$3)</f>
        <v>1</v>
      </c>
      <c r="R83" s="42">
        <f>SUMIFS(Medicos!$A$6:$A$4104,Medicos!$C$6:$C$4104,$B83,Medicos!$G$6:$G$4104,R$3)</f>
        <v>0</v>
      </c>
      <c r="S83" s="40">
        <f t="shared" si="6"/>
        <v>9</v>
      </c>
      <c r="U83" s="15"/>
      <c r="V83" s="15"/>
      <c r="W83" s="15">
        <f t="shared" si="7"/>
        <v>9</v>
      </c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>
      <c r="A84" s="15">
        <v>81</v>
      </c>
      <c r="B84" s="37" t="s">
        <v>266</v>
      </c>
      <c r="C84" s="42">
        <f>SUMIFS(Medicos!$A$6:$A$4104,Medicos!$C$6:$C$4104,$B84,Medicos!$G$6:$G$4104,C$3)</f>
        <v>0</v>
      </c>
      <c r="D84" s="42">
        <f>SUMIFS(Medicos!$A$6:$A$4104,Medicos!$C$6:$C$4104,$B84,Medicos!$G$6:$G$4104,D$3)</f>
        <v>0</v>
      </c>
      <c r="E84" s="42">
        <f>SUMIFS(Medicos!$A$6:$A$4104,Medicos!$C$6:$C$4104,$B84,Medicos!$G$6:$G$4104,E$3)</f>
        <v>0</v>
      </c>
      <c r="F84" s="42">
        <f>SUMIFS(Medicos!$A$6:$A$4104,Medicos!$C$6:$C$4104,$B84,Medicos!$G$6:$G$4104,F$3)</f>
        <v>0</v>
      </c>
      <c r="G84" s="42">
        <f>SUMIFS(Medicos!$A$6:$A$4104,Medicos!$C$6:$C$4104,$B84,Medicos!$G$6:$G$4104,G$3)</f>
        <v>0</v>
      </c>
      <c r="H84" s="42">
        <f>SUMIFS(Medicos!$A$6:$A$4104,Medicos!$C$6:$C$4104,$B84,Medicos!$G$6:$G$4104,H$3)</f>
        <v>0</v>
      </c>
      <c r="I84" s="42">
        <f>SUMIFS(Medicos!$A$6:$A$4104,Medicos!$C$6:$C$4104,$B84,Medicos!$G$6:$G$4104,I$3)</f>
        <v>0</v>
      </c>
      <c r="J84" s="42">
        <f>SUMIFS(Medicos!$A$6:$A$4104,Medicos!$C$6:$C$4104,$B84,Medicos!$G$6:$G$4104,J$3)</f>
        <v>0</v>
      </c>
      <c r="K84" s="42">
        <f>SUMIFS(Medicos!$A$6:$A$4104,Medicos!$C$6:$C$4104,$B84,Medicos!$G$6:$G$4104,K$3)</f>
        <v>0</v>
      </c>
      <c r="L84" s="42">
        <f>SUMIFS(Medicos!$A$6:$A$4104,Medicos!$C$6:$C$4104,$B84,Medicos!$G$6:$G$4104,L$3)</f>
        <v>0</v>
      </c>
      <c r="M84" s="42">
        <f>SUMIFS(Medicos!$A$6:$A$4104,Medicos!$C$6:$C$4104,$B84,Medicos!$G$6:$G$4104,M$3)</f>
        <v>0</v>
      </c>
      <c r="N84" s="42">
        <f>SUMIFS(Medicos!$A$6:$A$4104,Medicos!$C$6:$C$4104,$B84,Medicos!$G$6:$G$4104,N$3)</f>
        <v>0</v>
      </c>
      <c r="O84" s="42">
        <f>SUMIFS(Medicos!$A$6:$A$4104,Medicos!$C$6:$C$4104,$B84,Medicos!$G$6:$G$4104,O$3)</f>
        <v>0</v>
      </c>
      <c r="P84" s="42">
        <f>SUMIFS(Medicos!$A$6:$A$4104,Medicos!$C$6:$C$4104,$B84,Medicos!$G$6:$G$4104,P$3)</f>
        <v>0</v>
      </c>
      <c r="Q84" s="42">
        <f>SUMIFS(Medicos!$A$6:$A$4104,Medicos!$C$6:$C$4104,$B84,Medicos!$G$6:$G$4104,Q$3)</f>
        <v>0</v>
      </c>
      <c r="R84" s="42">
        <f>SUMIFS(Medicos!$A$6:$A$4104,Medicos!$C$6:$C$4104,$B84,Medicos!$G$6:$G$4104,R$3)</f>
        <v>0</v>
      </c>
      <c r="S84" s="40">
        <f t="shared" si="6"/>
        <v>0</v>
      </c>
      <c r="U84" s="15"/>
      <c r="V84" s="15"/>
      <c r="W84" s="15"/>
      <c r="X84" s="15"/>
      <c r="Y84" s="15"/>
      <c r="Z84" s="15"/>
      <c r="AA84" s="15">
        <f>+S84</f>
        <v>0</v>
      </c>
      <c r="AB84" s="15"/>
      <c r="AC84" s="15"/>
      <c r="AD84" s="15"/>
      <c r="AE84" s="15"/>
      <c r="AF84" s="15"/>
    </row>
    <row r="85" spans="1:32">
      <c r="A85" s="15">
        <v>82</v>
      </c>
      <c r="B85" s="37" t="s">
        <v>267</v>
      </c>
      <c r="C85" s="42">
        <f>SUMIFS(Medicos!$A$6:$A$4104,Medicos!$C$6:$C$4104,$B85,Medicos!$G$6:$G$4104,C$3)</f>
        <v>0</v>
      </c>
      <c r="D85" s="42">
        <f>SUMIFS(Medicos!$A$6:$A$4104,Medicos!$C$6:$C$4104,$B85,Medicos!$G$6:$G$4104,D$3)</f>
        <v>0</v>
      </c>
      <c r="E85" s="42">
        <f>SUMIFS(Medicos!$A$6:$A$4104,Medicos!$C$6:$C$4104,$B85,Medicos!$G$6:$G$4104,E$3)</f>
        <v>0</v>
      </c>
      <c r="F85" s="42">
        <f>SUMIFS(Medicos!$A$6:$A$4104,Medicos!$C$6:$C$4104,$B85,Medicos!$G$6:$G$4104,F$3)</f>
        <v>0</v>
      </c>
      <c r="G85" s="42">
        <f>SUMIFS(Medicos!$A$6:$A$4104,Medicos!$C$6:$C$4104,$B85,Medicos!$G$6:$G$4104,G$3)</f>
        <v>0</v>
      </c>
      <c r="H85" s="42">
        <f>SUMIFS(Medicos!$A$6:$A$4104,Medicos!$C$6:$C$4104,$B85,Medicos!$G$6:$G$4104,H$3)</f>
        <v>0</v>
      </c>
      <c r="I85" s="42">
        <f>SUMIFS(Medicos!$A$6:$A$4104,Medicos!$C$6:$C$4104,$B85,Medicos!$G$6:$G$4104,I$3)</f>
        <v>0</v>
      </c>
      <c r="J85" s="42">
        <f>SUMIFS(Medicos!$A$6:$A$4104,Medicos!$C$6:$C$4104,$B85,Medicos!$G$6:$G$4104,J$3)</f>
        <v>0</v>
      </c>
      <c r="K85" s="42">
        <f>SUMIFS(Medicos!$A$6:$A$4104,Medicos!$C$6:$C$4104,$B85,Medicos!$G$6:$G$4104,K$3)</f>
        <v>0</v>
      </c>
      <c r="L85" s="42">
        <f>SUMIFS(Medicos!$A$6:$A$4104,Medicos!$C$6:$C$4104,$B85,Medicos!$G$6:$G$4104,L$3)</f>
        <v>0</v>
      </c>
      <c r="M85" s="42">
        <f>SUMIFS(Medicos!$A$6:$A$4104,Medicos!$C$6:$C$4104,$B85,Medicos!$G$6:$G$4104,M$3)</f>
        <v>0</v>
      </c>
      <c r="N85" s="42">
        <f>SUMIFS(Medicos!$A$6:$A$4104,Medicos!$C$6:$C$4104,$B85,Medicos!$G$6:$G$4104,N$3)</f>
        <v>0</v>
      </c>
      <c r="O85" s="42">
        <f>SUMIFS(Medicos!$A$6:$A$4104,Medicos!$C$6:$C$4104,$B85,Medicos!$G$6:$G$4104,O$3)</f>
        <v>0</v>
      </c>
      <c r="P85" s="42">
        <f>SUMIFS(Medicos!$A$6:$A$4104,Medicos!$C$6:$C$4104,$B85,Medicos!$G$6:$G$4104,P$3)</f>
        <v>0</v>
      </c>
      <c r="Q85" s="42">
        <f>SUMIFS(Medicos!$A$6:$A$4104,Medicos!$C$6:$C$4104,$B85,Medicos!$G$6:$G$4104,Q$3)</f>
        <v>0</v>
      </c>
      <c r="R85" s="42">
        <f>SUMIFS(Medicos!$A$6:$A$4104,Medicos!$C$6:$C$4104,$B85,Medicos!$G$6:$G$4104,R$3)</f>
        <v>0</v>
      </c>
      <c r="S85" s="40">
        <f t="shared" si="6"/>
        <v>0</v>
      </c>
      <c r="U85" s="15"/>
      <c r="V85" s="15"/>
      <c r="W85" s="15"/>
      <c r="X85" s="15"/>
      <c r="Y85" s="15"/>
      <c r="Z85" s="15"/>
      <c r="AA85" s="15">
        <f>+S85</f>
        <v>0</v>
      </c>
      <c r="AB85" s="15"/>
      <c r="AC85" s="15"/>
      <c r="AD85" s="15"/>
      <c r="AE85" s="15"/>
      <c r="AF85" s="15"/>
    </row>
    <row r="86" spans="1:32">
      <c r="A86" s="15">
        <v>83</v>
      </c>
      <c r="B86" s="37" t="s">
        <v>32</v>
      </c>
      <c r="C86" s="42">
        <f>SUMIFS(Medicos!$A$6:$A$4104,Medicos!$C$6:$C$4104,$B86,Medicos!$G$6:$G$4104,C$3)</f>
        <v>0</v>
      </c>
      <c r="D86" s="42">
        <f>SUMIFS(Medicos!$A$6:$A$4104,Medicos!$C$6:$C$4104,$B86,Medicos!$G$6:$G$4104,D$3)</f>
        <v>3</v>
      </c>
      <c r="E86" s="42">
        <f>SUMIFS(Medicos!$A$6:$A$4104,Medicos!$C$6:$C$4104,$B86,Medicos!$G$6:$G$4104,E$3)</f>
        <v>0</v>
      </c>
      <c r="F86" s="42">
        <f>SUMIFS(Medicos!$A$6:$A$4104,Medicos!$C$6:$C$4104,$B86,Medicos!$G$6:$G$4104,F$3)</f>
        <v>8</v>
      </c>
      <c r="G86" s="42">
        <f>SUMIFS(Medicos!$A$6:$A$4104,Medicos!$C$6:$C$4104,$B86,Medicos!$G$6:$G$4104,G$3)</f>
        <v>7</v>
      </c>
      <c r="H86" s="42">
        <f>SUMIFS(Medicos!$A$6:$A$4104,Medicos!$C$6:$C$4104,$B86,Medicos!$G$6:$G$4104,H$3)</f>
        <v>0</v>
      </c>
      <c r="I86" s="42">
        <f>SUMIFS(Medicos!$A$6:$A$4104,Medicos!$C$6:$C$4104,$B86,Medicos!$G$6:$G$4104,I$3)</f>
        <v>0</v>
      </c>
      <c r="J86" s="42">
        <f>SUMIFS(Medicos!$A$6:$A$4104,Medicos!$C$6:$C$4104,$B86,Medicos!$G$6:$G$4104,J$3)</f>
        <v>0</v>
      </c>
      <c r="K86" s="42">
        <f>SUMIFS(Medicos!$A$6:$A$4104,Medicos!$C$6:$C$4104,$B86,Medicos!$G$6:$G$4104,K$3)</f>
        <v>9</v>
      </c>
      <c r="L86" s="42">
        <f>SUMIFS(Medicos!$A$6:$A$4104,Medicos!$C$6:$C$4104,$B86,Medicos!$G$6:$G$4104,L$3)</f>
        <v>0</v>
      </c>
      <c r="M86" s="42">
        <f>SUMIFS(Medicos!$A$6:$A$4104,Medicos!$C$6:$C$4104,$B86,Medicos!$G$6:$G$4104,M$3)</f>
        <v>5</v>
      </c>
      <c r="N86" s="42">
        <f>SUMIFS(Medicos!$A$6:$A$4104,Medicos!$C$6:$C$4104,$B86,Medicos!$G$6:$G$4104,N$3)</f>
        <v>0</v>
      </c>
      <c r="O86" s="42">
        <f>SUMIFS(Medicos!$A$6:$A$4104,Medicos!$C$6:$C$4104,$B86,Medicos!$G$6:$G$4104,O$3)</f>
        <v>0</v>
      </c>
      <c r="P86" s="42">
        <f>SUMIFS(Medicos!$A$6:$A$4104,Medicos!$C$6:$C$4104,$B86,Medicos!$G$6:$G$4104,P$3)</f>
        <v>0</v>
      </c>
      <c r="Q86" s="42">
        <f>SUMIFS(Medicos!$A$6:$A$4104,Medicos!$C$6:$C$4104,$B86,Medicos!$G$6:$G$4104,Q$3)</f>
        <v>8</v>
      </c>
      <c r="R86" s="42">
        <f>SUMIFS(Medicos!$A$6:$A$4104,Medicos!$C$6:$C$4104,$B86,Medicos!$G$6:$G$4104,R$3)</f>
        <v>1</v>
      </c>
      <c r="S86" s="40">
        <f t="shared" si="6"/>
        <v>41</v>
      </c>
      <c r="U86" s="15"/>
      <c r="V86" s="15">
        <f>+S86</f>
        <v>41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>
      <c r="A87" s="15">
        <v>84</v>
      </c>
      <c r="B87" s="37" t="s">
        <v>23</v>
      </c>
      <c r="C87" s="42">
        <f>SUMIFS(Medicos!$A$6:$A$4104,Medicos!$C$6:$C$4104,$B87,Medicos!$G$6:$G$4104,C$3)</f>
        <v>0</v>
      </c>
      <c r="D87" s="42">
        <f>SUMIFS(Medicos!$A$6:$A$4104,Medicos!$C$6:$C$4104,$B87,Medicos!$G$6:$G$4104,D$3)</f>
        <v>3</v>
      </c>
      <c r="E87" s="42">
        <f>SUMIFS(Medicos!$A$6:$A$4104,Medicos!$C$6:$C$4104,$B87,Medicos!$G$6:$G$4104,E$3)</f>
        <v>0</v>
      </c>
      <c r="F87" s="42">
        <f>SUMIFS(Medicos!$A$6:$A$4104,Medicos!$C$6:$C$4104,$B87,Medicos!$G$6:$G$4104,F$3)</f>
        <v>0</v>
      </c>
      <c r="G87" s="42">
        <f>SUMIFS(Medicos!$A$6:$A$4104,Medicos!$C$6:$C$4104,$B87,Medicos!$G$6:$G$4104,G$3)</f>
        <v>4</v>
      </c>
      <c r="H87" s="42">
        <f>SUMIFS(Medicos!$A$6:$A$4104,Medicos!$C$6:$C$4104,$B87,Medicos!$G$6:$G$4104,H$3)</f>
        <v>0</v>
      </c>
      <c r="I87" s="42">
        <f>SUMIFS(Medicos!$A$6:$A$4104,Medicos!$C$6:$C$4104,$B87,Medicos!$G$6:$G$4104,I$3)</f>
        <v>0</v>
      </c>
      <c r="J87" s="42">
        <f>SUMIFS(Medicos!$A$6:$A$4104,Medicos!$C$6:$C$4104,$B87,Medicos!$G$6:$G$4104,J$3)</f>
        <v>0</v>
      </c>
      <c r="K87" s="42">
        <f>SUMIFS(Medicos!$A$6:$A$4104,Medicos!$C$6:$C$4104,$B87,Medicos!$G$6:$G$4104,K$3)</f>
        <v>4</v>
      </c>
      <c r="L87" s="42">
        <f>SUMIFS(Medicos!$A$6:$A$4104,Medicos!$C$6:$C$4104,$B87,Medicos!$G$6:$G$4104,L$3)</f>
        <v>0</v>
      </c>
      <c r="M87" s="42">
        <f>SUMIFS(Medicos!$A$6:$A$4104,Medicos!$C$6:$C$4104,$B87,Medicos!$G$6:$G$4104,M$3)</f>
        <v>2</v>
      </c>
      <c r="N87" s="42">
        <f>SUMIFS(Medicos!$A$6:$A$4104,Medicos!$C$6:$C$4104,$B87,Medicos!$G$6:$G$4104,N$3)</f>
        <v>0</v>
      </c>
      <c r="O87" s="42">
        <f>SUMIFS(Medicos!$A$6:$A$4104,Medicos!$C$6:$C$4104,$B87,Medicos!$G$6:$G$4104,O$3)</f>
        <v>0</v>
      </c>
      <c r="P87" s="42">
        <f>SUMIFS(Medicos!$A$6:$A$4104,Medicos!$C$6:$C$4104,$B87,Medicos!$G$6:$G$4104,P$3)</f>
        <v>0</v>
      </c>
      <c r="Q87" s="42">
        <f>SUMIFS(Medicos!$A$6:$A$4104,Medicos!$C$6:$C$4104,$B87,Medicos!$G$6:$G$4104,Q$3)</f>
        <v>6</v>
      </c>
      <c r="R87" s="42">
        <f>SUMIFS(Medicos!$A$6:$A$4104,Medicos!$C$6:$C$4104,$B87,Medicos!$G$6:$G$4104,R$3)</f>
        <v>0</v>
      </c>
      <c r="S87" s="40">
        <f t="shared" si="6"/>
        <v>19</v>
      </c>
      <c r="U87" s="15"/>
      <c r="V87" s="15">
        <f>+S87</f>
        <v>19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>
      <c r="A88" s="15">
        <v>85</v>
      </c>
      <c r="B88" s="19" t="s">
        <v>30</v>
      </c>
      <c r="C88" s="42">
        <f>SUMIFS(Medicos!$A$6:$A$4104,Medicos!$C$6:$C$4104,$B88,Medicos!$G$6:$G$4104,C$3)</f>
        <v>0</v>
      </c>
      <c r="D88" s="42">
        <f>SUMIFS(Medicos!$A$6:$A$4104,Medicos!$C$6:$C$4104,$B88,Medicos!$G$6:$G$4104,D$3)</f>
        <v>25</v>
      </c>
      <c r="E88" s="42">
        <f>SUMIFS(Medicos!$A$6:$A$4104,Medicos!$C$6:$C$4104,$B88,Medicos!$G$6:$G$4104,E$3)</f>
        <v>0</v>
      </c>
      <c r="F88" s="42">
        <f>SUMIFS(Medicos!$A$6:$A$4104,Medicos!$C$6:$C$4104,$B88,Medicos!$G$6:$G$4104,F$3)</f>
        <v>16</v>
      </c>
      <c r="G88" s="42">
        <f>SUMIFS(Medicos!$A$6:$A$4104,Medicos!$C$6:$C$4104,$B88,Medicos!$G$6:$G$4104,G$3)</f>
        <v>6</v>
      </c>
      <c r="H88" s="42">
        <f>SUMIFS(Medicos!$A$6:$A$4104,Medicos!$C$6:$C$4104,$B88,Medicos!$G$6:$G$4104,H$3)</f>
        <v>0</v>
      </c>
      <c r="I88" s="42">
        <f>SUMIFS(Medicos!$A$6:$A$4104,Medicos!$C$6:$C$4104,$B88,Medicos!$G$6:$G$4104,I$3)</f>
        <v>0</v>
      </c>
      <c r="J88" s="42">
        <f>SUMIFS(Medicos!$A$6:$A$4104,Medicos!$C$6:$C$4104,$B88,Medicos!$G$6:$G$4104,J$3)</f>
        <v>0</v>
      </c>
      <c r="K88" s="42">
        <f>SUMIFS(Medicos!$A$6:$A$4104,Medicos!$C$6:$C$4104,$B88,Medicos!$G$6:$G$4104,K$3)</f>
        <v>43</v>
      </c>
      <c r="L88" s="42">
        <f>SUMIFS(Medicos!$A$6:$A$4104,Medicos!$C$6:$C$4104,$B88,Medicos!$G$6:$G$4104,L$3)</f>
        <v>0</v>
      </c>
      <c r="M88" s="42">
        <f>SUMIFS(Medicos!$A$6:$A$4104,Medicos!$C$6:$C$4104,$B88,Medicos!$G$6:$G$4104,M$3)</f>
        <v>12</v>
      </c>
      <c r="N88" s="42">
        <f>SUMIFS(Medicos!$A$6:$A$4104,Medicos!$C$6:$C$4104,$B88,Medicos!$G$6:$G$4104,N$3)</f>
        <v>0</v>
      </c>
      <c r="O88" s="42">
        <f>SUMIFS(Medicos!$A$6:$A$4104,Medicos!$C$6:$C$4104,$B88,Medicos!$G$6:$G$4104,O$3)</f>
        <v>0</v>
      </c>
      <c r="P88" s="42">
        <f>SUMIFS(Medicos!$A$6:$A$4104,Medicos!$C$6:$C$4104,$B88,Medicos!$G$6:$G$4104,P$3)</f>
        <v>0</v>
      </c>
      <c r="Q88" s="42">
        <f>SUMIFS(Medicos!$A$6:$A$4104,Medicos!$C$6:$C$4104,$B88,Medicos!$G$6:$G$4104,Q$3)</f>
        <v>29</v>
      </c>
      <c r="R88" s="42">
        <f>SUMIFS(Medicos!$A$6:$A$4104,Medicos!$C$6:$C$4104,$B88,Medicos!$G$6:$G$4104,R$3)</f>
        <v>0</v>
      </c>
      <c r="S88" s="40">
        <f t="shared" si="6"/>
        <v>131</v>
      </c>
      <c r="U88" s="15"/>
      <c r="V88" s="15">
        <f>+S88</f>
        <v>131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>
      <c r="A89" s="15">
        <v>86</v>
      </c>
      <c r="B89" s="58" t="s">
        <v>268</v>
      </c>
      <c r="C89" s="42">
        <f>SUMIFS(Medicos!$A$6:$A$4104,Medicos!$C$6:$C$4104,$B89,Medicos!$G$6:$G$4104,C$3)</f>
        <v>0</v>
      </c>
      <c r="D89" s="42">
        <f>SUMIFS(Medicos!$A$6:$A$4104,Medicos!$C$6:$C$4104,$B89,Medicos!$G$6:$G$4104,D$3)</f>
        <v>0</v>
      </c>
      <c r="E89" s="42">
        <f>SUMIFS(Medicos!$A$6:$A$4104,Medicos!$C$6:$C$4104,$B89,Medicos!$G$6:$G$4104,E$3)</f>
        <v>0</v>
      </c>
      <c r="F89" s="42">
        <f>SUMIFS(Medicos!$A$6:$A$4104,Medicos!$C$6:$C$4104,$B89,Medicos!$G$6:$G$4104,F$3)</f>
        <v>0</v>
      </c>
      <c r="G89" s="42">
        <f>SUMIFS(Medicos!$A$6:$A$4104,Medicos!$C$6:$C$4104,$B89,Medicos!$G$6:$G$4104,G$3)</f>
        <v>0</v>
      </c>
      <c r="H89" s="42">
        <f>SUMIFS(Medicos!$A$6:$A$4104,Medicos!$C$6:$C$4104,$B89,Medicos!$G$6:$G$4104,H$3)</f>
        <v>0</v>
      </c>
      <c r="I89" s="42">
        <f>SUMIFS(Medicos!$A$6:$A$4104,Medicos!$C$6:$C$4104,$B89,Medicos!$G$6:$G$4104,I$3)</f>
        <v>0</v>
      </c>
      <c r="J89" s="42">
        <f>SUMIFS(Medicos!$A$6:$A$4104,Medicos!$C$6:$C$4104,$B89,Medicos!$G$6:$G$4104,J$3)</f>
        <v>0</v>
      </c>
      <c r="K89" s="42">
        <f>SUMIFS(Medicos!$A$6:$A$4104,Medicos!$C$6:$C$4104,$B89,Medicos!$G$6:$G$4104,K$3)</f>
        <v>0</v>
      </c>
      <c r="L89" s="42">
        <f>SUMIFS(Medicos!$A$6:$A$4104,Medicos!$C$6:$C$4104,$B89,Medicos!$G$6:$G$4104,L$3)</f>
        <v>0</v>
      </c>
      <c r="M89" s="42">
        <f>SUMIFS(Medicos!$A$6:$A$4104,Medicos!$C$6:$C$4104,$B89,Medicos!$G$6:$G$4104,M$3)</f>
        <v>0</v>
      </c>
      <c r="N89" s="42">
        <f>SUMIFS(Medicos!$A$6:$A$4104,Medicos!$C$6:$C$4104,$B89,Medicos!$G$6:$G$4104,N$3)</f>
        <v>0</v>
      </c>
      <c r="O89" s="42">
        <f>SUMIFS(Medicos!$A$6:$A$4104,Medicos!$C$6:$C$4104,$B89,Medicos!$G$6:$G$4104,O$3)</f>
        <v>0</v>
      </c>
      <c r="P89" s="42">
        <f>SUMIFS(Medicos!$A$6:$A$4104,Medicos!$C$6:$C$4104,$B89,Medicos!$G$6:$G$4104,P$3)</f>
        <v>0</v>
      </c>
      <c r="Q89" s="42">
        <f>SUMIFS(Medicos!$A$6:$A$4104,Medicos!$C$6:$C$4104,$B89,Medicos!$G$6:$G$4104,Q$3)</f>
        <v>0</v>
      </c>
      <c r="R89" s="42">
        <f>SUMIFS(Medicos!$A$6:$A$4104,Medicos!$C$6:$C$4104,$B89,Medicos!$G$6:$G$4104,R$3)</f>
        <v>0</v>
      </c>
      <c r="S89" s="40">
        <f t="shared" si="6"/>
        <v>0</v>
      </c>
      <c r="U89" s="15"/>
      <c r="V89" s="15"/>
      <c r="W89" s="15"/>
      <c r="X89" s="15"/>
      <c r="Y89" s="15"/>
      <c r="Z89" s="15"/>
      <c r="AA89" s="15">
        <f>+S89</f>
        <v>0</v>
      </c>
      <c r="AB89" s="15"/>
      <c r="AC89" s="15"/>
      <c r="AD89" s="15"/>
      <c r="AE89" s="15"/>
      <c r="AF89" s="15"/>
    </row>
    <row r="90" spans="1:32">
      <c r="A90" s="15">
        <v>87</v>
      </c>
      <c r="B90" s="37" t="s">
        <v>50</v>
      </c>
      <c r="C90" s="42">
        <f>SUMIFS(Medicos!$A$6:$A$4104,Medicos!$C$6:$C$4104,$B90,Medicos!$G$6:$G$4104,C$3)</f>
        <v>0</v>
      </c>
      <c r="D90" s="42">
        <f>SUMIFS(Medicos!$A$6:$A$4104,Medicos!$C$6:$C$4104,$B90,Medicos!$G$6:$G$4104,D$3)</f>
        <v>0</v>
      </c>
      <c r="E90" s="42">
        <f>SUMIFS(Medicos!$A$6:$A$4104,Medicos!$C$6:$C$4104,$B90,Medicos!$G$6:$G$4104,E$3)</f>
        <v>0</v>
      </c>
      <c r="F90" s="42">
        <f>SUMIFS(Medicos!$A$6:$A$4104,Medicos!$C$6:$C$4104,$B90,Medicos!$G$6:$G$4104,F$3)</f>
        <v>7</v>
      </c>
      <c r="G90" s="42">
        <f>SUMIFS(Medicos!$A$6:$A$4104,Medicos!$C$6:$C$4104,$B90,Medicos!$G$6:$G$4104,G$3)</f>
        <v>0</v>
      </c>
      <c r="H90" s="42">
        <f>SUMIFS(Medicos!$A$6:$A$4104,Medicos!$C$6:$C$4104,$B90,Medicos!$G$6:$G$4104,H$3)</f>
        <v>0</v>
      </c>
      <c r="I90" s="42">
        <f>SUMIFS(Medicos!$A$6:$A$4104,Medicos!$C$6:$C$4104,$B90,Medicos!$G$6:$G$4104,I$3)</f>
        <v>0</v>
      </c>
      <c r="J90" s="42">
        <f>SUMIFS(Medicos!$A$6:$A$4104,Medicos!$C$6:$C$4104,$B90,Medicos!$G$6:$G$4104,J$3)</f>
        <v>0</v>
      </c>
      <c r="K90" s="42">
        <f>SUMIFS(Medicos!$A$6:$A$4104,Medicos!$C$6:$C$4104,$B90,Medicos!$G$6:$G$4104,K$3)</f>
        <v>0</v>
      </c>
      <c r="L90" s="42">
        <f>SUMIFS(Medicos!$A$6:$A$4104,Medicos!$C$6:$C$4104,$B90,Medicos!$G$6:$G$4104,L$3)</f>
        <v>0</v>
      </c>
      <c r="M90" s="42">
        <f>SUMIFS(Medicos!$A$6:$A$4104,Medicos!$C$6:$C$4104,$B90,Medicos!$G$6:$G$4104,M$3)</f>
        <v>0</v>
      </c>
      <c r="N90" s="42">
        <f>SUMIFS(Medicos!$A$6:$A$4104,Medicos!$C$6:$C$4104,$B90,Medicos!$G$6:$G$4104,N$3)</f>
        <v>0</v>
      </c>
      <c r="O90" s="42">
        <f>SUMIFS(Medicos!$A$6:$A$4104,Medicos!$C$6:$C$4104,$B90,Medicos!$G$6:$G$4104,O$3)</f>
        <v>0</v>
      </c>
      <c r="P90" s="42">
        <f>SUMIFS(Medicos!$A$6:$A$4104,Medicos!$C$6:$C$4104,$B90,Medicos!$G$6:$G$4104,P$3)</f>
        <v>0</v>
      </c>
      <c r="Q90" s="42">
        <f>SUMIFS(Medicos!$A$6:$A$4104,Medicos!$C$6:$C$4104,$B90,Medicos!$G$6:$G$4104,Q$3)</f>
        <v>8</v>
      </c>
      <c r="R90" s="42">
        <f>SUMIFS(Medicos!$A$6:$A$4104,Medicos!$C$6:$C$4104,$B90,Medicos!$G$6:$G$4104,R$3)</f>
        <v>0</v>
      </c>
      <c r="S90" s="40">
        <f t="shared" si="6"/>
        <v>15</v>
      </c>
      <c r="U90" s="15">
        <f>+S90</f>
        <v>15</v>
      </c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>
      <c r="A91" s="15">
        <v>88</v>
      </c>
      <c r="B91" s="37" t="s">
        <v>57</v>
      </c>
      <c r="C91" s="42">
        <f>SUMIFS(Medicos!$A$6:$A$4104,Medicos!$C$6:$C$4104,$B91,Medicos!$G$6:$G$4104,C$3)</f>
        <v>0</v>
      </c>
      <c r="D91" s="42">
        <f>SUMIFS(Medicos!$A$6:$A$4104,Medicos!$C$6:$C$4104,$B91,Medicos!$G$6:$G$4104,D$3)</f>
        <v>0</v>
      </c>
      <c r="E91" s="42">
        <f>SUMIFS(Medicos!$A$6:$A$4104,Medicos!$C$6:$C$4104,$B91,Medicos!$G$6:$G$4104,E$3)</f>
        <v>0</v>
      </c>
      <c r="F91" s="42">
        <f>SUMIFS(Medicos!$A$6:$A$4104,Medicos!$C$6:$C$4104,$B91,Medicos!$G$6:$G$4104,F$3)</f>
        <v>5</v>
      </c>
      <c r="G91" s="42">
        <f>SUMIFS(Medicos!$A$6:$A$4104,Medicos!$C$6:$C$4104,$B91,Medicos!$G$6:$G$4104,G$3)</f>
        <v>1</v>
      </c>
      <c r="H91" s="42">
        <f>SUMIFS(Medicos!$A$6:$A$4104,Medicos!$C$6:$C$4104,$B91,Medicos!$G$6:$G$4104,H$3)</f>
        <v>0</v>
      </c>
      <c r="I91" s="42">
        <f>SUMIFS(Medicos!$A$6:$A$4104,Medicos!$C$6:$C$4104,$B91,Medicos!$G$6:$G$4104,I$3)</f>
        <v>0</v>
      </c>
      <c r="J91" s="42">
        <f>SUMIFS(Medicos!$A$6:$A$4104,Medicos!$C$6:$C$4104,$B91,Medicos!$G$6:$G$4104,J$3)</f>
        <v>0</v>
      </c>
      <c r="K91" s="42">
        <f>SUMIFS(Medicos!$A$6:$A$4104,Medicos!$C$6:$C$4104,$B91,Medicos!$G$6:$G$4104,K$3)</f>
        <v>0</v>
      </c>
      <c r="L91" s="42">
        <f>SUMIFS(Medicos!$A$6:$A$4104,Medicos!$C$6:$C$4104,$B91,Medicos!$G$6:$G$4104,L$3)</f>
        <v>0</v>
      </c>
      <c r="M91" s="42">
        <f>SUMIFS(Medicos!$A$6:$A$4104,Medicos!$C$6:$C$4104,$B91,Medicos!$G$6:$G$4104,M$3)</f>
        <v>0</v>
      </c>
      <c r="N91" s="42">
        <f>SUMIFS(Medicos!$A$6:$A$4104,Medicos!$C$6:$C$4104,$B91,Medicos!$G$6:$G$4104,N$3)</f>
        <v>0</v>
      </c>
      <c r="O91" s="42">
        <f>SUMIFS(Medicos!$A$6:$A$4104,Medicos!$C$6:$C$4104,$B91,Medicos!$G$6:$G$4104,O$3)</f>
        <v>0</v>
      </c>
      <c r="P91" s="42">
        <f>SUMIFS(Medicos!$A$6:$A$4104,Medicos!$C$6:$C$4104,$B91,Medicos!$G$6:$G$4104,P$3)</f>
        <v>0</v>
      </c>
      <c r="Q91" s="42">
        <f>SUMIFS(Medicos!$A$6:$A$4104,Medicos!$C$6:$C$4104,$B91,Medicos!$G$6:$G$4104,Q$3)</f>
        <v>2</v>
      </c>
      <c r="R91" s="42">
        <f>SUMIFS(Medicos!$A$6:$A$4104,Medicos!$C$6:$C$4104,$B91,Medicos!$G$6:$G$4104,R$3)</f>
        <v>0</v>
      </c>
      <c r="S91" s="40">
        <f t="shared" si="6"/>
        <v>8</v>
      </c>
      <c r="U91" s="15">
        <f t="shared" ref="U91:U105" si="8">+S91</f>
        <v>8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>
      <c r="A92" s="15">
        <v>89</v>
      </c>
      <c r="B92" s="37" t="s">
        <v>77</v>
      </c>
      <c r="C92" s="42">
        <f>SUMIFS(Medicos!$A$6:$A$4104,Medicos!$C$6:$C$4104,$B92,Medicos!$G$6:$G$4104,C$3)</f>
        <v>0</v>
      </c>
      <c r="D92" s="42">
        <f>SUMIFS(Medicos!$A$6:$A$4104,Medicos!$C$6:$C$4104,$B92,Medicos!$G$6:$G$4104,D$3)</f>
        <v>0</v>
      </c>
      <c r="E92" s="42">
        <f>SUMIFS(Medicos!$A$6:$A$4104,Medicos!$C$6:$C$4104,$B92,Medicos!$G$6:$G$4104,E$3)</f>
        <v>0</v>
      </c>
      <c r="F92" s="42">
        <f>SUMIFS(Medicos!$A$6:$A$4104,Medicos!$C$6:$C$4104,$B92,Medicos!$G$6:$G$4104,F$3)</f>
        <v>2</v>
      </c>
      <c r="G92" s="42">
        <f>SUMIFS(Medicos!$A$6:$A$4104,Medicos!$C$6:$C$4104,$B92,Medicos!$G$6:$G$4104,G$3)</f>
        <v>0</v>
      </c>
      <c r="H92" s="42">
        <f>SUMIFS(Medicos!$A$6:$A$4104,Medicos!$C$6:$C$4104,$B92,Medicos!$G$6:$G$4104,H$3)</f>
        <v>0</v>
      </c>
      <c r="I92" s="42">
        <f>SUMIFS(Medicos!$A$6:$A$4104,Medicos!$C$6:$C$4104,$B92,Medicos!$G$6:$G$4104,I$3)</f>
        <v>0</v>
      </c>
      <c r="J92" s="42">
        <f>SUMIFS(Medicos!$A$6:$A$4104,Medicos!$C$6:$C$4104,$B92,Medicos!$G$6:$G$4104,J$3)</f>
        <v>0</v>
      </c>
      <c r="K92" s="42">
        <f>SUMIFS(Medicos!$A$6:$A$4104,Medicos!$C$6:$C$4104,$B92,Medicos!$G$6:$G$4104,K$3)</f>
        <v>0</v>
      </c>
      <c r="L92" s="42">
        <f>SUMIFS(Medicos!$A$6:$A$4104,Medicos!$C$6:$C$4104,$B92,Medicos!$G$6:$G$4104,L$3)</f>
        <v>0</v>
      </c>
      <c r="M92" s="42">
        <f>SUMIFS(Medicos!$A$6:$A$4104,Medicos!$C$6:$C$4104,$B92,Medicos!$G$6:$G$4104,M$3)</f>
        <v>0</v>
      </c>
      <c r="N92" s="42">
        <f>SUMIFS(Medicos!$A$6:$A$4104,Medicos!$C$6:$C$4104,$B92,Medicos!$G$6:$G$4104,N$3)</f>
        <v>0</v>
      </c>
      <c r="O92" s="42">
        <f>SUMIFS(Medicos!$A$6:$A$4104,Medicos!$C$6:$C$4104,$B92,Medicos!$G$6:$G$4104,O$3)</f>
        <v>0</v>
      </c>
      <c r="P92" s="42">
        <f>SUMIFS(Medicos!$A$6:$A$4104,Medicos!$C$6:$C$4104,$B92,Medicos!$G$6:$G$4104,P$3)</f>
        <v>0</v>
      </c>
      <c r="Q92" s="42">
        <f>SUMIFS(Medicos!$A$6:$A$4104,Medicos!$C$6:$C$4104,$B92,Medicos!$G$6:$G$4104,Q$3)</f>
        <v>0</v>
      </c>
      <c r="R92" s="42">
        <f>SUMIFS(Medicos!$A$6:$A$4104,Medicos!$C$6:$C$4104,$B92,Medicos!$G$6:$G$4104,R$3)</f>
        <v>0</v>
      </c>
      <c r="S92" s="40">
        <f t="shared" si="6"/>
        <v>2</v>
      </c>
      <c r="U92" s="15">
        <f t="shared" si="8"/>
        <v>2</v>
      </c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>
      <c r="A93" s="15">
        <v>90</v>
      </c>
      <c r="B93" s="37" t="s">
        <v>75</v>
      </c>
      <c r="C93" s="42">
        <f>SUMIFS(Medicos!$A$6:$A$4104,Medicos!$C$6:$C$4104,$B93,Medicos!$G$6:$G$4104,C$3)</f>
        <v>0</v>
      </c>
      <c r="D93" s="42">
        <f>SUMIFS(Medicos!$A$6:$A$4104,Medicos!$C$6:$C$4104,$B93,Medicos!$G$6:$G$4104,D$3)</f>
        <v>0</v>
      </c>
      <c r="E93" s="42">
        <f>SUMIFS(Medicos!$A$6:$A$4104,Medicos!$C$6:$C$4104,$B93,Medicos!$G$6:$G$4104,E$3)</f>
        <v>0</v>
      </c>
      <c r="F93" s="42">
        <f>SUMIFS(Medicos!$A$6:$A$4104,Medicos!$C$6:$C$4104,$B93,Medicos!$G$6:$G$4104,F$3)</f>
        <v>3</v>
      </c>
      <c r="G93" s="42">
        <f>SUMIFS(Medicos!$A$6:$A$4104,Medicos!$C$6:$C$4104,$B93,Medicos!$G$6:$G$4104,G$3)</f>
        <v>0</v>
      </c>
      <c r="H93" s="42">
        <f>SUMIFS(Medicos!$A$6:$A$4104,Medicos!$C$6:$C$4104,$B93,Medicos!$G$6:$G$4104,H$3)</f>
        <v>0</v>
      </c>
      <c r="I93" s="42">
        <f>SUMIFS(Medicos!$A$6:$A$4104,Medicos!$C$6:$C$4104,$B93,Medicos!$G$6:$G$4104,I$3)</f>
        <v>0</v>
      </c>
      <c r="J93" s="42">
        <f>SUMIFS(Medicos!$A$6:$A$4104,Medicos!$C$6:$C$4104,$B93,Medicos!$G$6:$G$4104,J$3)</f>
        <v>0</v>
      </c>
      <c r="K93" s="42">
        <f>SUMIFS(Medicos!$A$6:$A$4104,Medicos!$C$6:$C$4104,$B93,Medicos!$G$6:$G$4104,K$3)</f>
        <v>0</v>
      </c>
      <c r="L93" s="42">
        <f>SUMIFS(Medicos!$A$6:$A$4104,Medicos!$C$6:$C$4104,$B93,Medicos!$G$6:$G$4104,L$3)</f>
        <v>0</v>
      </c>
      <c r="M93" s="42">
        <f>SUMIFS(Medicos!$A$6:$A$4104,Medicos!$C$6:$C$4104,$B93,Medicos!$G$6:$G$4104,M$3)</f>
        <v>0</v>
      </c>
      <c r="N93" s="42">
        <f>SUMIFS(Medicos!$A$6:$A$4104,Medicos!$C$6:$C$4104,$B93,Medicos!$G$6:$G$4104,N$3)</f>
        <v>0</v>
      </c>
      <c r="O93" s="42">
        <f>SUMIFS(Medicos!$A$6:$A$4104,Medicos!$C$6:$C$4104,$B93,Medicos!$G$6:$G$4104,O$3)</f>
        <v>0</v>
      </c>
      <c r="P93" s="42">
        <f>SUMIFS(Medicos!$A$6:$A$4104,Medicos!$C$6:$C$4104,$B93,Medicos!$G$6:$G$4104,P$3)</f>
        <v>0</v>
      </c>
      <c r="Q93" s="42">
        <f>SUMIFS(Medicos!$A$6:$A$4104,Medicos!$C$6:$C$4104,$B93,Medicos!$G$6:$G$4104,Q$3)</f>
        <v>0</v>
      </c>
      <c r="R93" s="42">
        <f>SUMIFS(Medicos!$A$6:$A$4104,Medicos!$C$6:$C$4104,$B93,Medicos!$G$6:$G$4104,R$3)</f>
        <v>0</v>
      </c>
      <c r="S93" s="40">
        <f t="shared" si="6"/>
        <v>3</v>
      </c>
      <c r="U93" s="15">
        <f t="shared" si="8"/>
        <v>3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>
      <c r="A94" s="15">
        <v>91</v>
      </c>
      <c r="B94" s="37" t="s">
        <v>67</v>
      </c>
      <c r="C94" s="42">
        <f>SUMIFS(Medicos!$A$6:$A$4104,Medicos!$C$6:$C$4104,$B94,Medicos!$G$6:$G$4104,C$3)</f>
        <v>0</v>
      </c>
      <c r="D94" s="42">
        <f>SUMIFS(Medicos!$A$6:$A$4104,Medicos!$C$6:$C$4104,$B94,Medicos!$G$6:$G$4104,D$3)</f>
        <v>0</v>
      </c>
      <c r="E94" s="42">
        <f>SUMIFS(Medicos!$A$6:$A$4104,Medicos!$C$6:$C$4104,$B94,Medicos!$G$6:$G$4104,E$3)</f>
        <v>0</v>
      </c>
      <c r="F94" s="42">
        <f>SUMIFS(Medicos!$A$6:$A$4104,Medicos!$C$6:$C$4104,$B94,Medicos!$G$6:$G$4104,F$3)</f>
        <v>4</v>
      </c>
      <c r="G94" s="42">
        <f>SUMIFS(Medicos!$A$6:$A$4104,Medicos!$C$6:$C$4104,$B94,Medicos!$G$6:$G$4104,G$3)</f>
        <v>0</v>
      </c>
      <c r="H94" s="42">
        <f>SUMIFS(Medicos!$A$6:$A$4104,Medicos!$C$6:$C$4104,$B94,Medicos!$G$6:$G$4104,H$3)</f>
        <v>0</v>
      </c>
      <c r="I94" s="42">
        <f>SUMIFS(Medicos!$A$6:$A$4104,Medicos!$C$6:$C$4104,$B94,Medicos!$G$6:$G$4104,I$3)</f>
        <v>0</v>
      </c>
      <c r="J94" s="42">
        <f>SUMIFS(Medicos!$A$6:$A$4104,Medicos!$C$6:$C$4104,$B94,Medicos!$G$6:$G$4104,J$3)</f>
        <v>0</v>
      </c>
      <c r="K94" s="42">
        <f>SUMIFS(Medicos!$A$6:$A$4104,Medicos!$C$6:$C$4104,$B94,Medicos!$G$6:$G$4104,K$3)</f>
        <v>0</v>
      </c>
      <c r="L94" s="42">
        <f>SUMIFS(Medicos!$A$6:$A$4104,Medicos!$C$6:$C$4104,$B94,Medicos!$G$6:$G$4104,L$3)</f>
        <v>0</v>
      </c>
      <c r="M94" s="42">
        <f>SUMIFS(Medicos!$A$6:$A$4104,Medicos!$C$6:$C$4104,$B94,Medicos!$G$6:$G$4104,M$3)</f>
        <v>0</v>
      </c>
      <c r="N94" s="42">
        <f>SUMIFS(Medicos!$A$6:$A$4104,Medicos!$C$6:$C$4104,$B94,Medicos!$G$6:$G$4104,N$3)</f>
        <v>0</v>
      </c>
      <c r="O94" s="42">
        <f>SUMIFS(Medicos!$A$6:$A$4104,Medicos!$C$6:$C$4104,$B94,Medicos!$G$6:$G$4104,O$3)</f>
        <v>0</v>
      </c>
      <c r="P94" s="42">
        <f>SUMIFS(Medicos!$A$6:$A$4104,Medicos!$C$6:$C$4104,$B94,Medicos!$G$6:$G$4104,P$3)</f>
        <v>0</v>
      </c>
      <c r="Q94" s="42">
        <f>SUMIFS(Medicos!$A$6:$A$4104,Medicos!$C$6:$C$4104,$B94,Medicos!$G$6:$G$4104,Q$3)</f>
        <v>0</v>
      </c>
      <c r="R94" s="42">
        <f>SUMIFS(Medicos!$A$6:$A$4104,Medicos!$C$6:$C$4104,$B94,Medicos!$G$6:$G$4104,R$3)</f>
        <v>0</v>
      </c>
      <c r="S94" s="40">
        <f t="shared" si="6"/>
        <v>4</v>
      </c>
      <c r="U94" s="15">
        <f t="shared" si="8"/>
        <v>4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>
      <c r="A95" s="15">
        <v>92</v>
      </c>
      <c r="B95" s="37" t="s">
        <v>78</v>
      </c>
      <c r="C95" s="42">
        <f>SUMIFS(Medicos!$A$6:$A$4104,Medicos!$C$6:$C$4104,$B95,Medicos!$G$6:$G$4104,C$3)</f>
        <v>0</v>
      </c>
      <c r="D95" s="42">
        <f>SUMIFS(Medicos!$A$6:$A$4104,Medicos!$C$6:$C$4104,$B95,Medicos!$G$6:$G$4104,D$3)</f>
        <v>0</v>
      </c>
      <c r="E95" s="42">
        <f>SUMIFS(Medicos!$A$6:$A$4104,Medicos!$C$6:$C$4104,$B95,Medicos!$G$6:$G$4104,E$3)</f>
        <v>0</v>
      </c>
      <c r="F95" s="42">
        <f>SUMIFS(Medicos!$A$6:$A$4104,Medicos!$C$6:$C$4104,$B95,Medicos!$G$6:$G$4104,F$3)</f>
        <v>1</v>
      </c>
      <c r="G95" s="42">
        <f>SUMIFS(Medicos!$A$6:$A$4104,Medicos!$C$6:$C$4104,$B95,Medicos!$G$6:$G$4104,G$3)</f>
        <v>0</v>
      </c>
      <c r="H95" s="42">
        <f>SUMIFS(Medicos!$A$6:$A$4104,Medicos!$C$6:$C$4104,$B95,Medicos!$G$6:$G$4104,H$3)</f>
        <v>0</v>
      </c>
      <c r="I95" s="42">
        <f>SUMIFS(Medicos!$A$6:$A$4104,Medicos!$C$6:$C$4104,$B95,Medicos!$G$6:$G$4104,I$3)</f>
        <v>0</v>
      </c>
      <c r="J95" s="42">
        <f>SUMIFS(Medicos!$A$6:$A$4104,Medicos!$C$6:$C$4104,$B95,Medicos!$G$6:$G$4104,J$3)</f>
        <v>0</v>
      </c>
      <c r="K95" s="42">
        <f>SUMIFS(Medicos!$A$6:$A$4104,Medicos!$C$6:$C$4104,$B95,Medicos!$G$6:$G$4104,K$3)</f>
        <v>0</v>
      </c>
      <c r="L95" s="42">
        <f>SUMIFS(Medicos!$A$6:$A$4104,Medicos!$C$6:$C$4104,$B95,Medicos!$G$6:$G$4104,L$3)</f>
        <v>0</v>
      </c>
      <c r="M95" s="42">
        <f>SUMIFS(Medicos!$A$6:$A$4104,Medicos!$C$6:$C$4104,$B95,Medicos!$G$6:$G$4104,M$3)</f>
        <v>0</v>
      </c>
      <c r="N95" s="42">
        <f>SUMIFS(Medicos!$A$6:$A$4104,Medicos!$C$6:$C$4104,$B95,Medicos!$G$6:$G$4104,N$3)</f>
        <v>0</v>
      </c>
      <c r="O95" s="42">
        <f>SUMIFS(Medicos!$A$6:$A$4104,Medicos!$C$6:$C$4104,$B95,Medicos!$G$6:$G$4104,O$3)</f>
        <v>0</v>
      </c>
      <c r="P95" s="42">
        <f>SUMIFS(Medicos!$A$6:$A$4104,Medicos!$C$6:$C$4104,$B95,Medicos!$G$6:$G$4104,P$3)</f>
        <v>0</v>
      </c>
      <c r="Q95" s="42">
        <f>SUMIFS(Medicos!$A$6:$A$4104,Medicos!$C$6:$C$4104,$B95,Medicos!$G$6:$G$4104,Q$3)</f>
        <v>0</v>
      </c>
      <c r="R95" s="42">
        <f>SUMIFS(Medicos!$A$6:$A$4104,Medicos!$C$6:$C$4104,$B95,Medicos!$G$6:$G$4104,R$3)</f>
        <v>0</v>
      </c>
      <c r="S95" s="40">
        <f t="shared" si="6"/>
        <v>1</v>
      </c>
      <c r="U95" s="15">
        <f t="shared" si="8"/>
        <v>1</v>
      </c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>
      <c r="A96" s="15">
        <v>93</v>
      </c>
      <c r="B96" s="37" t="s">
        <v>114</v>
      </c>
      <c r="C96" s="42">
        <f>SUMIFS(Medicos!$A$6:$A$4104,Medicos!$C$6:$C$4104,$B96,Medicos!$G$6:$G$4104,C$3)</f>
        <v>0</v>
      </c>
      <c r="D96" s="42">
        <f>SUMIFS(Medicos!$A$6:$A$4104,Medicos!$C$6:$C$4104,$B96,Medicos!$G$6:$G$4104,D$3)</f>
        <v>0</v>
      </c>
      <c r="E96" s="42">
        <f>SUMIFS(Medicos!$A$6:$A$4104,Medicos!$C$6:$C$4104,$B96,Medicos!$G$6:$G$4104,E$3)</f>
        <v>0</v>
      </c>
      <c r="F96" s="42">
        <f>SUMIFS(Medicos!$A$6:$A$4104,Medicos!$C$6:$C$4104,$B96,Medicos!$G$6:$G$4104,F$3)</f>
        <v>1</v>
      </c>
      <c r="G96" s="42">
        <f>SUMIFS(Medicos!$A$6:$A$4104,Medicos!$C$6:$C$4104,$B96,Medicos!$G$6:$G$4104,G$3)</f>
        <v>0</v>
      </c>
      <c r="H96" s="42">
        <f>SUMIFS(Medicos!$A$6:$A$4104,Medicos!$C$6:$C$4104,$B96,Medicos!$G$6:$G$4104,H$3)</f>
        <v>0</v>
      </c>
      <c r="I96" s="42">
        <f>SUMIFS(Medicos!$A$6:$A$4104,Medicos!$C$6:$C$4104,$B96,Medicos!$G$6:$G$4104,I$3)</f>
        <v>0</v>
      </c>
      <c r="J96" s="42">
        <f>SUMIFS(Medicos!$A$6:$A$4104,Medicos!$C$6:$C$4104,$B96,Medicos!$G$6:$G$4104,J$3)</f>
        <v>0</v>
      </c>
      <c r="K96" s="42">
        <f>SUMIFS(Medicos!$A$6:$A$4104,Medicos!$C$6:$C$4104,$B96,Medicos!$G$6:$G$4104,K$3)</f>
        <v>0</v>
      </c>
      <c r="L96" s="42">
        <f>SUMIFS(Medicos!$A$6:$A$4104,Medicos!$C$6:$C$4104,$B96,Medicos!$G$6:$G$4104,L$3)</f>
        <v>0</v>
      </c>
      <c r="M96" s="42">
        <f>SUMIFS(Medicos!$A$6:$A$4104,Medicos!$C$6:$C$4104,$B96,Medicos!$G$6:$G$4104,M$3)</f>
        <v>0</v>
      </c>
      <c r="N96" s="42">
        <f>SUMIFS(Medicos!$A$6:$A$4104,Medicos!$C$6:$C$4104,$B96,Medicos!$G$6:$G$4104,N$3)</f>
        <v>0</v>
      </c>
      <c r="O96" s="42">
        <f>SUMIFS(Medicos!$A$6:$A$4104,Medicos!$C$6:$C$4104,$B96,Medicos!$G$6:$G$4104,O$3)</f>
        <v>0</v>
      </c>
      <c r="P96" s="42">
        <f>SUMIFS(Medicos!$A$6:$A$4104,Medicos!$C$6:$C$4104,$B96,Medicos!$G$6:$G$4104,P$3)</f>
        <v>0</v>
      </c>
      <c r="Q96" s="42">
        <f>SUMIFS(Medicos!$A$6:$A$4104,Medicos!$C$6:$C$4104,$B96,Medicos!$G$6:$G$4104,Q$3)</f>
        <v>0</v>
      </c>
      <c r="R96" s="42">
        <f>SUMIFS(Medicos!$A$6:$A$4104,Medicos!$C$6:$C$4104,$B96,Medicos!$G$6:$G$4104,R$3)</f>
        <v>0</v>
      </c>
      <c r="S96" s="40">
        <f t="shared" si="6"/>
        <v>1</v>
      </c>
      <c r="U96" s="15">
        <f t="shared" si="8"/>
        <v>1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>
      <c r="A97" s="15">
        <v>94</v>
      </c>
      <c r="B97" s="37" t="s">
        <v>117</v>
      </c>
      <c r="C97" s="42">
        <f>SUMIFS(Medicos!$A$6:$A$4104,Medicos!$C$6:$C$4104,$B97,Medicos!$G$6:$G$4104,C$3)</f>
        <v>0</v>
      </c>
      <c r="D97" s="42">
        <f>SUMIFS(Medicos!$A$6:$A$4104,Medicos!$C$6:$C$4104,$B97,Medicos!$G$6:$G$4104,D$3)</f>
        <v>0</v>
      </c>
      <c r="E97" s="42">
        <f>SUMIFS(Medicos!$A$6:$A$4104,Medicos!$C$6:$C$4104,$B97,Medicos!$G$6:$G$4104,E$3)</f>
        <v>0</v>
      </c>
      <c r="F97" s="42">
        <f>SUMIFS(Medicos!$A$6:$A$4104,Medicos!$C$6:$C$4104,$B97,Medicos!$G$6:$G$4104,F$3)</f>
        <v>0</v>
      </c>
      <c r="G97" s="42">
        <f>SUMIFS(Medicos!$A$6:$A$4104,Medicos!$C$6:$C$4104,$B97,Medicos!$G$6:$G$4104,G$3)</f>
        <v>0</v>
      </c>
      <c r="H97" s="42">
        <f>SUMIFS(Medicos!$A$6:$A$4104,Medicos!$C$6:$C$4104,$B97,Medicos!$G$6:$G$4104,H$3)</f>
        <v>0</v>
      </c>
      <c r="I97" s="42">
        <f>SUMIFS(Medicos!$A$6:$A$4104,Medicos!$C$6:$C$4104,$B97,Medicos!$G$6:$G$4104,I$3)</f>
        <v>0</v>
      </c>
      <c r="J97" s="42">
        <f>SUMIFS(Medicos!$A$6:$A$4104,Medicos!$C$6:$C$4104,$B97,Medicos!$G$6:$G$4104,J$3)</f>
        <v>0</v>
      </c>
      <c r="K97" s="42">
        <f>SUMIFS(Medicos!$A$6:$A$4104,Medicos!$C$6:$C$4104,$B97,Medicos!$G$6:$G$4104,K$3)</f>
        <v>1</v>
      </c>
      <c r="L97" s="42">
        <f>SUMIFS(Medicos!$A$6:$A$4104,Medicos!$C$6:$C$4104,$B97,Medicos!$G$6:$G$4104,L$3)</f>
        <v>0</v>
      </c>
      <c r="M97" s="42">
        <f>SUMIFS(Medicos!$A$6:$A$4104,Medicos!$C$6:$C$4104,$B97,Medicos!$G$6:$G$4104,M$3)</f>
        <v>0</v>
      </c>
      <c r="N97" s="42">
        <f>SUMIFS(Medicos!$A$6:$A$4104,Medicos!$C$6:$C$4104,$B97,Medicos!$G$6:$G$4104,N$3)</f>
        <v>0</v>
      </c>
      <c r="O97" s="42">
        <f>SUMIFS(Medicos!$A$6:$A$4104,Medicos!$C$6:$C$4104,$B97,Medicos!$G$6:$G$4104,O$3)</f>
        <v>0</v>
      </c>
      <c r="P97" s="42">
        <f>SUMIFS(Medicos!$A$6:$A$4104,Medicos!$C$6:$C$4104,$B97,Medicos!$G$6:$G$4104,P$3)</f>
        <v>0</v>
      </c>
      <c r="Q97" s="42">
        <f>SUMIFS(Medicos!$A$6:$A$4104,Medicos!$C$6:$C$4104,$B97,Medicos!$G$6:$G$4104,Q$3)</f>
        <v>0</v>
      </c>
      <c r="R97" s="42">
        <f>SUMIFS(Medicos!$A$6:$A$4104,Medicos!$C$6:$C$4104,$B97,Medicos!$G$6:$G$4104,R$3)</f>
        <v>0</v>
      </c>
      <c r="S97" s="40">
        <f t="shared" si="6"/>
        <v>1</v>
      </c>
      <c r="U97" s="15">
        <f t="shared" si="8"/>
        <v>1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>
      <c r="A98" s="15">
        <v>95</v>
      </c>
      <c r="B98" s="37" t="s">
        <v>269</v>
      </c>
      <c r="C98" s="42">
        <f>SUMIFS(Medicos!$A$6:$A$4104,Medicos!$C$6:$C$4104,$B98,Medicos!$G$6:$G$4104,C$3)</f>
        <v>0</v>
      </c>
      <c r="D98" s="42">
        <f>SUMIFS(Medicos!$A$6:$A$4104,Medicos!$C$6:$C$4104,$B98,Medicos!$G$6:$G$4104,D$3)</f>
        <v>0</v>
      </c>
      <c r="E98" s="42">
        <f>SUMIFS(Medicos!$A$6:$A$4104,Medicos!$C$6:$C$4104,$B98,Medicos!$G$6:$G$4104,E$3)</f>
        <v>0</v>
      </c>
      <c r="F98" s="42">
        <f>SUMIFS(Medicos!$A$6:$A$4104,Medicos!$C$6:$C$4104,$B98,Medicos!$G$6:$G$4104,F$3)</f>
        <v>0</v>
      </c>
      <c r="G98" s="42">
        <f>SUMIFS(Medicos!$A$6:$A$4104,Medicos!$C$6:$C$4104,$B98,Medicos!$G$6:$G$4104,G$3)</f>
        <v>0</v>
      </c>
      <c r="H98" s="42">
        <f>SUMIFS(Medicos!$A$6:$A$4104,Medicos!$C$6:$C$4104,$B98,Medicos!$G$6:$G$4104,H$3)</f>
        <v>0</v>
      </c>
      <c r="I98" s="42">
        <f>SUMIFS(Medicos!$A$6:$A$4104,Medicos!$C$6:$C$4104,$B98,Medicos!$G$6:$G$4104,I$3)</f>
        <v>0</v>
      </c>
      <c r="J98" s="42">
        <f>SUMIFS(Medicos!$A$6:$A$4104,Medicos!$C$6:$C$4104,$B98,Medicos!$G$6:$G$4104,J$3)</f>
        <v>0</v>
      </c>
      <c r="K98" s="42">
        <f>SUMIFS(Medicos!$A$6:$A$4104,Medicos!$C$6:$C$4104,$B98,Medicos!$G$6:$G$4104,K$3)</f>
        <v>0</v>
      </c>
      <c r="L98" s="42">
        <f>SUMIFS(Medicos!$A$6:$A$4104,Medicos!$C$6:$C$4104,$B98,Medicos!$G$6:$G$4104,L$3)</f>
        <v>0</v>
      </c>
      <c r="M98" s="42">
        <f>SUMIFS(Medicos!$A$6:$A$4104,Medicos!$C$6:$C$4104,$B98,Medicos!$G$6:$G$4104,M$3)</f>
        <v>0</v>
      </c>
      <c r="N98" s="42">
        <f>SUMIFS(Medicos!$A$6:$A$4104,Medicos!$C$6:$C$4104,$B98,Medicos!$G$6:$G$4104,N$3)</f>
        <v>0</v>
      </c>
      <c r="O98" s="42">
        <f>SUMIFS(Medicos!$A$6:$A$4104,Medicos!$C$6:$C$4104,$B98,Medicos!$G$6:$G$4104,O$3)</f>
        <v>0</v>
      </c>
      <c r="P98" s="42">
        <f>SUMIFS(Medicos!$A$6:$A$4104,Medicos!$C$6:$C$4104,$B98,Medicos!$G$6:$G$4104,P$3)</f>
        <v>0</v>
      </c>
      <c r="Q98" s="42">
        <f>SUMIFS(Medicos!$A$6:$A$4104,Medicos!$C$6:$C$4104,$B98,Medicos!$G$6:$G$4104,Q$3)</f>
        <v>0</v>
      </c>
      <c r="R98" s="42">
        <f>SUMIFS(Medicos!$A$6:$A$4104,Medicos!$C$6:$C$4104,$B98,Medicos!$G$6:$G$4104,R$3)</f>
        <v>0</v>
      </c>
      <c r="S98" s="40">
        <f t="shared" si="6"/>
        <v>0</v>
      </c>
      <c r="U98" s="15">
        <f t="shared" si="8"/>
        <v>0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>
      <c r="A99" s="15">
        <v>96</v>
      </c>
      <c r="B99" s="19" t="s">
        <v>72</v>
      </c>
      <c r="C99" s="42">
        <f>SUMIFS(Medicos!$A$6:$A$4104,Medicos!$C$6:$C$4104,$B99,Medicos!$G$6:$G$4104,C$3)</f>
        <v>0</v>
      </c>
      <c r="D99" s="42">
        <f>SUMIFS(Medicos!$A$6:$A$4104,Medicos!$C$6:$C$4104,$B99,Medicos!$G$6:$G$4104,D$3)</f>
        <v>0</v>
      </c>
      <c r="E99" s="42">
        <f>SUMIFS(Medicos!$A$6:$A$4104,Medicos!$C$6:$C$4104,$B99,Medicos!$G$6:$G$4104,E$3)</f>
        <v>0</v>
      </c>
      <c r="F99" s="42">
        <f>SUMIFS(Medicos!$A$6:$A$4104,Medicos!$C$6:$C$4104,$B99,Medicos!$G$6:$G$4104,F$3)</f>
        <v>4</v>
      </c>
      <c r="G99" s="42">
        <f>SUMIFS(Medicos!$A$6:$A$4104,Medicos!$C$6:$C$4104,$B99,Medicos!$G$6:$G$4104,G$3)</f>
        <v>1</v>
      </c>
      <c r="H99" s="42">
        <f>SUMIFS(Medicos!$A$6:$A$4104,Medicos!$C$6:$C$4104,$B99,Medicos!$G$6:$G$4104,H$3)</f>
        <v>0</v>
      </c>
      <c r="I99" s="42">
        <f>SUMIFS(Medicos!$A$6:$A$4104,Medicos!$C$6:$C$4104,$B99,Medicos!$G$6:$G$4104,I$3)</f>
        <v>0</v>
      </c>
      <c r="J99" s="42">
        <f>SUMIFS(Medicos!$A$6:$A$4104,Medicos!$C$6:$C$4104,$B99,Medicos!$G$6:$G$4104,J$3)</f>
        <v>0</v>
      </c>
      <c r="K99" s="42">
        <f>SUMIFS(Medicos!$A$6:$A$4104,Medicos!$C$6:$C$4104,$B99,Medicos!$G$6:$G$4104,K$3)</f>
        <v>1</v>
      </c>
      <c r="L99" s="42">
        <f>SUMIFS(Medicos!$A$6:$A$4104,Medicos!$C$6:$C$4104,$B99,Medicos!$G$6:$G$4104,L$3)</f>
        <v>0</v>
      </c>
      <c r="M99" s="42">
        <f>SUMIFS(Medicos!$A$6:$A$4104,Medicos!$C$6:$C$4104,$B99,Medicos!$G$6:$G$4104,M$3)</f>
        <v>0</v>
      </c>
      <c r="N99" s="42">
        <f>SUMIFS(Medicos!$A$6:$A$4104,Medicos!$C$6:$C$4104,$B99,Medicos!$G$6:$G$4104,N$3)</f>
        <v>0</v>
      </c>
      <c r="O99" s="42">
        <f>SUMIFS(Medicos!$A$6:$A$4104,Medicos!$C$6:$C$4104,$B99,Medicos!$G$6:$G$4104,O$3)</f>
        <v>0</v>
      </c>
      <c r="P99" s="42">
        <f>SUMIFS(Medicos!$A$6:$A$4104,Medicos!$C$6:$C$4104,$B99,Medicos!$G$6:$G$4104,P$3)</f>
        <v>0</v>
      </c>
      <c r="Q99" s="42">
        <f>SUMIFS(Medicos!$A$6:$A$4104,Medicos!$C$6:$C$4104,$B99,Medicos!$G$6:$G$4104,Q$3)</f>
        <v>2</v>
      </c>
      <c r="R99" s="42">
        <f>SUMIFS(Medicos!$A$6:$A$4104,Medicos!$C$6:$C$4104,$B99,Medicos!$G$6:$G$4104,R$3)</f>
        <v>0</v>
      </c>
      <c r="S99" s="40">
        <f t="shared" si="6"/>
        <v>8</v>
      </c>
      <c r="U99" s="15">
        <f t="shared" si="8"/>
        <v>8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>
      <c r="A100" s="15">
        <v>97</v>
      </c>
      <c r="B100" s="37" t="s">
        <v>45</v>
      </c>
      <c r="C100" s="42">
        <f>SUMIFS(Medicos!$A$6:$A$4104,Medicos!$C$6:$C$4104,$B100,Medicos!$G$6:$G$4104,C$3)</f>
        <v>0</v>
      </c>
      <c r="D100" s="42">
        <f>SUMIFS(Medicos!$A$6:$A$4104,Medicos!$C$6:$C$4104,$B100,Medicos!$G$6:$G$4104,D$3)</f>
        <v>0</v>
      </c>
      <c r="E100" s="42">
        <f>SUMIFS(Medicos!$A$6:$A$4104,Medicos!$C$6:$C$4104,$B100,Medicos!$G$6:$G$4104,E$3)</f>
        <v>0</v>
      </c>
      <c r="F100" s="42">
        <f>SUMIFS(Medicos!$A$6:$A$4104,Medicos!$C$6:$C$4104,$B100,Medicos!$G$6:$G$4104,F$3)</f>
        <v>28</v>
      </c>
      <c r="G100" s="42">
        <f>SUMIFS(Medicos!$A$6:$A$4104,Medicos!$C$6:$C$4104,$B100,Medicos!$G$6:$G$4104,G$3)</f>
        <v>1</v>
      </c>
      <c r="H100" s="42">
        <f>SUMIFS(Medicos!$A$6:$A$4104,Medicos!$C$6:$C$4104,$B100,Medicos!$G$6:$G$4104,H$3)</f>
        <v>0</v>
      </c>
      <c r="I100" s="42">
        <f>SUMIFS(Medicos!$A$6:$A$4104,Medicos!$C$6:$C$4104,$B100,Medicos!$G$6:$G$4104,I$3)</f>
        <v>0</v>
      </c>
      <c r="J100" s="42">
        <f>SUMIFS(Medicos!$A$6:$A$4104,Medicos!$C$6:$C$4104,$B100,Medicos!$G$6:$G$4104,J$3)</f>
        <v>0</v>
      </c>
      <c r="K100" s="42">
        <f>SUMIFS(Medicos!$A$6:$A$4104,Medicos!$C$6:$C$4104,$B100,Medicos!$G$6:$G$4104,K$3)</f>
        <v>0</v>
      </c>
      <c r="L100" s="42">
        <f>SUMIFS(Medicos!$A$6:$A$4104,Medicos!$C$6:$C$4104,$B100,Medicos!$G$6:$G$4104,L$3)</f>
        <v>0</v>
      </c>
      <c r="M100" s="42">
        <f>SUMIFS(Medicos!$A$6:$A$4104,Medicos!$C$6:$C$4104,$B100,Medicos!$G$6:$G$4104,M$3)</f>
        <v>0</v>
      </c>
      <c r="N100" s="42">
        <f>SUMIFS(Medicos!$A$6:$A$4104,Medicos!$C$6:$C$4104,$B100,Medicos!$G$6:$G$4104,N$3)</f>
        <v>0</v>
      </c>
      <c r="O100" s="42">
        <f>SUMIFS(Medicos!$A$6:$A$4104,Medicos!$C$6:$C$4104,$B100,Medicos!$G$6:$G$4104,O$3)</f>
        <v>0</v>
      </c>
      <c r="P100" s="42">
        <f>SUMIFS(Medicos!$A$6:$A$4104,Medicos!$C$6:$C$4104,$B100,Medicos!$G$6:$G$4104,P$3)</f>
        <v>0</v>
      </c>
      <c r="Q100" s="42">
        <f>SUMIFS(Medicos!$A$6:$A$4104,Medicos!$C$6:$C$4104,$B100,Medicos!$G$6:$G$4104,Q$3)</f>
        <v>7</v>
      </c>
      <c r="R100" s="42">
        <f>SUMIFS(Medicos!$A$6:$A$4104,Medicos!$C$6:$C$4104,$B100,Medicos!$G$6:$G$4104,R$3)</f>
        <v>0</v>
      </c>
      <c r="S100" s="40">
        <f t="shared" si="6"/>
        <v>36</v>
      </c>
      <c r="U100" s="15">
        <f t="shared" si="8"/>
        <v>36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>
      <c r="A101" s="15">
        <v>98</v>
      </c>
      <c r="B101" s="37" t="s">
        <v>44</v>
      </c>
      <c r="C101" s="42">
        <f>SUMIFS(Medicos!$A$6:$A$4104,Medicos!$C$6:$C$4104,$B101,Medicos!$G$6:$G$4104,C$3)</f>
        <v>0</v>
      </c>
      <c r="D101" s="42">
        <f>SUMIFS(Medicos!$A$6:$A$4104,Medicos!$C$6:$C$4104,$B101,Medicos!$G$6:$G$4104,D$3)</f>
        <v>0</v>
      </c>
      <c r="E101" s="42">
        <f>SUMIFS(Medicos!$A$6:$A$4104,Medicos!$C$6:$C$4104,$B101,Medicos!$G$6:$G$4104,E$3)</f>
        <v>0</v>
      </c>
      <c r="F101" s="42">
        <f>SUMIFS(Medicos!$A$6:$A$4104,Medicos!$C$6:$C$4104,$B101,Medicos!$G$6:$G$4104,F$3)</f>
        <v>20</v>
      </c>
      <c r="G101" s="42">
        <f>SUMIFS(Medicos!$A$6:$A$4104,Medicos!$C$6:$C$4104,$B101,Medicos!$G$6:$G$4104,G$3)</f>
        <v>3</v>
      </c>
      <c r="H101" s="42">
        <f>SUMIFS(Medicos!$A$6:$A$4104,Medicos!$C$6:$C$4104,$B101,Medicos!$G$6:$G$4104,H$3)</f>
        <v>0</v>
      </c>
      <c r="I101" s="42">
        <f>SUMIFS(Medicos!$A$6:$A$4104,Medicos!$C$6:$C$4104,$B101,Medicos!$G$6:$G$4104,I$3)</f>
        <v>0</v>
      </c>
      <c r="J101" s="42">
        <f>SUMIFS(Medicos!$A$6:$A$4104,Medicos!$C$6:$C$4104,$B101,Medicos!$G$6:$G$4104,J$3)</f>
        <v>0</v>
      </c>
      <c r="K101" s="42">
        <f>SUMIFS(Medicos!$A$6:$A$4104,Medicos!$C$6:$C$4104,$B101,Medicos!$G$6:$G$4104,K$3)</f>
        <v>1</v>
      </c>
      <c r="L101" s="42">
        <f>SUMIFS(Medicos!$A$6:$A$4104,Medicos!$C$6:$C$4104,$B101,Medicos!$G$6:$G$4104,L$3)</f>
        <v>0</v>
      </c>
      <c r="M101" s="42">
        <f>SUMIFS(Medicos!$A$6:$A$4104,Medicos!$C$6:$C$4104,$B101,Medicos!$G$6:$G$4104,M$3)</f>
        <v>0</v>
      </c>
      <c r="N101" s="42">
        <f>SUMIFS(Medicos!$A$6:$A$4104,Medicos!$C$6:$C$4104,$B101,Medicos!$G$6:$G$4104,N$3)</f>
        <v>0</v>
      </c>
      <c r="O101" s="42">
        <f>SUMIFS(Medicos!$A$6:$A$4104,Medicos!$C$6:$C$4104,$B101,Medicos!$G$6:$G$4104,O$3)</f>
        <v>0</v>
      </c>
      <c r="P101" s="42">
        <f>SUMIFS(Medicos!$A$6:$A$4104,Medicos!$C$6:$C$4104,$B101,Medicos!$G$6:$G$4104,P$3)</f>
        <v>0</v>
      </c>
      <c r="Q101" s="42">
        <f>SUMIFS(Medicos!$A$6:$A$4104,Medicos!$C$6:$C$4104,$B101,Medicos!$G$6:$G$4104,Q$3)</f>
        <v>4</v>
      </c>
      <c r="R101" s="42">
        <f>SUMIFS(Medicos!$A$6:$A$4104,Medicos!$C$6:$C$4104,$B101,Medicos!$G$6:$G$4104,R$3)</f>
        <v>0</v>
      </c>
      <c r="S101" s="40">
        <f t="shared" si="6"/>
        <v>28</v>
      </c>
      <c r="U101" s="15">
        <f t="shared" si="8"/>
        <v>28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>
      <c r="A102" s="15">
        <v>99</v>
      </c>
      <c r="B102" s="37" t="s">
        <v>63</v>
      </c>
      <c r="C102" s="42">
        <f>SUMIFS(Medicos!$A$6:$A$4104,Medicos!$C$6:$C$4104,$B102,Medicos!$G$6:$G$4104,C$3)</f>
        <v>0</v>
      </c>
      <c r="D102" s="42">
        <f>SUMIFS(Medicos!$A$6:$A$4104,Medicos!$C$6:$C$4104,$B102,Medicos!$G$6:$G$4104,D$3)</f>
        <v>0</v>
      </c>
      <c r="E102" s="42">
        <f>SUMIFS(Medicos!$A$6:$A$4104,Medicos!$C$6:$C$4104,$B102,Medicos!$G$6:$G$4104,E$3)</f>
        <v>0</v>
      </c>
      <c r="F102" s="42">
        <f>SUMIFS(Medicos!$A$6:$A$4104,Medicos!$C$6:$C$4104,$B102,Medicos!$G$6:$G$4104,F$3)</f>
        <v>5</v>
      </c>
      <c r="G102" s="42">
        <f>SUMIFS(Medicos!$A$6:$A$4104,Medicos!$C$6:$C$4104,$B102,Medicos!$G$6:$G$4104,G$3)</f>
        <v>0</v>
      </c>
      <c r="H102" s="42">
        <f>SUMIFS(Medicos!$A$6:$A$4104,Medicos!$C$6:$C$4104,$B102,Medicos!$G$6:$G$4104,H$3)</f>
        <v>0</v>
      </c>
      <c r="I102" s="42">
        <f>SUMIFS(Medicos!$A$6:$A$4104,Medicos!$C$6:$C$4104,$B102,Medicos!$G$6:$G$4104,I$3)</f>
        <v>0</v>
      </c>
      <c r="J102" s="42">
        <f>SUMIFS(Medicos!$A$6:$A$4104,Medicos!$C$6:$C$4104,$B102,Medicos!$G$6:$G$4104,J$3)</f>
        <v>0</v>
      </c>
      <c r="K102" s="42">
        <f>SUMIFS(Medicos!$A$6:$A$4104,Medicos!$C$6:$C$4104,$B102,Medicos!$G$6:$G$4104,K$3)</f>
        <v>0</v>
      </c>
      <c r="L102" s="42">
        <f>SUMIFS(Medicos!$A$6:$A$4104,Medicos!$C$6:$C$4104,$B102,Medicos!$G$6:$G$4104,L$3)</f>
        <v>0</v>
      </c>
      <c r="M102" s="42">
        <f>SUMIFS(Medicos!$A$6:$A$4104,Medicos!$C$6:$C$4104,$B102,Medicos!$G$6:$G$4104,M$3)</f>
        <v>0</v>
      </c>
      <c r="N102" s="42">
        <f>SUMIFS(Medicos!$A$6:$A$4104,Medicos!$C$6:$C$4104,$B102,Medicos!$G$6:$G$4104,N$3)</f>
        <v>0</v>
      </c>
      <c r="O102" s="42">
        <f>SUMIFS(Medicos!$A$6:$A$4104,Medicos!$C$6:$C$4104,$B102,Medicos!$G$6:$G$4104,O$3)</f>
        <v>0</v>
      </c>
      <c r="P102" s="42">
        <f>SUMIFS(Medicos!$A$6:$A$4104,Medicos!$C$6:$C$4104,$B102,Medicos!$G$6:$G$4104,P$3)</f>
        <v>0</v>
      </c>
      <c r="Q102" s="42">
        <f>SUMIFS(Medicos!$A$6:$A$4104,Medicos!$C$6:$C$4104,$B102,Medicos!$G$6:$G$4104,Q$3)</f>
        <v>2</v>
      </c>
      <c r="R102" s="42">
        <f>SUMIFS(Medicos!$A$6:$A$4104,Medicos!$C$6:$C$4104,$B102,Medicos!$G$6:$G$4104,R$3)</f>
        <v>0</v>
      </c>
      <c r="S102" s="40">
        <f t="shared" si="6"/>
        <v>7</v>
      </c>
      <c r="U102" s="15">
        <f t="shared" si="8"/>
        <v>7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>
      <c r="A103" s="15">
        <v>100</v>
      </c>
      <c r="B103" s="37" t="s">
        <v>73</v>
      </c>
      <c r="C103" s="42">
        <f>SUMIFS(Medicos!$A$6:$A$4104,Medicos!$C$6:$C$4104,$B103,Medicos!$G$6:$G$4104,C$3)</f>
        <v>0</v>
      </c>
      <c r="D103" s="42">
        <f>SUMIFS(Medicos!$A$6:$A$4104,Medicos!$C$6:$C$4104,$B103,Medicos!$G$6:$G$4104,D$3)</f>
        <v>0</v>
      </c>
      <c r="E103" s="42">
        <f>SUMIFS(Medicos!$A$6:$A$4104,Medicos!$C$6:$C$4104,$B103,Medicos!$G$6:$G$4104,E$3)</f>
        <v>0</v>
      </c>
      <c r="F103" s="42">
        <f>SUMIFS(Medicos!$A$6:$A$4104,Medicos!$C$6:$C$4104,$B103,Medicos!$G$6:$G$4104,F$3)</f>
        <v>3</v>
      </c>
      <c r="G103" s="42">
        <f>SUMIFS(Medicos!$A$6:$A$4104,Medicos!$C$6:$C$4104,$B103,Medicos!$G$6:$G$4104,G$3)</f>
        <v>0</v>
      </c>
      <c r="H103" s="42">
        <f>SUMIFS(Medicos!$A$6:$A$4104,Medicos!$C$6:$C$4104,$B103,Medicos!$G$6:$G$4104,H$3)</f>
        <v>0</v>
      </c>
      <c r="I103" s="42">
        <f>SUMIFS(Medicos!$A$6:$A$4104,Medicos!$C$6:$C$4104,$B103,Medicos!$G$6:$G$4104,I$3)</f>
        <v>0</v>
      </c>
      <c r="J103" s="42">
        <f>SUMIFS(Medicos!$A$6:$A$4104,Medicos!$C$6:$C$4104,$B103,Medicos!$G$6:$G$4104,J$3)</f>
        <v>0</v>
      </c>
      <c r="K103" s="42">
        <f>SUMIFS(Medicos!$A$6:$A$4104,Medicos!$C$6:$C$4104,$B103,Medicos!$G$6:$G$4104,K$3)</f>
        <v>0</v>
      </c>
      <c r="L103" s="42">
        <f>SUMIFS(Medicos!$A$6:$A$4104,Medicos!$C$6:$C$4104,$B103,Medicos!$G$6:$G$4104,L$3)</f>
        <v>0</v>
      </c>
      <c r="M103" s="42">
        <f>SUMIFS(Medicos!$A$6:$A$4104,Medicos!$C$6:$C$4104,$B103,Medicos!$G$6:$G$4104,M$3)</f>
        <v>0</v>
      </c>
      <c r="N103" s="42">
        <f>SUMIFS(Medicos!$A$6:$A$4104,Medicos!$C$6:$C$4104,$B103,Medicos!$G$6:$G$4104,N$3)</f>
        <v>0</v>
      </c>
      <c r="O103" s="42">
        <f>SUMIFS(Medicos!$A$6:$A$4104,Medicos!$C$6:$C$4104,$B103,Medicos!$G$6:$G$4104,O$3)</f>
        <v>0</v>
      </c>
      <c r="P103" s="42">
        <f>SUMIFS(Medicos!$A$6:$A$4104,Medicos!$C$6:$C$4104,$B103,Medicos!$G$6:$G$4104,P$3)</f>
        <v>0</v>
      </c>
      <c r="Q103" s="42">
        <f>SUMIFS(Medicos!$A$6:$A$4104,Medicos!$C$6:$C$4104,$B103,Medicos!$G$6:$G$4104,Q$3)</f>
        <v>1</v>
      </c>
      <c r="R103" s="42">
        <f>SUMIFS(Medicos!$A$6:$A$4104,Medicos!$C$6:$C$4104,$B103,Medicos!$G$6:$G$4104,R$3)</f>
        <v>0</v>
      </c>
      <c r="S103" s="40">
        <f t="shared" si="6"/>
        <v>4</v>
      </c>
      <c r="U103" s="15">
        <f t="shared" si="8"/>
        <v>4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>
      <c r="A104" s="15">
        <v>101</v>
      </c>
      <c r="B104" s="37" t="s">
        <v>74</v>
      </c>
      <c r="C104" s="42">
        <f>SUMIFS(Medicos!$A$6:$A$4104,Medicos!$C$6:$C$4104,$B104,Medicos!$G$6:$G$4104,C$3)</f>
        <v>0</v>
      </c>
      <c r="D104" s="42">
        <f>SUMIFS(Medicos!$A$6:$A$4104,Medicos!$C$6:$C$4104,$B104,Medicos!$G$6:$G$4104,D$3)</f>
        <v>0</v>
      </c>
      <c r="E104" s="42">
        <f>SUMIFS(Medicos!$A$6:$A$4104,Medicos!$C$6:$C$4104,$B104,Medicos!$G$6:$G$4104,E$3)</f>
        <v>0</v>
      </c>
      <c r="F104" s="42">
        <f>SUMIFS(Medicos!$A$6:$A$4104,Medicos!$C$6:$C$4104,$B104,Medicos!$G$6:$G$4104,F$3)</f>
        <v>0</v>
      </c>
      <c r="G104" s="42">
        <f>SUMIFS(Medicos!$A$6:$A$4104,Medicos!$C$6:$C$4104,$B104,Medicos!$G$6:$G$4104,G$3)</f>
        <v>0</v>
      </c>
      <c r="H104" s="42">
        <f>SUMIFS(Medicos!$A$6:$A$4104,Medicos!$C$6:$C$4104,$B104,Medicos!$G$6:$G$4104,H$3)</f>
        <v>0</v>
      </c>
      <c r="I104" s="42">
        <f>SUMIFS(Medicos!$A$6:$A$4104,Medicos!$C$6:$C$4104,$B104,Medicos!$G$6:$G$4104,I$3)</f>
        <v>0</v>
      </c>
      <c r="J104" s="42">
        <f>SUMIFS(Medicos!$A$6:$A$4104,Medicos!$C$6:$C$4104,$B104,Medicos!$G$6:$G$4104,J$3)</f>
        <v>0</v>
      </c>
      <c r="K104" s="42">
        <f>SUMIFS(Medicos!$A$6:$A$4104,Medicos!$C$6:$C$4104,$B104,Medicos!$G$6:$G$4104,K$3)</f>
        <v>0</v>
      </c>
      <c r="L104" s="42">
        <f>SUMIFS(Medicos!$A$6:$A$4104,Medicos!$C$6:$C$4104,$B104,Medicos!$G$6:$G$4104,L$3)</f>
        <v>0</v>
      </c>
      <c r="M104" s="42">
        <f>SUMIFS(Medicos!$A$6:$A$4104,Medicos!$C$6:$C$4104,$B104,Medicos!$G$6:$G$4104,M$3)</f>
        <v>0</v>
      </c>
      <c r="N104" s="42">
        <f>SUMIFS(Medicos!$A$6:$A$4104,Medicos!$C$6:$C$4104,$B104,Medicos!$G$6:$G$4104,N$3)</f>
        <v>0</v>
      </c>
      <c r="O104" s="42">
        <f>SUMIFS(Medicos!$A$6:$A$4104,Medicos!$C$6:$C$4104,$B104,Medicos!$G$6:$G$4104,O$3)</f>
        <v>0</v>
      </c>
      <c r="P104" s="42">
        <f>SUMIFS(Medicos!$A$6:$A$4104,Medicos!$C$6:$C$4104,$B104,Medicos!$G$6:$G$4104,P$3)</f>
        <v>0</v>
      </c>
      <c r="Q104" s="42">
        <f>SUMIFS(Medicos!$A$6:$A$4104,Medicos!$C$6:$C$4104,$B104,Medicos!$G$6:$G$4104,Q$3)</f>
        <v>0</v>
      </c>
      <c r="R104" s="42">
        <f>SUMIFS(Medicos!$A$6:$A$4104,Medicos!$C$6:$C$4104,$B104,Medicos!$G$6:$G$4104,R$3)</f>
        <v>0</v>
      </c>
      <c r="S104" s="40">
        <f t="shared" si="6"/>
        <v>0</v>
      </c>
      <c r="U104" s="15">
        <f t="shared" si="8"/>
        <v>0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>
      <c r="A105" s="15">
        <v>102</v>
      </c>
      <c r="B105" s="37" t="s">
        <v>62</v>
      </c>
      <c r="C105" s="42">
        <f>SUMIFS(Medicos!$A$6:$A$4104,Medicos!$C$6:$C$4104,$B105,Medicos!$G$6:$G$4104,C$3)</f>
        <v>0</v>
      </c>
      <c r="D105" s="42">
        <f>SUMIFS(Medicos!$A$6:$A$4104,Medicos!$C$6:$C$4104,$B105,Medicos!$G$6:$G$4104,D$3)</f>
        <v>0</v>
      </c>
      <c r="E105" s="42">
        <f>SUMIFS(Medicos!$A$6:$A$4104,Medicos!$C$6:$C$4104,$B105,Medicos!$G$6:$G$4104,E$3)</f>
        <v>0</v>
      </c>
      <c r="F105" s="42">
        <f>SUMIFS(Medicos!$A$6:$A$4104,Medicos!$C$6:$C$4104,$B105,Medicos!$G$6:$G$4104,F$3)</f>
        <v>1</v>
      </c>
      <c r="G105" s="42">
        <f>SUMIFS(Medicos!$A$6:$A$4104,Medicos!$C$6:$C$4104,$B105,Medicos!$G$6:$G$4104,G$3)</f>
        <v>0</v>
      </c>
      <c r="H105" s="42">
        <f>SUMIFS(Medicos!$A$6:$A$4104,Medicos!$C$6:$C$4104,$B105,Medicos!$G$6:$G$4104,H$3)</f>
        <v>0</v>
      </c>
      <c r="I105" s="42">
        <f>SUMIFS(Medicos!$A$6:$A$4104,Medicos!$C$6:$C$4104,$B105,Medicos!$G$6:$G$4104,I$3)</f>
        <v>0</v>
      </c>
      <c r="J105" s="42">
        <f>SUMIFS(Medicos!$A$6:$A$4104,Medicos!$C$6:$C$4104,$B105,Medicos!$G$6:$G$4104,J$3)</f>
        <v>0</v>
      </c>
      <c r="K105" s="42">
        <f>SUMIFS(Medicos!$A$6:$A$4104,Medicos!$C$6:$C$4104,$B105,Medicos!$G$6:$G$4104,K$3)</f>
        <v>0</v>
      </c>
      <c r="L105" s="42">
        <f>SUMIFS(Medicos!$A$6:$A$4104,Medicos!$C$6:$C$4104,$B105,Medicos!$G$6:$G$4104,L$3)</f>
        <v>0</v>
      </c>
      <c r="M105" s="42">
        <f>SUMIFS(Medicos!$A$6:$A$4104,Medicos!$C$6:$C$4104,$B105,Medicos!$G$6:$G$4104,M$3)</f>
        <v>0</v>
      </c>
      <c r="N105" s="42">
        <f>SUMIFS(Medicos!$A$6:$A$4104,Medicos!$C$6:$C$4104,$B105,Medicos!$G$6:$G$4104,N$3)</f>
        <v>0</v>
      </c>
      <c r="O105" s="42">
        <f>SUMIFS(Medicos!$A$6:$A$4104,Medicos!$C$6:$C$4104,$B105,Medicos!$G$6:$G$4104,O$3)</f>
        <v>0</v>
      </c>
      <c r="P105" s="42">
        <f>SUMIFS(Medicos!$A$6:$A$4104,Medicos!$C$6:$C$4104,$B105,Medicos!$G$6:$G$4104,P$3)</f>
        <v>0</v>
      </c>
      <c r="Q105" s="42">
        <f>SUMIFS(Medicos!$A$6:$A$4104,Medicos!$C$6:$C$4104,$B105,Medicos!$G$6:$G$4104,Q$3)</f>
        <v>0</v>
      </c>
      <c r="R105" s="42">
        <f>SUMIFS(Medicos!$A$6:$A$4104,Medicos!$C$6:$C$4104,$B105,Medicos!$G$6:$G$4104,R$3)</f>
        <v>0</v>
      </c>
      <c r="S105" s="40">
        <f t="shared" si="6"/>
        <v>1</v>
      </c>
      <c r="U105" s="15">
        <f t="shared" si="8"/>
        <v>1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>
      <c r="A106" s="15">
        <v>103</v>
      </c>
      <c r="B106" s="37" t="s">
        <v>270</v>
      </c>
      <c r="C106" s="42">
        <f>SUMIFS(Medicos!$A$6:$A$4104,Medicos!$C$6:$C$4104,$B106,Medicos!$G$6:$G$4104,C$3)</f>
        <v>0</v>
      </c>
      <c r="D106" s="42">
        <f>SUMIFS(Medicos!$A$6:$A$4104,Medicos!$C$6:$C$4104,$B106,Medicos!$G$6:$G$4104,D$3)</f>
        <v>0</v>
      </c>
      <c r="E106" s="42">
        <f>SUMIFS(Medicos!$A$6:$A$4104,Medicos!$C$6:$C$4104,$B106,Medicos!$G$6:$G$4104,E$3)</f>
        <v>0</v>
      </c>
      <c r="F106" s="42">
        <f>SUMIFS(Medicos!$A$6:$A$4104,Medicos!$C$6:$C$4104,$B106,Medicos!$G$6:$G$4104,F$3)</f>
        <v>0</v>
      </c>
      <c r="G106" s="42">
        <f>SUMIFS(Medicos!$A$6:$A$4104,Medicos!$C$6:$C$4104,$B106,Medicos!$G$6:$G$4104,G$3)</f>
        <v>0</v>
      </c>
      <c r="H106" s="42">
        <f>SUMIFS(Medicos!$A$6:$A$4104,Medicos!$C$6:$C$4104,$B106,Medicos!$G$6:$G$4104,H$3)</f>
        <v>0</v>
      </c>
      <c r="I106" s="42">
        <f>SUMIFS(Medicos!$A$6:$A$4104,Medicos!$C$6:$C$4104,$B106,Medicos!$G$6:$G$4104,I$3)</f>
        <v>0</v>
      </c>
      <c r="J106" s="42">
        <f>SUMIFS(Medicos!$A$6:$A$4104,Medicos!$C$6:$C$4104,$B106,Medicos!$G$6:$G$4104,J$3)</f>
        <v>0</v>
      </c>
      <c r="K106" s="42">
        <f>SUMIFS(Medicos!$A$6:$A$4104,Medicos!$C$6:$C$4104,$B106,Medicos!$G$6:$G$4104,K$3)</f>
        <v>0</v>
      </c>
      <c r="L106" s="42">
        <f>SUMIFS(Medicos!$A$6:$A$4104,Medicos!$C$6:$C$4104,$B106,Medicos!$G$6:$G$4104,L$3)</f>
        <v>0</v>
      </c>
      <c r="M106" s="42">
        <f>SUMIFS(Medicos!$A$6:$A$4104,Medicos!$C$6:$C$4104,$B106,Medicos!$G$6:$G$4104,M$3)</f>
        <v>0</v>
      </c>
      <c r="N106" s="42">
        <f>SUMIFS(Medicos!$A$6:$A$4104,Medicos!$C$6:$C$4104,$B106,Medicos!$G$6:$G$4104,N$3)</f>
        <v>0</v>
      </c>
      <c r="O106" s="42">
        <f>SUMIFS(Medicos!$A$6:$A$4104,Medicos!$C$6:$C$4104,$B106,Medicos!$G$6:$G$4104,O$3)</f>
        <v>0</v>
      </c>
      <c r="P106" s="42">
        <f>SUMIFS(Medicos!$A$6:$A$4104,Medicos!$C$6:$C$4104,$B106,Medicos!$G$6:$G$4104,P$3)</f>
        <v>0</v>
      </c>
      <c r="Q106" s="42">
        <f>SUMIFS(Medicos!$A$6:$A$4104,Medicos!$C$6:$C$4104,$B106,Medicos!$G$6:$G$4104,Q$3)</f>
        <v>0</v>
      </c>
      <c r="R106" s="42">
        <f>SUMIFS(Medicos!$A$6:$A$4104,Medicos!$C$6:$C$4104,$B106,Medicos!$G$6:$G$4104,R$3)</f>
        <v>0</v>
      </c>
      <c r="S106" s="40">
        <f t="shared" si="6"/>
        <v>0</v>
      </c>
      <c r="U106" s="15"/>
      <c r="V106" s="15"/>
      <c r="W106" s="15"/>
      <c r="X106" s="15"/>
      <c r="Y106" s="15"/>
      <c r="Z106" s="15"/>
      <c r="AA106" s="15">
        <f>+S106</f>
        <v>0</v>
      </c>
      <c r="AB106" s="15"/>
      <c r="AC106" s="15"/>
      <c r="AD106" s="15"/>
      <c r="AE106" s="15"/>
      <c r="AF106" s="15"/>
    </row>
    <row r="107" spans="1:32">
      <c r="A107" s="15">
        <v>104</v>
      </c>
      <c r="B107" s="37" t="s">
        <v>271</v>
      </c>
      <c r="C107" s="42">
        <f>SUMIFS(Medicos!$A$6:$A$4104,Medicos!$C$6:$C$4104,$B107,Medicos!$G$6:$G$4104,C$3)</f>
        <v>0</v>
      </c>
      <c r="D107" s="42">
        <f>SUMIFS(Medicos!$A$6:$A$4104,Medicos!$C$6:$C$4104,$B107,Medicos!$G$6:$G$4104,D$3)</f>
        <v>0</v>
      </c>
      <c r="E107" s="42">
        <f>SUMIFS(Medicos!$A$6:$A$4104,Medicos!$C$6:$C$4104,$B107,Medicos!$G$6:$G$4104,E$3)</f>
        <v>0</v>
      </c>
      <c r="F107" s="42">
        <f>SUMIFS(Medicos!$A$6:$A$4104,Medicos!$C$6:$C$4104,$B107,Medicos!$G$6:$G$4104,F$3)</f>
        <v>0</v>
      </c>
      <c r="G107" s="42">
        <f>SUMIFS(Medicos!$A$6:$A$4104,Medicos!$C$6:$C$4104,$B107,Medicos!$G$6:$G$4104,G$3)</f>
        <v>0</v>
      </c>
      <c r="H107" s="42">
        <f>SUMIFS(Medicos!$A$6:$A$4104,Medicos!$C$6:$C$4104,$B107,Medicos!$G$6:$G$4104,H$3)</f>
        <v>0</v>
      </c>
      <c r="I107" s="42">
        <f>SUMIFS(Medicos!$A$6:$A$4104,Medicos!$C$6:$C$4104,$B107,Medicos!$G$6:$G$4104,I$3)</f>
        <v>0</v>
      </c>
      <c r="J107" s="42">
        <f>SUMIFS(Medicos!$A$6:$A$4104,Medicos!$C$6:$C$4104,$B107,Medicos!$G$6:$G$4104,J$3)</f>
        <v>0</v>
      </c>
      <c r="K107" s="42">
        <f>SUMIFS(Medicos!$A$6:$A$4104,Medicos!$C$6:$C$4104,$B107,Medicos!$G$6:$G$4104,K$3)</f>
        <v>0</v>
      </c>
      <c r="L107" s="42">
        <f>SUMIFS(Medicos!$A$6:$A$4104,Medicos!$C$6:$C$4104,$B107,Medicos!$G$6:$G$4104,L$3)</f>
        <v>0</v>
      </c>
      <c r="M107" s="42">
        <f>SUMIFS(Medicos!$A$6:$A$4104,Medicos!$C$6:$C$4104,$B107,Medicos!$G$6:$G$4104,M$3)</f>
        <v>0</v>
      </c>
      <c r="N107" s="42">
        <f>SUMIFS(Medicos!$A$6:$A$4104,Medicos!$C$6:$C$4104,$B107,Medicos!$G$6:$G$4104,N$3)</f>
        <v>0</v>
      </c>
      <c r="O107" s="42">
        <f>SUMIFS(Medicos!$A$6:$A$4104,Medicos!$C$6:$C$4104,$B107,Medicos!$G$6:$G$4104,O$3)</f>
        <v>0</v>
      </c>
      <c r="P107" s="42">
        <f>SUMIFS(Medicos!$A$6:$A$4104,Medicos!$C$6:$C$4104,$B107,Medicos!$G$6:$G$4104,P$3)</f>
        <v>0</v>
      </c>
      <c r="Q107" s="42">
        <f>SUMIFS(Medicos!$A$6:$A$4104,Medicos!$C$6:$C$4104,$B107,Medicos!$G$6:$G$4104,Q$3)</f>
        <v>0</v>
      </c>
      <c r="R107" s="42">
        <f>SUMIFS(Medicos!$A$6:$A$4104,Medicos!$C$6:$C$4104,$B107,Medicos!$G$6:$G$4104,R$3)</f>
        <v>0</v>
      </c>
      <c r="S107" s="40">
        <f t="shared" si="6"/>
        <v>0</v>
      </c>
      <c r="U107" s="15"/>
      <c r="V107" s="15"/>
      <c r="W107" s="15"/>
      <c r="X107" s="15">
        <f>+S107</f>
        <v>0</v>
      </c>
      <c r="Y107" s="15"/>
      <c r="Z107" s="15"/>
      <c r="AA107" s="15"/>
      <c r="AB107" s="15"/>
      <c r="AC107" s="15"/>
      <c r="AD107" s="15"/>
      <c r="AE107" s="15"/>
      <c r="AF107" s="15"/>
    </row>
    <row r="108" spans="1:32">
      <c r="A108" s="15">
        <v>105</v>
      </c>
      <c r="B108" s="37" t="s">
        <v>272</v>
      </c>
      <c r="C108" s="42">
        <f>SUMIFS(Medicos!$A$6:$A$4104,Medicos!$C$6:$C$4104,$B108,Medicos!$G$6:$G$4104,C$3)</f>
        <v>0</v>
      </c>
      <c r="D108" s="42">
        <f>SUMIFS(Medicos!$A$6:$A$4104,Medicos!$C$6:$C$4104,$B108,Medicos!$G$6:$G$4104,D$3)</f>
        <v>0</v>
      </c>
      <c r="E108" s="42">
        <f>SUMIFS(Medicos!$A$6:$A$4104,Medicos!$C$6:$C$4104,$B108,Medicos!$G$6:$G$4104,E$3)</f>
        <v>0</v>
      </c>
      <c r="F108" s="42">
        <f>SUMIFS(Medicos!$A$6:$A$4104,Medicos!$C$6:$C$4104,$B108,Medicos!$G$6:$G$4104,F$3)</f>
        <v>0</v>
      </c>
      <c r="G108" s="42">
        <f>SUMIFS(Medicos!$A$6:$A$4104,Medicos!$C$6:$C$4104,$B108,Medicos!$G$6:$G$4104,G$3)</f>
        <v>0</v>
      </c>
      <c r="H108" s="42">
        <f>SUMIFS(Medicos!$A$6:$A$4104,Medicos!$C$6:$C$4104,$B108,Medicos!$G$6:$G$4104,H$3)</f>
        <v>0</v>
      </c>
      <c r="I108" s="42">
        <f>SUMIFS(Medicos!$A$6:$A$4104,Medicos!$C$6:$C$4104,$B108,Medicos!$G$6:$G$4104,I$3)</f>
        <v>0</v>
      </c>
      <c r="J108" s="42">
        <f>SUMIFS(Medicos!$A$6:$A$4104,Medicos!$C$6:$C$4104,$B108,Medicos!$G$6:$G$4104,J$3)</f>
        <v>0</v>
      </c>
      <c r="K108" s="42">
        <f>SUMIFS(Medicos!$A$6:$A$4104,Medicos!$C$6:$C$4104,$B108,Medicos!$G$6:$G$4104,K$3)</f>
        <v>0</v>
      </c>
      <c r="L108" s="42">
        <f>SUMIFS(Medicos!$A$6:$A$4104,Medicos!$C$6:$C$4104,$B108,Medicos!$G$6:$G$4104,L$3)</f>
        <v>0</v>
      </c>
      <c r="M108" s="42">
        <f>SUMIFS(Medicos!$A$6:$A$4104,Medicos!$C$6:$C$4104,$B108,Medicos!$G$6:$G$4104,M$3)</f>
        <v>0</v>
      </c>
      <c r="N108" s="42">
        <f>SUMIFS(Medicos!$A$6:$A$4104,Medicos!$C$6:$C$4104,$B108,Medicos!$G$6:$G$4104,N$3)</f>
        <v>0</v>
      </c>
      <c r="O108" s="42">
        <f>SUMIFS(Medicos!$A$6:$A$4104,Medicos!$C$6:$C$4104,$B108,Medicos!$G$6:$G$4104,O$3)</f>
        <v>0</v>
      </c>
      <c r="P108" s="42">
        <f>SUMIFS(Medicos!$A$6:$A$4104,Medicos!$C$6:$C$4104,$B108,Medicos!$G$6:$G$4104,P$3)</f>
        <v>0</v>
      </c>
      <c r="Q108" s="42">
        <f>SUMIFS(Medicos!$A$6:$A$4104,Medicos!$C$6:$C$4104,$B108,Medicos!$G$6:$G$4104,Q$3)</f>
        <v>0</v>
      </c>
      <c r="R108" s="42">
        <f>SUMIFS(Medicos!$A$6:$A$4104,Medicos!$C$6:$C$4104,$B108,Medicos!$G$6:$G$4104,R$3)</f>
        <v>0</v>
      </c>
      <c r="S108" s="40">
        <f t="shared" si="6"/>
        <v>0</v>
      </c>
      <c r="U108" s="15"/>
      <c r="V108" s="15"/>
      <c r="W108" s="15"/>
      <c r="X108" s="15"/>
      <c r="Y108" s="15"/>
      <c r="Z108" s="15"/>
      <c r="AA108" s="15">
        <f>+S108</f>
        <v>0</v>
      </c>
      <c r="AB108" s="15"/>
      <c r="AC108" s="15"/>
      <c r="AD108" s="15"/>
      <c r="AE108" s="15"/>
      <c r="AF108" s="15"/>
    </row>
    <row r="109" spans="1:32">
      <c r="A109" s="15">
        <v>106</v>
      </c>
      <c r="B109" s="59" t="s">
        <v>304</v>
      </c>
      <c r="C109" s="42">
        <f>SUMIFS(Medicos!$A$6:$A$4104,Medicos!$C$6:$C$4104,$B109,Medicos!$G$6:$G$4104,C$3)</f>
        <v>0</v>
      </c>
      <c r="D109" s="42">
        <f>SUMIFS(Medicos!$A$6:$A$4104,Medicos!$C$6:$C$4104,$B109,Medicos!$G$6:$G$4104,D$3)</f>
        <v>0</v>
      </c>
      <c r="E109" s="42">
        <f>SUMIFS(Medicos!$A$6:$A$4104,Medicos!$C$6:$C$4104,$B109,Medicos!$G$6:$G$4104,E$3)</f>
        <v>0</v>
      </c>
      <c r="F109" s="42">
        <f>SUMIFS(Medicos!$A$6:$A$4104,Medicos!$C$6:$C$4104,$B109,Medicos!$G$6:$G$4104,F$3)</f>
        <v>0</v>
      </c>
      <c r="G109" s="42">
        <f>SUMIFS(Medicos!$A$6:$A$4104,Medicos!$C$6:$C$4104,$B109,Medicos!$G$6:$G$4104,G$3)</f>
        <v>0</v>
      </c>
      <c r="H109" s="42">
        <f>SUMIFS(Medicos!$A$6:$A$4104,Medicos!$C$6:$C$4104,$B109,Medicos!$G$6:$G$4104,H$3)</f>
        <v>0</v>
      </c>
      <c r="I109" s="42">
        <f>SUMIFS(Medicos!$A$6:$A$4104,Medicos!$C$6:$C$4104,$B109,Medicos!$G$6:$G$4104,I$3)</f>
        <v>0</v>
      </c>
      <c r="J109" s="42">
        <f>SUMIFS(Medicos!$A$6:$A$4104,Medicos!$C$6:$C$4104,$B109,Medicos!$G$6:$G$4104,J$3)</f>
        <v>0</v>
      </c>
      <c r="K109" s="42">
        <f>SUMIFS(Medicos!$A$6:$A$4104,Medicos!$C$6:$C$4104,$B109,Medicos!$G$6:$G$4104,K$3)</f>
        <v>0</v>
      </c>
      <c r="L109" s="42">
        <f>SUMIFS(Medicos!$A$6:$A$4104,Medicos!$C$6:$C$4104,$B109,Medicos!$G$6:$G$4104,L$3)</f>
        <v>0</v>
      </c>
      <c r="M109" s="42">
        <f>SUMIFS(Medicos!$A$6:$A$4104,Medicos!$C$6:$C$4104,$B109,Medicos!$G$6:$G$4104,M$3)</f>
        <v>0</v>
      </c>
      <c r="N109" s="42">
        <f>SUMIFS(Medicos!$A$6:$A$4104,Medicos!$C$6:$C$4104,$B109,Medicos!$G$6:$G$4104,N$3)</f>
        <v>0</v>
      </c>
      <c r="O109" s="42">
        <f>SUMIFS(Medicos!$A$6:$A$4104,Medicos!$C$6:$C$4104,$B109,Medicos!$G$6:$G$4104,O$3)</f>
        <v>0</v>
      </c>
      <c r="P109" s="42">
        <f>SUMIFS(Medicos!$A$6:$A$4104,Medicos!$C$6:$C$4104,$B109,Medicos!$G$6:$G$4104,P$3)</f>
        <v>0</v>
      </c>
      <c r="Q109" s="42">
        <f>SUMIFS(Medicos!$A$6:$A$4104,Medicos!$C$6:$C$4104,$B109,Medicos!$G$6:$G$4104,Q$3)</f>
        <v>0</v>
      </c>
      <c r="R109" s="42">
        <f>SUMIFS(Medicos!$A$6:$A$4104,Medicos!$C$6:$C$4104,$B109,Medicos!$G$6:$G$4104,R$3)</f>
        <v>0</v>
      </c>
      <c r="S109" s="40">
        <f t="shared" si="6"/>
        <v>0</v>
      </c>
      <c r="U109" s="15"/>
      <c r="V109" s="15"/>
      <c r="W109" s="15"/>
      <c r="X109" s="15"/>
      <c r="Y109" s="15"/>
      <c r="Z109" s="15"/>
      <c r="AA109" s="15">
        <f>+S109</f>
        <v>0</v>
      </c>
      <c r="AB109" s="15"/>
      <c r="AC109" s="15"/>
      <c r="AD109" s="15"/>
      <c r="AE109" s="15"/>
      <c r="AF109" s="15"/>
    </row>
    <row r="110" spans="1:32">
      <c r="A110" s="15">
        <v>107</v>
      </c>
      <c r="B110" s="37" t="s">
        <v>41</v>
      </c>
      <c r="C110" s="42">
        <f>SUMIFS(Medicos!$A$6:$A$4104,Medicos!$C$6:$C$4104,$B110,Medicos!$G$6:$G$4104,C$3)</f>
        <v>0</v>
      </c>
      <c r="D110" s="42">
        <f>SUMIFS(Medicos!$A$6:$A$4104,Medicos!$C$6:$C$4104,$B110,Medicos!$G$6:$G$4104,D$3)</f>
        <v>0</v>
      </c>
      <c r="E110" s="42">
        <f>SUMIFS(Medicos!$A$6:$A$4104,Medicos!$C$6:$C$4104,$B110,Medicos!$G$6:$G$4104,E$3)</f>
        <v>0</v>
      </c>
      <c r="F110" s="42">
        <f>SUMIFS(Medicos!$A$6:$A$4104,Medicos!$C$6:$C$4104,$B110,Medicos!$G$6:$G$4104,F$3)</f>
        <v>4</v>
      </c>
      <c r="G110" s="42">
        <f>SUMIFS(Medicos!$A$6:$A$4104,Medicos!$C$6:$C$4104,$B110,Medicos!$G$6:$G$4104,G$3)</f>
        <v>0</v>
      </c>
      <c r="H110" s="42">
        <f>SUMIFS(Medicos!$A$6:$A$4104,Medicos!$C$6:$C$4104,$B110,Medicos!$G$6:$G$4104,H$3)</f>
        <v>0</v>
      </c>
      <c r="I110" s="42">
        <f>SUMIFS(Medicos!$A$6:$A$4104,Medicos!$C$6:$C$4104,$B110,Medicos!$G$6:$G$4104,I$3)</f>
        <v>0</v>
      </c>
      <c r="J110" s="42">
        <f>SUMIFS(Medicos!$A$6:$A$4104,Medicos!$C$6:$C$4104,$B110,Medicos!$G$6:$G$4104,J$3)</f>
        <v>0</v>
      </c>
      <c r="K110" s="42">
        <f>SUMIFS(Medicos!$A$6:$A$4104,Medicos!$C$6:$C$4104,$B110,Medicos!$G$6:$G$4104,K$3)</f>
        <v>1</v>
      </c>
      <c r="L110" s="42">
        <f>SUMIFS(Medicos!$A$6:$A$4104,Medicos!$C$6:$C$4104,$B110,Medicos!$G$6:$G$4104,L$3)</f>
        <v>0</v>
      </c>
      <c r="M110" s="42">
        <f>SUMIFS(Medicos!$A$6:$A$4104,Medicos!$C$6:$C$4104,$B110,Medicos!$G$6:$G$4104,M$3)</f>
        <v>0</v>
      </c>
      <c r="N110" s="42">
        <f>SUMIFS(Medicos!$A$6:$A$4104,Medicos!$C$6:$C$4104,$B110,Medicos!$G$6:$G$4104,N$3)</f>
        <v>0</v>
      </c>
      <c r="O110" s="42">
        <f>SUMIFS(Medicos!$A$6:$A$4104,Medicos!$C$6:$C$4104,$B110,Medicos!$G$6:$G$4104,O$3)</f>
        <v>0</v>
      </c>
      <c r="P110" s="42">
        <f>SUMIFS(Medicos!$A$6:$A$4104,Medicos!$C$6:$C$4104,$B110,Medicos!$G$6:$G$4104,P$3)</f>
        <v>0</v>
      </c>
      <c r="Q110" s="42">
        <f>SUMIFS(Medicos!$A$6:$A$4104,Medicos!$C$6:$C$4104,$B110,Medicos!$G$6:$G$4104,Q$3)</f>
        <v>2</v>
      </c>
      <c r="R110" s="42">
        <f>SUMIFS(Medicos!$A$6:$A$4104,Medicos!$C$6:$C$4104,$B110,Medicos!$G$6:$G$4104,R$3)</f>
        <v>0</v>
      </c>
      <c r="S110" s="40">
        <f t="shared" si="6"/>
        <v>7</v>
      </c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>
        <f>+S110</f>
        <v>7</v>
      </c>
    </row>
    <row r="111" spans="1:32">
      <c r="A111" s="15">
        <v>108</v>
      </c>
      <c r="B111" s="37" t="s">
        <v>176</v>
      </c>
      <c r="C111" s="42">
        <f>SUMIFS(Medicos!$A$6:$A$4104,Medicos!$C$6:$C$4104,$B111,Medicos!$G$6:$G$4104,C$3)</f>
        <v>0</v>
      </c>
      <c r="D111" s="42">
        <f>SUMIFS(Medicos!$A$6:$A$4104,Medicos!$C$6:$C$4104,$B111,Medicos!$G$6:$G$4104,D$3)</f>
        <v>0</v>
      </c>
      <c r="E111" s="42">
        <f>SUMIFS(Medicos!$A$6:$A$4104,Medicos!$C$6:$C$4104,$B111,Medicos!$G$6:$G$4104,E$3)</f>
        <v>0</v>
      </c>
      <c r="F111" s="42">
        <f>SUMIFS(Medicos!$A$6:$A$4104,Medicos!$C$6:$C$4104,$B111,Medicos!$G$6:$G$4104,F$3)</f>
        <v>0</v>
      </c>
      <c r="G111" s="42">
        <f>SUMIFS(Medicos!$A$6:$A$4104,Medicos!$C$6:$C$4104,$B111,Medicos!$G$6:$G$4104,G$3)</f>
        <v>0</v>
      </c>
      <c r="H111" s="42">
        <f>SUMIFS(Medicos!$A$6:$A$4104,Medicos!$C$6:$C$4104,$B111,Medicos!$G$6:$G$4104,H$3)</f>
        <v>0</v>
      </c>
      <c r="I111" s="42">
        <f>SUMIFS(Medicos!$A$6:$A$4104,Medicos!$C$6:$C$4104,$B111,Medicos!$G$6:$G$4104,I$3)</f>
        <v>0</v>
      </c>
      <c r="J111" s="42">
        <f>SUMIFS(Medicos!$A$6:$A$4104,Medicos!$C$6:$C$4104,$B111,Medicos!$G$6:$G$4104,J$3)</f>
        <v>0</v>
      </c>
      <c r="K111" s="42">
        <f>SUMIFS(Medicos!$A$6:$A$4104,Medicos!$C$6:$C$4104,$B111,Medicos!$G$6:$G$4104,K$3)</f>
        <v>0</v>
      </c>
      <c r="L111" s="42">
        <f>SUMIFS(Medicos!$A$6:$A$4104,Medicos!$C$6:$C$4104,$B111,Medicos!$G$6:$G$4104,L$3)</f>
        <v>0</v>
      </c>
      <c r="M111" s="42">
        <f>SUMIFS(Medicos!$A$6:$A$4104,Medicos!$C$6:$C$4104,$B111,Medicos!$G$6:$G$4104,M$3)</f>
        <v>0</v>
      </c>
      <c r="N111" s="42">
        <f>SUMIFS(Medicos!$A$6:$A$4104,Medicos!$C$6:$C$4104,$B111,Medicos!$G$6:$G$4104,N$3)</f>
        <v>0</v>
      </c>
      <c r="O111" s="42">
        <f>SUMIFS(Medicos!$A$6:$A$4104,Medicos!$C$6:$C$4104,$B111,Medicos!$G$6:$G$4104,O$3)</f>
        <v>0</v>
      </c>
      <c r="P111" s="42">
        <f>SUMIFS(Medicos!$A$6:$A$4104,Medicos!$C$6:$C$4104,$B111,Medicos!$G$6:$G$4104,P$3)</f>
        <v>0</v>
      </c>
      <c r="Q111" s="42">
        <f>SUMIFS(Medicos!$A$6:$A$4104,Medicos!$C$6:$C$4104,$B111,Medicos!$G$6:$G$4104,Q$3)</f>
        <v>0</v>
      </c>
      <c r="R111" s="42">
        <f>SUMIFS(Medicos!$A$6:$A$4104,Medicos!$C$6:$C$4104,$B111,Medicos!$G$6:$G$4104,R$3)</f>
        <v>0</v>
      </c>
      <c r="S111" s="40">
        <f t="shared" si="6"/>
        <v>0</v>
      </c>
      <c r="U111" s="15"/>
      <c r="V111" s="15"/>
      <c r="W111" s="15"/>
      <c r="X111" s="15"/>
      <c r="Y111" s="15"/>
      <c r="Z111" s="15"/>
      <c r="AA111" s="15"/>
      <c r="AB111" s="15"/>
      <c r="AC111" s="15">
        <f>+S111</f>
        <v>0</v>
      </c>
      <c r="AD111" s="15"/>
      <c r="AE111" s="15"/>
      <c r="AF111" s="15"/>
    </row>
    <row r="112" spans="1:32">
      <c r="A112" s="15">
        <v>109</v>
      </c>
      <c r="B112" s="37" t="s">
        <v>170</v>
      </c>
      <c r="C112" s="42">
        <f>SUMIFS(Medicos!$A$6:$A$4104,Medicos!$C$6:$C$4104,$B112,Medicos!$G$6:$G$4104,C$3)</f>
        <v>0</v>
      </c>
      <c r="D112" s="42">
        <f>SUMIFS(Medicos!$A$6:$A$4104,Medicos!$C$6:$C$4104,$B112,Medicos!$G$6:$G$4104,D$3)</f>
        <v>0</v>
      </c>
      <c r="E112" s="42">
        <f>SUMIFS(Medicos!$A$6:$A$4104,Medicos!$C$6:$C$4104,$B112,Medicos!$G$6:$G$4104,E$3)</f>
        <v>0</v>
      </c>
      <c r="F112" s="42">
        <f>SUMIFS(Medicos!$A$6:$A$4104,Medicos!$C$6:$C$4104,$B112,Medicos!$G$6:$G$4104,F$3)</f>
        <v>0</v>
      </c>
      <c r="G112" s="42">
        <f>SUMIFS(Medicos!$A$6:$A$4104,Medicos!$C$6:$C$4104,$B112,Medicos!$G$6:$G$4104,G$3)</f>
        <v>0</v>
      </c>
      <c r="H112" s="42">
        <f>SUMIFS(Medicos!$A$6:$A$4104,Medicos!$C$6:$C$4104,$B112,Medicos!$G$6:$G$4104,H$3)</f>
        <v>0</v>
      </c>
      <c r="I112" s="42">
        <f>SUMIFS(Medicos!$A$6:$A$4104,Medicos!$C$6:$C$4104,$B112,Medicos!$G$6:$G$4104,I$3)</f>
        <v>0</v>
      </c>
      <c r="J112" s="42">
        <f>SUMIFS(Medicos!$A$6:$A$4104,Medicos!$C$6:$C$4104,$B112,Medicos!$G$6:$G$4104,J$3)</f>
        <v>0</v>
      </c>
      <c r="K112" s="42">
        <f>SUMIFS(Medicos!$A$6:$A$4104,Medicos!$C$6:$C$4104,$B112,Medicos!$G$6:$G$4104,K$3)</f>
        <v>1</v>
      </c>
      <c r="L112" s="42">
        <f>SUMIFS(Medicos!$A$6:$A$4104,Medicos!$C$6:$C$4104,$B112,Medicos!$G$6:$G$4104,L$3)</f>
        <v>0</v>
      </c>
      <c r="M112" s="42">
        <f>SUMIFS(Medicos!$A$6:$A$4104,Medicos!$C$6:$C$4104,$B112,Medicos!$G$6:$G$4104,M$3)</f>
        <v>0</v>
      </c>
      <c r="N112" s="42">
        <f>SUMIFS(Medicos!$A$6:$A$4104,Medicos!$C$6:$C$4104,$B112,Medicos!$G$6:$G$4104,N$3)</f>
        <v>0</v>
      </c>
      <c r="O112" s="42">
        <f>SUMIFS(Medicos!$A$6:$A$4104,Medicos!$C$6:$C$4104,$B112,Medicos!$G$6:$G$4104,O$3)</f>
        <v>0</v>
      </c>
      <c r="P112" s="42">
        <f>SUMIFS(Medicos!$A$6:$A$4104,Medicos!$C$6:$C$4104,$B112,Medicos!$G$6:$G$4104,P$3)</f>
        <v>0</v>
      </c>
      <c r="Q112" s="42">
        <f>SUMIFS(Medicos!$A$6:$A$4104,Medicos!$C$6:$C$4104,$B112,Medicos!$G$6:$G$4104,Q$3)</f>
        <v>0</v>
      </c>
      <c r="R112" s="42">
        <f>SUMIFS(Medicos!$A$6:$A$4104,Medicos!$C$6:$C$4104,$B112,Medicos!$G$6:$G$4104,R$3)</f>
        <v>0</v>
      </c>
      <c r="S112" s="40">
        <f t="shared" si="6"/>
        <v>1</v>
      </c>
      <c r="U112" s="15"/>
      <c r="V112" s="15"/>
      <c r="W112" s="15"/>
      <c r="X112" s="15"/>
      <c r="Y112" s="15"/>
      <c r="Z112" s="15"/>
      <c r="AA112" s="15"/>
      <c r="AB112" s="15"/>
      <c r="AC112" s="15">
        <f t="shared" ref="AC112:AC120" si="9">+S112</f>
        <v>1</v>
      </c>
      <c r="AD112" s="15"/>
      <c r="AE112" s="15"/>
      <c r="AF112" s="15"/>
    </row>
    <row r="113" spans="1:32">
      <c r="A113" s="15">
        <v>110</v>
      </c>
      <c r="B113" s="15" t="s">
        <v>69</v>
      </c>
      <c r="C113" s="42">
        <f>SUMIFS(Medicos!$A$6:$A$4104,Medicos!$C$6:$C$4104,$B113,Medicos!$G$6:$G$4104,C$3)</f>
        <v>0</v>
      </c>
      <c r="D113" s="42">
        <f>SUMIFS(Medicos!$A$6:$A$4104,Medicos!$C$6:$C$4104,$B113,Medicos!$G$6:$G$4104,D$3)</f>
        <v>0</v>
      </c>
      <c r="E113" s="42">
        <f>SUMIFS(Medicos!$A$6:$A$4104,Medicos!$C$6:$C$4104,$B113,Medicos!$G$6:$G$4104,E$3)</f>
        <v>0</v>
      </c>
      <c r="F113" s="42">
        <f>SUMIFS(Medicos!$A$6:$A$4104,Medicos!$C$6:$C$4104,$B113,Medicos!$G$6:$G$4104,F$3)</f>
        <v>0</v>
      </c>
      <c r="G113" s="42">
        <f>SUMIFS(Medicos!$A$6:$A$4104,Medicos!$C$6:$C$4104,$B113,Medicos!$G$6:$G$4104,G$3)</f>
        <v>1</v>
      </c>
      <c r="H113" s="42">
        <f>SUMIFS(Medicos!$A$6:$A$4104,Medicos!$C$6:$C$4104,$B113,Medicos!$G$6:$G$4104,H$3)</f>
        <v>7</v>
      </c>
      <c r="I113" s="42">
        <f>SUMIFS(Medicos!$A$6:$A$4104,Medicos!$C$6:$C$4104,$B113,Medicos!$G$6:$G$4104,I$3)</f>
        <v>0</v>
      </c>
      <c r="J113" s="42">
        <f>SUMIFS(Medicos!$A$6:$A$4104,Medicos!$C$6:$C$4104,$B113,Medicos!$G$6:$G$4104,J$3)</f>
        <v>0</v>
      </c>
      <c r="K113" s="42">
        <f>SUMIFS(Medicos!$A$6:$A$4104,Medicos!$C$6:$C$4104,$B113,Medicos!$G$6:$G$4104,K$3)</f>
        <v>2</v>
      </c>
      <c r="L113" s="42">
        <f>SUMIFS(Medicos!$A$6:$A$4104,Medicos!$C$6:$C$4104,$B113,Medicos!$G$6:$G$4104,L$3)</f>
        <v>0</v>
      </c>
      <c r="M113" s="42">
        <f>SUMIFS(Medicos!$A$6:$A$4104,Medicos!$C$6:$C$4104,$B113,Medicos!$G$6:$G$4104,M$3)</f>
        <v>1</v>
      </c>
      <c r="N113" s="42">
        <f>SUMIFS(Medicos!$A$6:$A$4104,Medicos!$C$6:$C$4104,$B113,Medicos!$G$6:$G$4104,N$3)</f>
        <v>0</v>
      </c>
      <c r="O113" s="42">
        <f>SUMIFS(Medicos!$A$6:$A$4104,Medicos!$C$6:$C$4104,$B113,Medicos!$G$6:$G$4104,O$3)</f>
        <v>0</v>
      </c>
      <c r="P113" s="42">
        <f>SUMIFS(Medicos!$A$6:$A$4104,Medicos!$C$6:$C$4104,$B113,Medicos!$G$6:$G$4104,P$3)</f>
        <v>0</v>
      </c>
      <c r="Q113" s="42">
        <f>SUMIFS(Medicos!$A$6:$A$4104,Medicos!$C$6:$C$4104,$B113,Medicos!$G$6:$G$4104,Q$3)</f>
        <v>0</v>
      </c>
      <c r="R113" s="42">
        <f>SUMIFS(Medicos!$A$6:$A$4104,Medicos!$C$6:$C$4104,$B113,Medicos!$G$6:$G$4104,R$3)</f>
        <v>0</v>
      </c>
      <c r="S113" s="40">
        <f t="shared" si="6"/>
        <v>11</v>
      </c>
      <c r="U113" s="15"/>
      <c r="V113" s="15"/>
      <c r="W113" s="15"/>
      <c r="X113" s="15"/>
      <c r="Y113" s="15"/>
      <c r="Z113" s="15"/>
      <c r="AA113" s="15"/>
      <c r="AB113" s="15"/>
      <c r="AC113" s="15">
        <f t="shared" si="9"/>
        <v>11</v>
      </c>
      <c r="AD113" s="15"/>
      <c r="AE113" s="15"/>
      <c r="AF113" s="15"/>
    </row>
    <row r="114" spans="1:32">
      <c r="A114" s="15">
        <v>111</v>
      </c>
      <c r="B114" s="65" t="s">
        <v>305</v>
      </c>
      <c r="C114" s="42">
        <f>SUMIFS(Medicos!$A$6:$A$4104,Medicos!$C$6:$C$4104,$B114,Medicos!$G$6:$G$4104,C$3)</f>
        <v>0</v>
      </c>
      <c r="D114" s="42">
        <f>SUMIFS(Medicos!$A$6:$A$4104,Medicos!$C$6:$C$4104,$B114,Medicos!$G$6:$G$4104,D$3)</f>
        <v>0</v>
      </c>
      <c r="E114" s="42">
        <f>SUMIFS(Medicos!$A$6:$A$4104,Medicos!$C$6:$C$4104,$B114,Medicos!$G$6:$G$4104,E$3)</f>
        <v>0</v>
      </c>
      <c r="F114" s="42">
        <f>SUMIFS(Medicos!$A$6:$A$4104,Medicos!$C$6:$C$4104,$B114,Medicos!$G$6:$G$4104,F$3)</f>
        <v>0</v>
      </c>
      <c r="G114" s="42">
        <f>SUMIFS(Medicos!$A$6:$A$4104,Medicos!$C$6:$C$4104,$B114,Medicos!$G$6:$G$4104,G$3)</f>
        <v>0</v>
      </c>
      <c r="H114" s="42">
        <f>SUMIFS(Medicos!$A$6:$A$4104,Medicos!$C$6:$C$4104,$B114,Medicos!$G$6:$G$4104,H$3)</f>
        <v>0</v>
      </c>
      <c r="I114" s="42">
        <f>SUMIFS(Medicos!$A$6:$A$4104,Medicos!$C$6:$C$4104,$B114,Medicos!$G$6:$G$4104,I$3)</f>
        <v>0</v>
      </c>
      <c r="J114" s="42">
        <f>SUMIFS(Medicos!$A$6:$A$4104,Medicos!$C$6:$C$4104,$B114,Medicos!$G$6:$G$4104,J$3)</f>
        <v>0</v>
      </c>
      <c r="K114" s="42">
        <f>SUMIFS(Medicos!$A$6:$A$4104,Medicos!$C$6:$C$4104,$B114,Medicos!$G$6:$G$4104,K$3)</f>
        <v>0</v>
      </c>
      <c r="L114" s="42">
        <f>SUMIFS(Medicos!$A$6:$A$4104,Medicos!$C$6:$C$4104,$B114,Medicos!$G$6:$G$4104,L$3)</f>
        <v>0</v>
      </c>
      <c r="M114" s="42">
        <f>SUMIFS(Medicos!$A$6:$A$4104,Medicos!$C$6:$C$4104,$B114,Medicos!$G$6:$G$4104,M$3)</f>
        <v>0</v>
      </c>
      <c r="N114" s="42">
        <f>SUMIFS(Medicos!$A$6:$A$4104,Medicos!$C$6:$C$4104,$B114,Medicos!$G$6:$G$4104,N$3)</f>
        <v>0</v>
      </c>
      <c r="O114" s="42">
        <f>SUMIFS(Medicos!$A$6:$A$4104,Medicos!$C$6:$C$4104,$B114,Medicos!$G$6:$G$4104,O$3)</f>
        <v>0</v>
      </c>
      <c r="P114" s="42">
        <f>SUMIFS(Medicos!$A$6:$A$4104,Medicos!$C$6:$C$4104,$B114,Medicos!$G$6:$G$4104,P$3)</f>
        <v>0</v>
      </c>
      <c r="Q114" s="42">
        <f>SUMIFS(Medicos!$A$6:$A$4104,Medicos!$C$6:$C$4104,$B114,Medicos!$G$6:$G$4104,Q$3)</f>
        <v>0</v>
      </c>
      <c r="R114" s="42">
        <f>SUMIFS(Medicos!$A$6:$A$4104,Medicos!$C$6:$C$4104,$B114,Medicos!$G$6:$G$4104,R$3)</f>
        <v>0</v>
      </c>
      <c r="S114" s="40">
        <f t="shared" si="6"/>
        <v>0</v>
      </c>
      <c r="U114" s="15"/>
      <c r="V114" s="15"/>
      <c r="W114" s="15"/>
      <c r="X114" s="15"/>
      <c r="Y114" s="15"/>
      <c r="Z114" s="15"/>
      <c r="AA114" s="15"/>
      <c r="AB114" s="15"/>
      <c r="AC114" s="15">
        <f t="shared" si="9"/>
        <v>0</v>
      </c>
      <c r="AD114" s="15"/>
      <c r="AE114" s="15"/>
      <c r="AF114" s="15"/>
    </row>
    <row r="115" spans="1:32">
      <c r="A115" s="15">
        <v>112</v>
      </c>
      <c r="B115" s="37" t="s">
        <v>182</v>
      </c>
      <c r="C115" s="42">
        <f>SUMIFS(Medicos!$A$6:$A$4104,Medicos!$C$6:$C$4104,$B115,Medicos!$G$6:$G$4104,C$3)</f>
        <v>0</v>
      </c>
      <c r="D115" s="42">
        <f>SUMIFS(Medicos!$A$6:$A$4104,Medicos!$C$6:$C$4104,$B115,Medicos!$G$6:$G$4104,D$3)</f>
        <v>0</v>
      </c>
      <c r="E115" s="42">
        <f>SUMIFS(Medicos!$A$6:$A$4104,Medicos!$C$6:$C$4104,$B115,Medicos!$G$6:$G$4104,E$3)</f>
        <v>0</v>
      </c>
      <c r="F115" s="42">
        <f>SUMIFS(Medicos!$A$6:$A$4104,Medicos!$C$6:$C$4104,$B115,Medicos!$G$6:$G$4104,F$3)</f>
        <v>0</v>
      </c>
      <c r="G115" s="42">
        <f>SUMIFS(Medicos!$A$6:$A$4104,Medicos!$C$6:$C$4104,$B115,Medicos!$G$6:$G$4104,G$3)</f>
        <v>0</v>
      </c>
      <c r="H115" s="42">
        <f>SUMIFS(Medicos!$A$6:$A$4104,Medicos!$C$6:$C$4104,$B115,Medicos!$G$6:$G$4104,H$3)</f>
        <v>0</v>
      </c>
      <c r="I115" s="42">
        <f>SUMIFS(Medicos!$A$6:$A$4104,Medicos!$C$6:$C$4104,$B115,Medicos!$G$6:$G$4104,I$3)</f>
        <v>0</v>
      </c>
      <c r="J115" s="42">
        <f>SUMIFS(Medicos!$A$6:$A$4104,Medicos!$C$6:$C$4104,$B115,Medicos!$G$6:$G$4104,J$3)</f>
        <v>0</v>
      </c>
      <c r="K115" s="42">
        <f>SUMIFS(Medicos!$A$6:$A$4104,Medicos!$C$6:$C$4104,$B115,Medicos!$G$6:$G$4104,K$3)</f>
        <v>0</v>
      </c>
      <c r="L115" s="42">
        <f>SUMIFS(Medicos!$A$6:$A$4104,Medicos!$C$6:$C$4104,$B115,Medicos!$G$6:$G$4104,L$3)</f>
        <v>0</v>
      </c>
      <c r="M115" s="42">
        <f>SUMIFS(Medicos!$A$6:$A$4104,Medicos!$C$6:$C$4104,$B115,Medicos!$G$6:$G$4104,M$3)</f>
        <v>0</v>
      </c>
      <c r="N115" s="42">
        <f>SUMIFS(Medicos!$A$6:$A$4104,Medicos!$C$6:$C$4104,$B115,Medicos!$G$6:$G$4104,N$3)</f>
        <v>0</v>
      </c>
      <c r="O115" s="42">
        <f>SUMIFS(Medicos!$A$6:$A$4104,Medicos!$C$6:$C$4104,$B115,Medicos!$G$6:$G$4104,O$3)</f>
        <v>0</v>
      </c>
      <c r="P115" s="42">
        <f>SUMIFS(Medicos!$A$6:$A$4104,Medicos!$C$6:$C$4104,$B115,Medicos!$G$6:$G$4104,P$3)</f>
        <v>0</v>
      </c>
      <c r="Q115" s="42">
        <f>SUMIFS(Medicos!$A$6:$A$4104,Medicos!$C$6:$C$4104,$B115,Medicos!$G$6:$G$4104,Q$3)</f>
        <v>0</v>
      </c>
      <c r="R115" s="42">
        <f>SUMIFS(Medicos!$A$6:$A$4104,Medicos!$C$6:$C$4104,$B115,Medicos!$G$6:$G$4104,R$3)</f>
        <v>0</v>
      </c>
      <c r="S115" s="40">
        <f t="shared" si="6"/>
        <v>0</v>
      </c>
      <c r="U115" s="15"/>
      <c r="V115" s="15"/>
      <c r="W115" s="15"/>
      <c r="X115" s="15"/>
      <c r="Y115" s="15"/>
      <c r="Z115" s="15"/>
      <c r="AA115" s="15"/>
      <c r="AB115" s="15"/>
      <c r="AC115" s="15">
        <f t="shared" si="9"/>
        <v>0</v>
      </c>
      <c r="AD115" s="15"/>
      <c r="AE115" s="15"/>
      <c r="AF115" s="15"/>
    </row>
    <row r="116" spans="1:32">
      <c r="A116" s="15">
        <v>113</v>
      </c>
      <c r="B116" s="37" t="s">
        <v>273</v>
      </c>
      <c r="C116" s="42">
        <f>SUMIFS(Medicos!$A$6:$A$4104,Medicos!$C$6:$C$4104,$B116,Medicos!$G$6:$G$4104,C$3)</f>
        <v>0</v>
      </c>
      <c r="D116" s="42">
        <f>SUMIFS(Medicos!$A$6:$A$4104,Medicos!$C$6:$C$4104,$B116,Medicos!$G$6:$G$4104,D$3)</f>
        <v>0</v>
      </c>
      <c r="E116" s="42">
        <f>SUMIFS(Medicos!$A$6:$A$4104,Medicos!$C$6:$C$4104,$B116,Medicos!$G$6:$G$4104,E$3)</f>
        <v>0</v>
      </c>
      <c r="F116" s="42">
        <f>SUMIFS(Medicos!$A$6:$A$4104,Medicos!$C$6:$C$4104,$B116,Medicos!$G$6:$G$4104,F$3)</f>
        <v>0</v>
      </c>
      <c r="G116" s="42">
        <f>SUMIFS(Medicos!$A$6:$A$4104,Medicos!$C$6:$C$4104,$B116,Medicos!$G$6:$G$4104,G$3)</f>
        <v>0</v>
      </c>
      <c r="H116" s="42">
        <f>SUMIFS(Medicos!$A$6:$A$4104,Medicos!$C$6:$C$4104,$B116,Medicos!$G$6:$G$4104,H$3)</f>
        <v>0</v>
      </c>
      <c r="I116" s="42">
        <f>SUMIFS(Medicos!$A$6:$A$4104,Medicos!$C$6:$C$4104,$B116,Medicos!$G$6:$G$4104,I$3)</f>
        <v>0</v>
      </c>
      <c r="J116" s="42">
        <f>SUMIFS(Medicos!$A$6:$A$4104,Medicos!$C$6:$C$4104,$B116,Medicos!$G$6:$G$4104,J$3)</f>
        <v>0</v>
      </c>
      <c r="K116" s="42">
        <f>SUMIFS(Medicos!$A$6:$A$4104,Medicos!$C$6:$C$4104,$B116,Medicos!$G$6:$G$4104,K$3)</f>
        <v>0</v>
      </c>
      <c r="L116" s="42">
        <f>SUMIFS(Medicos!$A$6:$A$4104,Medicos!$C$6:$C$4104,$B116,Medicos!$G$6:$G$4104,L$3)</f>
        <v>0</v>
      </c>
      <c r="M116" s="42">
        <f>SUMIFS(Medicos!$A$6:$A$4104,Medicos!$C$6:$C$4104,$B116,Medicos!$G$6:$G$4104,M$3)</f>
        <v>0</v>
      </c>
      <c r="N116" s="42">
        <f>SUMIFS(Medicos!$A$6:$A$4104,Medicos!$C$6:$C$4104,$B116,Medicos!$G$6:$G$4104,N$3)</f>
        <v>0</v>
      </c>
      <c r="O116" s="42">
        <f>SUMIFS(Medicos!$A$6:$A$4104,Medicos!$C$6:$C$4104,$B116,Medicos!$G$6:$G$4104,O$3)</f>
        <v>0</v>
      </c>
      <c r="P116" s="42">
        <f>SUMIFS(Medicos!$A$6:$A$4104,Medicos!$C$6:$C$4104,$B116,Medicos!$G$6:$G$4104,P$3)</f>
        <v>0</v>
      </c>
      <c r="Q116" s="42">
        <f>SUMIFS(Medicos!$A$6:$A$4104,Medicos!$C$6:$C$4104,$B116,Medicos!$G$6:$G$4104,Q$3)</f>
        <v>0</v>
      </c>
      <c r="R116" s="42">
        <f>SUMIFS(Medicos!$A$6:$A$4104,Medicos!$C$6:$C$4104,$B116,Medicos!$G$6:$G$4104,R$3)</f>
        <v>0</v>
      </c>
      <c r="S116" s="40">
        <f t="shared" si="6"/>
        <v>0</v>
      </c>
      <c r="U116" s="15"/>
      <c r="V116" s="15"/>
      <c r="W116" s="15"/>
      <c r="X116" s="15"/>
      <c r="Y116" s="15"/>
      <c r="Z116" s="15"/>
      <c r="AA116" s="15"/>
      <c r="AB116" s="15"/>
      <c r="AC116" s="15">
        <f t="shared" si="9"/>
        <v>0</v>
      </c>
      <c r="AD116" s="15"/>
      <c r="AE116" s="15"/>
      <c r="AF116" s="15"/>
    </row>
    <row r="117" spans="1:32">
      <c r="A117" s="15">
        <v>114</v>
      </c>
      <c r="B117" s="37" t="s">
        <v>127</v>
      </c>
      <c r="C117" s="42">
        <f>SUMIFS(Medicos!$A$6:$A$4104,Medicos!$C$6:$C$4104,$B117,Medicos!$G$6:$G$4104,C$3)</f>
        <v>0</v>
      </c>
      <c r="D117" s="42">
        <f>SUMIFS(Medicos!$A$6:$A$4104,Medicos!$C$6:$C$4104,$B117,Medicos!$G$6:$G$4104,D$3)</f>
        <v>0</v>
      </c>
      <c r="E117" s="42">
        <f>SUMIFS(Medicos!$A$6:$A$4104,Medicos!$C$6:$C$4104,$B117,Medicos!$G$6:$G$4104,E$3)</f>
        <v>0</v>
      </c>
      <c r="F117" s="42">
        <f>SUMIFS(Medicos!$A$6:$A$4104,Medicos!$C$6:$C$4104,$B117,Medicos!$G$6:$G$4104,F$3)</f>
        <v>0</v>
      </c>
      <c r="G117" s="42">
        <f>SUMIFS(Medicos!$A$6:$A$4104,Medicos!$C$6:$C$4104,$B117,Medicos!$G$6:$G$4104,G$3)</f>
        <v>2</v>
      </c>
      <c r="H117" s="42">
        <f>SUMIFS(Medicos!$A$6:$A$4104,Medicos!$C$6:$C$4104,$B117,Medicos!$G$6:$G$4104,H$3)</f>
        <v>1</v>
      </c>
      <c r="I117" s="42">
        <f>SUMIFS(Medicos!$A$6:$A$4104,Medicos!$C$6:$C$4104,$B117,Medicos!$G$6:$G$4104,I$3)</f>
        <v>0</v>
      </c>
      <c r="J117" s="42">
        <f>SUMIFS(Medicos!$A$6:$A$4104,Medicos!$C$6:$C$4104,$B117,Medicos!$G$6:$G$4104,J$3)</f>
        <v>0</v>
      </c>
      <c r="K117" s="42">
        <f>SUMIFS(Medicos!$A$6:$A$4104,Medicos!$C$6:$C$4104,$B117,Medicos!$G$6:$G$4104,K$3)</f>
        <v>0</v>
      </c>
      <c r="L117" s="42">
        <f>SUMIFS(Medicos!$A$6:$A$4104,Medicos!$C$6:$C$4104,$B117,Medicos!$G$6:$G$4104,L$3)</f>
        <v>0</v>
      </c>
      <c r="M117" s="42">
        <f>SUMIFS(Medicos!$A$6:$A$4104,Medicos!$C$6:$C$4104,$B117,Medicos!$G$6:$G$4104,M$3)</f>
        <v>0</v>
      </c>
      <c r="N117" s="42">
        <f>SUMIFS(Medicos!$A$6:$A$4104,Medicos!$C$6:$C$4104,$B117,Medicos!$G$6:$G$4104,N$3)</f>
        <v>0</v>
      </c>
      <c r="O117" s="42">
        <f>SUMIFS(Medicos!$A$6:$A$4104,Medicos!$C$6:$C$4104,$B117,Medicos!$G$6:$G$4104,O$3)</f>
        <v>0</v>
      </c>
      <c r="P117" s="42">
        <f>SUMIFS(Medicos!$A$6:$A$4104,Medicos!$C$6:$C$4104,$B117,Medicos!$G$6:$G$4104,P$3)</f>
        <v>0</v>
      </c>
      <c r="Q117" s="42">
        <f>SUMIFS(Medicos!$A$6:$A$4104,Medicos!$C$6:$C$4104,$B117,Medicos!$G$6:$G$4104,Q$3)</f>
        <v>0</v>
      </c>
      <c r="R117" s="42">
        <f>SUMIFS(Medicos!$A$6:$A$4104,Medicos!$C$6:$C$4104,$B117,Medicos!$G$6:$G$4104,R$3)</f>
        <v>0</v>
      </c>
      <c r="S117" s="40">
        <f t="shared" si="6"/>
        <v>3</v>
      </c>
      <c r="U117" s="15"/>
      <c r="V117" s="15"/>
      <c r="W117" s="15"/>
      <c r="X117" s="15"/>
      <c r="Y117" s="15"/>
      <c r="Z117" s="15"/>
      <c r="AA117" s="15"/>
      <c r="AB117" s="15"/>
      <c r="AC117" s="15">
        <f t="shared" si="9"/>
        <v>3</v>
      </c>
      <c r="AD117" s="15"/>
      <c r="AE117" s="15"/>
      <c r="AF117" s="15"/>
    </row>
    <row r="118" spans="1:32">
      <c r="A118" s="15">
        <v>115</v>
      </c>
      <c r="B118" s="37" t="s">
        <v>149</v>
      </c>
      <c r="C118" s="42">
        <f>SUMIFS(Medicos!$A$6:$A$4104,Medicos!$C$6:$C$4104,$B118,Medicos!$G$6:$G$4104,C$3)</f>
        <v>0</v>
      </c>
      <c r="D118" s="42">
        <f>SUMIFS(Medicos!$A$6:$A$4104,Medicos!$C$6:$C$4104,$B118,Medicos!$G$6:$G$4104,D$3)</f>
        <v>0</v>
      </c>
      <c r="E118" s="42">
        <f>SUMIFS(Medicos!$A$6:$A$4104,Medicos!$C$6:$C$4104,$B118,Medicos!$G$6:$G$4104,E$3)</f>
        <v>0</v>
      </c>
      <c r="F118" s="42">
        <f>SUMIFS(Medicos!$A$6:$A$4104,Medicos!$C$6:$C$4104,$B118,Medicos!$G$6:$G$4104,F$3)</f>
        <v>0</v>
      </c>
      <c r="G118" s="42">
        <f>SUMIFS(Medicos!$A$6:$A$4104,Medicos!$C$6:$C$4104,$B118,Medicos!$G$6:$G$4104,G$3)</f>
        <v>0</v>
      </c>
      <c r="H118" s="42">
        <f>SUMIFS(Medicos!$A$6:$A$4104,Medicos!$C$6:$C$4104,$B118,Medicos!$G$6:$G$4104,H$3)</f>
        <v>0</v>
      </c>
      <c r="I118" s="42">
        <f>SUMIFS(Medicos!$A$6:$A$4104,Medicos!$C$6:$C$4104,$B118,Medicos!$G$6:$G$4104,I$3)</f>
        <v>0</v>
      </c>
      <c r="J118" s="42">
        <f>SUMIFS(Medicos!$A$6:$A$4104,Medicos!$C$6:$C$4104,$B118,Medicos!$G$6:$G$4104,J$3)</f>
        <v>0</v>
      </c>
      <c r="K118" s="42">
        <f>SUMIFS(Medicos!$A$6:$A$4104,Medicos!$C$6:$C$4104,$B118,Medicos!$G$6:$G$4104,K$3)</f>
        <v>0</v>
      </c>
      <c r="L118" s="42">
        <f>SUMIFS(Medicos!$A$6:$A$4104,Medicos!$C$6:$C$4104,$B118,Medicos!$G$6:$G$4104,L$3)</f>
        <v>0</v>
      </c>
      <c r="M118" s="42">
        <f>SUMIFS(Medicos!$A$6:$A$4104,Medicos!$C$6:$C$4104,$B118,Medicos!$G$6:$G$4104,M$3)</f>
        <v>0</v>
      </c>
      <c r="N118" s="42">
        <f>SUMIFS(Medicos!$A$6:$A$4104,Medicos!$C$6:$C$4104,$B118,Medicos!$G$6:$G$4104,N$3)</f>
        <v>0</v>
      </c>
      <c r="O118" s="42">
        <f>SUMIFS(Medicos!$A$6:$A$4104,Medicos!$C$6:$C$4104,$B118,Medicos!$G$6:$G$4104,O$3)</f>
        <v>0</v>
      </c>
      <c r="P118" s="42">
        <f>SUMIFS(Medicos!$A$6:$A$4104,Medicos!$C$6:$C$4104,$B118,Medicos!$G$6:$G$4104,P$3)</f>
        <v>0</v>
      </c>
      <c r="Q118" s="42">
        <f>SUMIFS(Medicos!$A$6:$A$4104,Medicos!$C$6:$C$4104,$B118,Medicos!$G$6:$G$4104,Q$3)</f>
        <v>0</v>
      </c>
      <c r="R118" s="42">
        <f>SUMIFS(Medicos!$A$6:$A$4104,Medicos!$C$6:$C$4104,$B118,Medicos!$G$6:$G$4104,R$3)</f>
        <v>0</v>
      </c>
      <c r="S118" s="40">
        <f t="shared" si="6"/>
        <v>0</v>
      </c>
      <c r="U118" s="15"/>
      <c r="V118" s="15"/>
      <c r="W118" s="15"/>
      <c r="X118" s="15"/>
      <c r="Y118" s="15"/>
      <c r="Z118" s="15"/>
      <c r="AA118" s="15"/>
      <c r="AB118" s="15"/>
      <c r="AC118" s="15">
        <f t="shared" si="9"/>
        <v>0</v>
      </c>
      <c r="AD118" s="15"/>
      <c r="AE118" s="15"/>
      <c r="AF118" s="15"/>
    </row>
    <row r="119" spans="1:32">
      <c r="A119" s="15">
        <v>116</v>
      </c>
      <c r="B119" s="37" t="s">
        <v>92</v>
      </c>
      <c r="C119" s="42">
        <f>SUMIFS(Medicos!$A$6:$A$4104,Medicos!$C$6:$C$4104,$B119,Medicos!$G$6:$G$4104,C$3)</f>
        <v>0</v>
      </c>
      <c r="D119" s="42">
        <f>SUMIFS(Medicos!$A$6:$A$4104,Medicos!$C$6:$C$4104,$B119,Medicos!$G$6:$G$4104,D$3)</f>
        <v>2</v>
      </c>
      <c r="E119" s="42">
        <f>SUMIFS(Medicos!$A$6:$A$4104,Medicos!$C$6:$C$4104,$B119,Medicos!$G$6:$G$4104,E$3)</f>
        <v>0</v>
      </c>
      <c r="F119" s="42">
        <f>SUMIFS(Medicos!$A$6:$A$4104,Medicos!$C$6:$C$4104,$B119,Medicos!$G$6:$G$4104,F$3)</f>
        <v>0</v>
      </c>
      <c r="G119" s="42">
        <f>SUMIFS(Medicos!$A$6:$A$4104,Medicos!$C$6:$C$4104,$B119,Medicos!$G$6:$G$4104,G$3)</f>
        <v>4</v>
      </c>
      <c r="H119" s="42">
        <f>SUMIFS(Medicos!$A$6:$A$4104,Medicos!$C$6:$C$4104,$B119,Medicos!$G$6:$G$4104,H$3)</f>
        <v>32</v>
      </c>
      <c r="I119" s="42">
        <f>SUMIFS(Medicos!$A$6:$A$4104,Medicos!$C$6:$C$4104,$B119,Medicos!$G$6:$G$4104,I$3)</f>
        <v>0</v>
      </c>
      <c r="J119" s="42">
        <f>SUMIFS(Medicos!$A$6:$A$4104,Medicos!$C$6:$C$4104,$B119,Medicos!$G$6:$G$4104,J$3)</f>
        <v>0</v>
      </c>
      <c r="K119" s="42">
        <f>SUMIFS(Medicos!$A$6:$A$4104,Medicos!$C$6:$C$4104,$B119,Medicos!$G$6:$G$4104,K$3)</f>
        <v>4</v>
      </c>
      <c r="L119" s="42">
        <f>SUMIFS(Medicos!$A$6:$A$4104,Medicos!$C$6:$C$4104,$B119,Medicos!$G$6:$G$4104,L$3)</f>
        <v>0</v>
      </c>
      <c r="M119" s="42">
        <f>SUMIFS(Medicos!$A$6:$A$4104,Medicos!$C$6:$C$4104,$B119,Medicos!$G$6:$G$4104,M$3)</f>
        <v>8</v>
      </c>
      <c r="N119" s="42">
        <f>SUMIFS(Medicos!$A$6:$A$4104,Medicos!$C$6:$C$4104,$B119,Medicos!$G$6:$G$4104,N$3)</f>
        <v>0</v>
      </c>
      <c r="O119" s="42">
        <f>SUMIFS(Medicos!$A$6:$A$4104,Medicos!$C$6:$C$4104,$B119,Medicos!$G$6:$G$4104,O$3)</f>
        <v>0</v>
      </c>
      <c r="P119" s="42">
        <f>SUMIFS(Medicos!$A$6:$A$4104,Medicos!$C$6:$C$4104,$B119,Medicos!$G$6:$G$4104,P$3)</f>
        <v>0</v>
      </c>
      <c r="Q119" s="42">
        <f>SUMIFS(Medicos!$A$6:$A$4104,Medicos!$C$6:$C$4104,$B119,Medicos!$G$6:$G$4104,Q$3)</f>
        <v>0</v>
      </c>
      <c r="R119" s="42">
        <f>SUMIFS(Medicos!$A$6:$A$4104,Medicos!$C$6:$C$4104,$B119,Medicos!$G$6:$G$4104,R$3)</f>
        <v>0</v>
      </c>
      <c r="S119" s="40">
        <f t="shared" si="6"/>
        <v>50</v>
      </c>
      <c r="U119" s="15"/>
      <c r="V119" s="15"/>
      <c r="W119" s="15"/>
      <c r="X119" s="15"/>
      <c r="Y119" s="15"/>
      <c r="Z119" s="15"/>
      <c r="AA119" s="15"/>
      <c r="AB119" s="15"/>
      <c r="AC119" s="15">
        <f t="shared" si="9"/>
        <v>50</v>
      </c>
      <c r="AD119" s="15"/>
      <c r="AE119" s="15"/>
      <c r="AF119" s="15"/>
    </row>
    <row r="120" spans="1:32">
      <c r="A120" s="15">
        <v>117</v>
      </c>
      <c r="B120" s="37" t="s">
        <v>76</v>
      </c>
      <c r="C120" s="42">
        <f>SUMIFS(Medicos!$A$6:$A$4104,Medicos!$C$6:$C$4104,$B120,Medicos!$G$6:$G$4104,C$3)</f>
        <v>0</v>
      </c>
      <c r="D120" s="42">
        <f>SUMIFS(Medicos!$A$6:$A$4104,Medicos!$C$6:$C$4104,$B120,Medicos!$G$6:$G$4104,D$3)</f>
        <v>0</v>
      </c>
      <c r="E120" s="42">
        <f>SUMIFS(Medicos!$A$6:$A$4104,Medicos!$C$6:$C$4104,$B120,Medicos!$G$6:$G$4104,E$3)</f>
        <v>0</v>
      </c>
      <c r="F120" s="42">
        <f>SUMIFS(Medicos!$A$6:$A$4104,Medicos!$C$6:$C$4104,$B120,Medicos!$G$6:$G$4104,F$3)</f>
        <v>0</v>
      </c>
      <c r="G120" s="42">
        <f>SUMIFS(Medicos!$A$6:$A$4104,Medicos!$C$6:$C$4104,$B120,Medicos!$G$6:$G$4104,G$3)</f>
        <v>4</v>
      </c>
      <c r="H120" s="42">
        <f>SUMIFS(Medicos!$A$6:$A$4104,Medicos!$C$6:$C$4104,$B120,Medicos!$G$6:$G$4104,H$3)</f>
        <v>10</v>
      </c>
      <c r="I120" s="42">
        <f>SUMIFS(Medicos!$A$6:$A$4104,Medicos!$C$6:$C$4104,$B120,Medicos!$G$6:$G$4104,I$3)</f>
        <v>0</v>
      </c>
      <c r="J120" s="42">
        <f>SUMIFS(Medicos!$A$6:$A$4104,Medicos!$C$6:$C$4104,$B120,Medicos!$G$6:$G$4104,J$3)</f>
        <v>0</v>
      </c>
      <c r="K120" s="42">
        <f>SUMIFS(Medicos!$A$6:$A$4104,Medicos!$C$6:$C$4104,$B120,Medicos!$G$6:$G$4104,K$3)</f>
        <v>0</v>
      </c>
      <c r="L120" s="42">
        <f>SUMIFS(Medicos!$A$6:$A$4104,Medicos!$C$6:$C$4104,$B120,Medicos!$G$6:$G$4104,L$3)</f>
        <v>0</v>
      </c>
      <c r="M120" s="42">
        <f>SUMIFS(Medicos!$A$6:$A$4104,Medicos!$C$6:$C$4104,$B120,Medicos!$G$6:$G$4104,M$3)</f>
        <v>1</v>
      </c>
      <c r="N120" s="42">
        <f>SUMIFS(Medicos!$A$6:$A$4104,Medicos!$C$6:$C$4104,$B120,Medicos!$G$6:$G$4104,N$3)</f>
        <v>0</v>
      </c>
      <c r="O120" s="42">
        <f>SUMIFS(Medicos!$A$6:$A$4104,Medicos!$C$6:$C$4104,$B120,Medicos!$G$6:$G$4104,O$3)</f>
        <v>0</v>
      </c>
      <c r="P120" s="42">
        <f>SUMIFS(Medicos!$A$6:$A$4104,Medicos!$C$6:$C$4104,$B120,Medicos!$G$6:$G$4104,P$3)</f>
        <v>0</v>
      </c>
      <c r="Q120" s="42">
        <f>SUMIFS(Medicos!$A$6:$A$4104,Medicos!$C$6:$C$4104,$B120,Medicos!$G$6:$G$4104,Q$3)</f>
        <v>0</v>
      </c>
      <c r="R120" s="42">
        <f>SUMIFS(Medicos!$A$6:$A$4104,Medicos!$C$6:$C$4104,$B120,Medicos!$G$6:$G$4104,R$3)</f>
        <v>0</v>
      </c>
      <c r="S120" s="40">
        <f t="shared" si="6"/>
        <v>15</v>
      </c>
      <c r="U120" s="15"/>
      <c r="V120" s="15"/>
      <c r="W120" s="15"/>
      <c r="X120" s="15"/>
      <c r="Y120" s="15"/>
      <c r="Z120" s="15"/>
      <c r="AA120" s="15"/>
      <c r="AB120" s="15"/>
      <c r="AC120" s="15">
        <f t="shared" si="9"/>
        <v>15</v>
      </c>
      <c r="AD120" s="15"/>
      <c r="AE120" s="15"/>
      <c r="AF120" s="15"/>
    </row>
    <row r="121" spans="1:32">
      <c r="A121" s="15">
        <v>118</v>
      </c>
      <c r="B121" s="37" t="s">
        <v>274</v>
      </c>
      <c r="C121" s="42">
        <f>SUMIFS(Medicos!$A$6:$A$4104,Medicos!$C$6:$C$4104,$B121,Medicos!$G$6:$G$4104,C$3)</f>
        <v>0</v>
      </c>
      <c r="D121" s="42">
        <f>SUMIFS(Medicos!$A$6:$A$4104,Medicos!$C$6:$C$4104,$B121,Medicos!$G$6:$G$4104,D$3)</f>
        <v>0</v>
      </c>
      <c r="E121" s="42">
        <f>SUMIFS(Medicos!$A$6:$A$4104,Medicos!$C$6:$C$4104,$B121,Medicos!$G$6:$G$4104,E$3)</f>
        <v>0</v>
      </c>
      <c r="F121" s="42">
        <f>SUMIFS(Medicos!$A$6:$A$4104,Medicos!$C$6:$C$4104,$B121,Medicos!$G$6:$G$4104,F$3)</f>
        <v>0</v>
      </c>
      <c r="G121" s="42">
        <f>SUMIFS(Medicos!$A$6:$A$4104,Medicos!$C$6:$C$4104,$B121,Medicos!$G$6:$G$4104,G$3)</f>
        <v>0</v>
      </c>
      <c r="H121" s="42">
        <f>SUMIFS(Medicos!$A$6:$A$4104,Medicos!$C$6:$C$4104,$B121,Medicos!$G$6:$G$4104,H$3)</f>
        <v>0</v>
      </c>
      <c r="I121" s="42">
        <f>SUMIFS(Medicos!$A$6:$A$4104,Medicos!$C$6:$C$4104,$B121,Medicos!$G$6:$G$4104,I$3)</f>
        <v>0</v>
      </c>
      <c r="J121" s="42">
        <f>SUMIFS(Medicos!$A$6:$A$4104,Medicos!$C$6:$C$4104,$B121,Medicos!$G$6:$G$4104,J$3)</f>
        <v>0</v>
      </c>
      <c r="K121" s="42">
        <f>SUMIFS(Medicos!$A$6:$A$4104,Medicos!$C$6:$C$4104,$B121,Medicos!$G$6:$G$4104,K$3)</f>
        <v>0</v>
      </c>
      <c r="L121" s="42">
        <f>SUMIFS(Medicos!$A$6:$A$4104,Medicos!$C$6:$C$4104,$B121,Medicos!$G$6:$G$4104,L$3)</f>
        <v>0</v>
      </c>
      <c r="M121" s="42">
        <f>SUMIFS(Medicos!$A$6:$A$4104,Medicos!$C$6:$C$4104,$B121,Medicos!$G$6:$G$4104,M$3)</f>
        <v>0</v>
      </c>
      <c r="N121" s="42">
        <f>SUMIFS(Medicos!$A$6:$A$4104,Medicos!$C$6:$C$4104,$B121,Medicos!$G$6:$G$4104,N$3)</f>
        <v>0</v>
      </c>
      <c r="O121" s="42">
        <f>SUMIFS(Medicos!$A$6:$A$4104,Medicos!$C$6:$C$4104,$B121,Medicos!$G$6:$G$4104,O$3)</f>
        <v>0</v>
      </c>
      <c r="P121" s="42">
        <f>SUMIFS(Medicos!$A$6:$A$4104,Medicos!$C$6:$C$4104,$B121,Medicos!$G$6:$G$4104,P$3)</f>
        <v>0</v>
      </c>
      <c r="Q121" s="42">
        <f>SUMIFS(Medicos!$A$6:$A$4104,Medicos!$C$6:$C$4104,$B121,Medicos!$G$6:$G$4104,Q$3)</f>
        <v>0</v>
      </c>
      <c r="R121" s="42">
        <f>SUMIFS(Medicos!$A$6:$A$4104,Medicos!$C$6:$C$4104,$B121,Medicos!$G$6:$G$4104,R$3)</f>
        <v>0</v>
      </c>
      <c r="S121" s="40">
        <f t="shared" si="6"/>
        <v>0</v>
      </c>
      <c r="U121" s="15"/>
      <c r="V121" s="15"/>
      <c r="W121" s="15"/>
      <c r="X121" s="15"/>
      <c r="Y121" s="15"/>
      <c r="Z121" s="15"/>
      <c r="AA121" s="15"/>
      <c r="AB121" s="15">
        <f>+S121</f>
        <v>0</v>
      </c>
      <c r="AC121" s="15"/>
      <c r="AD121" s="15"/>
      <c r="AE121" s="15"/>
      <c r="AF121" s="15"/>
    </row>
    <row r="122" spans="1:32">
      <c r="A122" s="15">
        <v>119</v>
      </c>
      <c r="B122" s="15" t="s">
        <v>29</v>
      </c>
      <c r="C122" s="42">
        <f>SUMIFS(Medicos!$A$6:$A$4104,Medicos!$C$6:$C$4104,$B122,Medicos!$G$6:$G$4104,C$3)</f>
        <v>0</v>
      </c>
      <c r="D122" s="42">
        <f>SUMIFS(Medicos!$A$6:$A$4104,Medicos!$C$6:$C$4104,$B122,Medicos!$G$6:$G$4104,D$3)</f>
        <v>7</v>
      </c>
      <c r="E122" s="42">
        <f>SUMIFS(Medicos!$A$6:$A$4104,Medicos!$C$6:$C$4104,$B122,Medicos!$G$6:$G$4104,E$3)</f>
        <v>0</v>
      </c>
      <c r="F122" s="42">
        <f>SUMIFS(Medicos!$A$6:$A$4104,Medicos!$C$6:$C$4104,$B122,Medicos!$G$6:$G$4104,F$3)</f>
        <v>0</v>
      </c>
      <c r="G122" s="42">
        <f>SUMIFS(Medicos!$A$6:$A$4104,Medicos!$C$6:$C$4104,$B122,Medicos!$G$6:$G$4104,G$3)</f>
        <v>15</v>
      </c>
      <c r="H122" s="42">
        <f>SUMIFS(Medicos!$A$6:$A$4104,Medicos!$C$6:$C$4104,$B122,Medicos!$G$6:$G$4104,H$3)</f>
        <v>52</v>
      </c>
      <c r="I122" s="42">
        <f>SUMIFS(Medicos!$A$6:$A$4104,Medicos!$C$6:$C$4104,$B122,Medicos!$G$6:$G$4104,I$3)</f>
        <v>0</v>
      </c>
      <c r="J122" s="42">
        <f>SUMIFS(Medicos!$A$6:$A$4104,Medicos!$C$6:$C$4104,$B122,Medicos!$G$6:$G$4104,J$3)</f>
        <v>0</v>
      </c>
      <c r="K122" s="42">
        <f>SUMIFS(Medicos!$A$6:$A$4104,Medicos!$C$6:$C$4104,$B122,Medicos!$G$6:$G$4104,K$3)</f>
        <v>4</v>
      </c>
      <c r="L122" s="42">
        <f>SUMIFS(Medicos!$A$6:$A$4104,Medicos!$C$6:$C$4104,$B122,Medicos!$G$6:$G$4104,L$3)</f>
        <v>0</v>
      </c>
      <c r="M122" s="42">
        <f>SUMIFS(Medicos!$A$6:$A$4104,Medicos!$C$6:$C$4104,$B122,Medicos!$G$6:$G$4104,M$3)</f>
        <v>6</v>
      </c>
      <c r="N122" s="42">
        <f>SUMIFS(Medicos!$A$6:$A$4104,Medicos!$C$6:$C$4104,$B122,Medicos!$G$6:$G$4104,N$3)</f>
        <v>0</v>
      </c>
      <c r="O122" s="42">
        <f>SUMIFS(Medicos!$A$6:$A$4104,Medicos!$C$6:$C$4104,$B122,Medicos!$G$6:$G$4104,O$3)</f>
        <v>0</v>
      </c>
      <c r="P122" s="42">
        <f>SUMIFS(Medicos!$A$6:$A$4104,Medicos!$C$6:$C$4104,$B122,Medicos!$G$6:$G$4104,P$3)</f>
        <v>0</v>
      </c>
      <c r="Q122" s="42">
        <f>SUMIFS(Medicos!$A$6:$A$4104,Medicos!$C$6:$C$4104,$B122,Medicos!$G$6:$G$4104,Q$3)</f>
        <v>5</v>
      </c>
      <c r="R122" s="42">
        <f>SUMIFS(Medicos!$A$6:$A$4104,Medicos!$C$6:$C$4104,$B122,Medicos!$G$6:$G$4104,R$3)</f>
        <v>0</v>
      </c>
      <c r="S122" s="40">
        <f t="shared" si="6"/>
        <v>89</v>
      </c>
      <c r="U122" s="15"/>
      <c r="V122" s="15"/>
      <c r="W122" s="15"/>
      <c r="X122" s="15"/>
      <c r="Y122" s="15"/>
      <c r="Z122" s="15"/>
      <c r="AA122" s="15"/>
      <c r="AB122" s="15"/>
      <c r="AC122" s="15">
        <f>+S122</f>
        <v>89</v>
      </c>
      <c r="AD122" s="15"/>
      <c r="AE122" s="15"/>
      <c r="AF122" s="15"/>
    </row>
    <row r="123" spans="1:32">
      <c r="A123" s="15">
        <v>120</v>
      </c>
      <c r="B123" s="15" t="s">
        <v>34</v>
      </c>
      <c r="C123" s="42">
        <f>SUMIFS(Medicos!$A$6:$A$4104,Medicos!$C$6:$C$4104,$B123,Medicos!$G$6:$G$4104,C$3)</f>
        <v>0</v>
      </c>
      <c r="D123" s="42">
        <f>SUMIFS(Medicos!$A$6:$A$4104,Medicos!$C$6:$C$4104,$B123,Medicos!$G$6:$G$4104,D$3)</f>
        <v>5</v>
      </c>
      <c r="E123" s="42">
        <f>SUMIFS(Medicos!$A$6:$A$4104,Medicos!$C$6:$C$4104,$B123,Medicos!$G$6:$G$4104,E$3)</f>
        <v>0</v>
      </c>
      <c r="F123" s="42">
        <f>SUMIFS(Medicos!$A$6:$A$4104,Medicos!$C$6:$C$4104,$B123,Medicos!$G$6:$G$4104,F$3)</f>
        <v>0</v>
      </c>
      <c r="G123" s="42">
        <f>SUMIFS(Medicos!$A$6:$A$4104,Medicos!$C$6:$C$4104,$B123,Medicos!$G$6:$G$4104,G$3)</f>
        <v>3</v>
      </c>
      <c r="H123" s="42">
        <f>SUMIFS(Medicos!$A$6:$A$4104,Medicos!$C$6:$C$4104,$B123,Medicos!$G$6:$G$4104,H$3)</f>
        <v>17</v>
      </c>
      <c r="I123" s="42">
        <f>SUMIFS(Medicos!$A$6:$A$4104,Medicos!$C$6:$C$4104,$B123,Medicos!$G$6:$G$4104,I$3)</f>
        <v>0</v>
      </c>
      <c r="J123" s="42">
        <f>SUMIFS(Medicos!$A$6:$A$4104,Medicos!$C$6:$C$4104,$B123,Medicos!$G$6:$G$4104,J$3)</f>
        <v>0</v>
      </c>
      <c r="K123" s="42">
        <f>SUMIFS(Medicos!$A$6:$A$4104,Medicos!$C$6:$C$4104,$B123,Medicos!$G$6:$G$4104,K$3)</f>
        <v>1</v>
      </c>
      <c r="L123" s="42">
        <f>SUMIFS(Medicos!$A$6:$A$4104,Medicos!$C$6:$C$4104,$B123,Medicos!$G$6:$G$4104,L$3)</f>
        <v>0</v>
      </c>
      <c r="M123" s="42">
        <f>SUMIFS(Medicos!$A$6:$A$4104,Medicos!$C$6:$C$4104,$B123,Medicos!$G$6:$G$4104,M$3)</f>
        <v>1</v>
      </c>
      <c r="N123" s="42">
        <f>SUMIFS(Medicos!$A$6:$A$4104,Medicos!$C$6:$C$4104,$B123,Medicos!$G$6:$G$4104,N$3)</f>
        <v>0</v>
      </c>
      <c r="O123" s="42">
        <f>SUMIFS(Medicos!$A$6:$A$4104,Medicos!$C$6:$C$4104,$B123,Medicos!$G$6:$G$4104,O$3)</f>
        <v>0</v>
      </c>
      <c r="P123" s="42">
        <f>SUMIFS(Medicos!$A$6:$A$4104,Medicos!$C$6:$C$4104,$B123,Medicos!$G$6:$G$4104,P$3)</f>
        <v>0</v>
      </c>
      <c r="Q123" s="42">
        <f>SUMIFS(Medicos!$A$6:$A$4104,Medicos!$C$6:$C$4104,$B123,Medicos!$G$6:$G$4104,Q$3)</f>
        <v>1</v>
      </c>
      <c r="R123" s="42">
        <f>SUMIFS(Medicos!$A$6:$A$4104,Medicos!$C$6:$C$4104,$B123,Medicos!$G$6:$G$4104,R$3)</f>
        <v>0</v>
      </c>
      <c r="S123" s="40">
        <f t="shared" si="6"/>
        <v>28</v>
      </c>
      <c r="U123" s="15"/>
      <c r="V123" s="15"/>
      <c r="W123" s="15"/>
      <c r="X123" s="15"/>
      <c r="Y123" s="15"/>
      <c r="Z123" s="15"/>
      <c r="AA123" s="15"/>
      <c r="AB123" s="15"/>
      <c r="AC123" s="15">
        <f t="shared" ref="AC123:AC124" si="10">+S123</f>
        <v>28</v>
      </c>
      <c r="AD123" s="15"/>
      <c r="AE123" s="15"/>
      <c r="AF123" s="15"/>
    </row>
    <row r="124" spans="1:32">
      <c r="A124" s="15">
        <v>121</v>
      </c>
      <c r="B124" s="15" t="s">
        <v>173</v>
      </c>
      <c r="C124" s="42">
        <f>SUMIFS(Medicos!$A$6:$A$4104,Medicos!$C$6:$C$4104,$B124,Medicos!$G$6:$G$4104,C$3)</f>
        <v>0</v>
      </c>
      <c r="D124" s="42">
        <f>SUMIFS(Medicos!$A$6:$A$4104,Medicos!$C$6:$C$4104,$B124,Medicos!$G$6:$G$4104,D$3)</f>
        <v>0</v>
      </c>
      <c r="E124" s="42">
        <f>SUMIFS(Medicos!$A$6:$A$4104,Medicos!$C$6:$C$4104,$B124,Medicos!$G$6:$G$4104,E$3)</f>
        <v>0</v>
      </c>
      <c r="F124" s="42">
        <f>SUMIFS(Medicos!$A$6:$A$4104,Medicos!$C$6:$C$4104,$B124,Medicos!$G$6:$G$4104,F$3)</f>
        <v>0</v>
      </c>
      <c r="G124" s="42">
        <f>SUMIFS(Medicos!$A$6:$A$4104,Medicos!$C$6:$C$4104,$B124,Medicos!$G$6:$G$4104,G$3)</f>
        <v>0</v>
      </c>
      <c r="H124" s="42">
        <f>SUMIFS(Medicos!$A$6:$A$4104,Medicos!$C$6:$C$4104,$B124,Medicos!$G$6:$G$4104,H$3)</f>
        <v>0</v>
      </c>
      <c r="I124" s="42">
        <f>SUMIFS(Medicos!$A$6:$A$4104,Medicos!$C$6:$C$4104,$B124,Medicos!$G$6:$G$4104,I$3)</f>
        <v>0</v>
      </c>
      <c r="J124" s="42">
        <f>SUMIFS(Medicos!$A$6:$A$4104,Medicos!$C$6:$C$4104,$B124,Medicos!$G$6:$G$4104,J$3)</f>
        <v>0</v>
      </c>
      <c r="K124" s="42">
        <f>SUMIFS(Medicos!$A$6:$A$4104,Medicos!$C$6:$C$4104,$B124,Medicos!$G$6:$G$4104,K$3)</f>
        <v>0</v>
      </c>
      <c r="L124" s="42">
        <f>SUMIFS(Medicos!$A$6:$A$4104,Medicos!$C$6:$C$4104,$B124,Medicos!$G$6:$G$4104,L$3)</f>
        <v>0</v>
      </c>
      <c r="M124" s="42">
        <f>SUMIFS(Medicos!$A$6:$A$4104,Medicos!$C$6:$C$4104,$B124,Medicos!$G$6:$G$4104,M$3)</f>
        <v>0</v>
      </c>
      <c r="N124" s="42">
        <f>SUMIFS(Medicos!$A$6:$A$4104,Medicos!$C$6:$C$4104,$B124,Medicos!$G$6:$G$4104,N$3)</f>
        <v>0</v>
      </c>
      <c r="O124" s="42">
        <f>SUMIFS(Medicos!$A$6:$A$4104,Medicos!$C$6:$C$4104,$B124,Medicos!$G$6:$G$4104,O$3)</f>
        <v>0</v>
      </c>
      <c r="P124" s="42">
        <f>SUMIFS(Medicos!$A$6:$A$4104,Medicos!$C$6:$C$4104,$B124,Medicos!$G$6:$G$4104,P$3)</f>
        <v>0</v>
      </c>
      <c r="Q124" s="42">
        <f>SUMIFS(Medicos!$A$6:$A$4104,Medicos!$C$6:$C$4104,$B124,Medicos!$G$6:$G$4104,Q$3)</f>
        <v>0</v>
      </c>
      <c r="R124" s="42">
        <f>SUMIFS(Medicos!$A$6:$A$4104,Medicos!$C$6:$C$4104,$B124,Medicos!$G$6:$G$4104,R$3)</f>
        <v>0</v>
      </c>
      <c r="S124" s="40">
        <f t="shared" si="6"/>
        <v>0</v>
      </c>
      <c r="U124" s="15"/>
      <c r="V124" s="15"/>
      <c r="W124" s="15"/>
      <c r="X124" s="15"/>
      <c r="Y124" s="15"/>
      <c r="Z124" s="15"/>
      <c r="AA124" s="15"/>
      <c r="AB124" s="15"/>
      <c r="AC124" s="15">
        <f t="shared" si="10"/>
        <v>0</v>
      </c>
      <c r="AD124" s="15"/>
      <c r="AE124" s="15"/>
      <c r="AF124" s="15"/>
    </row>
    <row r="125" spans="1:32">
      <c r="A125" s="15">
        <v>122</v>
      </c>
      <c r="B125" s="59" t="s">
        <v>306</v>
      </c>
      <c r="C125" s="42">
        <f>SUMIFS(Medicos!$A$6:$A$4104,Medicos!$C$6:$C$4104,$B125,Medicos!$G$6:$G$4104,C$3)</f>
        <v>0</v>
      </c>
      <c r="D125" s="42">
        <f>SUMIFS(Medicos!$A$6:$A$4104,Medicos!$C$6:$C$4104,$B125,Medicos!$G$6:$G$4104,D$3)</f>
        <v>0</v>
      </c>
      <c r="E125" s="42">
        <f>SUMIFS(Medicos!$A$6:$A$4104,Medicos!$C$6:$C$4104,$B125,Medicos!$G$6:$G$4104,E$3)</f>
        <v>0</v>
      </c>
      <c r="F125" s="42">
        <f>SUMIFS(Medicos!$A$6:$A$4104,Medicos!$C$6:$C$4104,$B125,Medicos!$G$6:$G$4104,F$3)</f>
        <v>0</v>
      </c>
      <c r="G125" s="42">
        <f>SUMIFS(Medicos!$A$6:$A$4104,Medicos!$C$6:$C$4104,$B125,Medicos!$G$6:$G$4104,G$3)</f>
        <v>0</v>
      </c>
      <c r="H125" s="42">
        <f>SUMIFS(Medicos!$A$6:$A$4104,Medicos!$C$6:$C$4104,$B125,Medicos!$G$6:$G$4104,H$3)</f>
        <v>0</v>
      </c>
      <c r="I125" s="42">
        <f>SUMIFS(Medicos!$A$6:$A$4104,Medicos!$C$6:$C$4104,$B125,Medicos!$G$6:$G$4104,I$3)</f>
        <v>0</v>
      </c>
      <c r="J125" s="42">
        <f>SUMIFS(Medicos!$A$6:$A$4104,Medicos!$C$6:$C$4104,$B125,Medicos!$G$6:$G$4104,J$3)</f>
        <v>0</v>
      </c>
      <c r="K125" s="42">
        <f>SUMIFS(Medicos!$A$6:$A$4104,Medicos!$C$6:$C$4104,$B125,Medicos!$G$6:$G$4104,K$3)</f>
        <v>0</v>
      </c>
      <c r="L125" s="42">
        <f>SUMIFS(Medicos!$A$6:$A$4104,Medicos!$C$6:$C$4104,$B125,Medicos!$G$6:$G$4104,L$3)</f>
        <v>0</v>
      </c>
      <c r="M125" s="42">
        <f>SUMIFS(Medicos!$A$6:$A$4104,Medicos!$C$6:$C$4104,$B125,Medicos!$G$6:$G$4104,M$3)</f>
        <v>0</v>
      </c>
      <c r="N125" s="42">
        <f>SUMIFS(Medicos!$A$6:$A$4104,Medicos!$C$6:$C$4104,$B125,Medicos!$G$6:$G$4104,N$3)</f>
        <v>0</v>
      </c>
      <c r="O125" s="42">
        <f>SUMIFS(Medicos!$A$6:$A$4104,Medicos!$C$6:$C$4104,$B125,Medicos!$G$6:$G$4104,O$3)</f>
        <v>0</v>
      </c>
      <c r="P125" s="42">
        <f>SUMIFS(Medicos!$A$6:$A$4104,Medicos!$C$6:$C$4104,$B125,Medicos!$G$6:$G$4104,P$3)</f>
        <v>0</v>
      </c>
      <c r="Q125" s="42">
        <f>SUMIFS(Medicos!$A$6:$A$4104,Medicos!$C$6:$C$4104,$B125,Medicos!$G$6:$G$4104,Q$3)</f>
        <v>0</v>
      </c>
      <c r="R125" s="42">
        <f>SUMIFS(Medicos!$A$6:$A$4104,Medicos!$C$6:$C$4104,$B125,Medicos!$G$6:$G$4104,R$3)</f>
        <v>0</v>
      </c>
      <c r="S125" s="40">
        <f t="shared" si="6"/>
        <v>0</v>
      </c>
      <c r="U125" s="15"/>
      <c r="V125" s="15"/>
      <c r="W125" s="15"/>
      <c r="X125" s="15"/>
      <c r="Y125" s="15"/>
      <c r="Z125" s="15"/>
      <c r="AA125" s="15"/>
      <c r="AB125" s="15">
        <f>+S125</f>
        <v>0</v>
      </c>
      <c r="AC125" s="15"/>
      <c r="AD125" s="15"/>
      <c r="AE125" s="15"/>
      <c r="AF125" s="15"/>
    </row>
    <row r="126" spans="1:32">
      <c r="A126" s="15">
        <v>123</v>
      </c>
      <c r="B126" s="37" t="s">
        <v>307</v>
      </c>
      <c r="C126" s="42">
        <f>SUMIFS(Medicos!$A$6:$A$4104,Medicos!$C$6:$C$4104,$B126,Medicos!$G$6:$G$4104,C$3)</f>
        <v>0</v>
      </c>
      <c r="D126" s="42">
        <f>SUMIFS(Medicos!$A$6:$A$4104,Medicos!$C$6:$C$4104,$B126,Medicos!$G$6:$G$4104,D$3)</f>
        <v>0</v>
      </c>
      <c r="E126" s="42">
        <f>SUMIFS(Medicos!$A$6:$A$4104,Medicos!$C$6:$C$4104,$B126,Medicos!$G$6:$G$4104,E$3)</f>
        <v>0</v>
      </c>
      <c r="F126" s="42">
        <f>SUMIFS(Medicos!$A$6:$A$4104,Medicos!$C$6:$C$4104,$B126,Medicos!$G$6:$G$4104,F$3)</f>
        <v>0</v>
      </c>
      <c r="G126" s="42">
        <f>SUMIFS(Medicos!$A$6:$A$4104,Medicos!$C$6:$C$4104,$B126,Medicos!$G$6:$G$4104,G$3)</f>
        <v>0</v>
      </c>
      <c r="H126" s="42">
        <f>SUMIFS(Medicos!$A$6:$A$4104,Medicos!$C$6:$C$4104,$B126,Medicos!$G$6:$G$4104,H$3)</f>
        <v>0</v>
      </c>
      <c r="I126" s="42">
        <f>SUMIFS(Medicos!$A$6:$A$4104,Medicos!$C$6:$C$4104,$B126,Medicos!$G$6:$G$4104,I$3)</f>
        <v>0</v>
      </c>
      <c r="J126" s="42">
        <f>SUMIFS(Medicos!$A$6:$A$4104,Medicos!$C$6:$C$4104,$B126,Medicos!$G$6:$G$4104,J$3)</f>
        <v>0</v>
      </c>
      <c r="K126" s="42">
        <f>SUMIFS(Medicos!$A$6:$A$4104,Medicos!$C$6:$C$4104,$B126,Medicos!$G$6:$G$4104,K$3)</f>
        <v>0</v>
      </c>
      <c r="L126" s="42">
        <f>SUMIFS(Medicos!$A$6:$A$4104,Medicos!$C$6:$C$4104,$B126,Medicos!$G$6:$G$4104,L$3)</f>
        <v>0</v>
      </c>
      <c r="M126" s="42">
        <f>SUMIFS(Medicos!$A$6:$A$4104,Medicos!$C$6:$C$4104,$B126,Medicos!$G$6:$G$4104,M$3)</f>
        <v>0</v>
      </c>
      <c r="N126" s="42">
        <f>SUMIFS(Medicos!$A$6:$A$4104,Medicos!$C$6:$C$4104,$B126,Medicos!$G$6:$G$4104,N$3)</f>
        <v>0</v>
      </c>
      <c r="O126" s="42">
        <f>SUMIFS(Medicos!$A$6:$A$4104,Medicos!$C$6:$C$4104,$B126,Medicos!$G$6:$G$4104,O$3)</f>
        <v>0</v>
      </c>
      <c r="P126" s="42">
        <f>SUMIFS(Medicos!$A$6:$A$4104,Medicos!$C$6:$C$4104,$B126,Medicos!$G$6:$G$4104,P$3)</f>
        <v>0</v>
      </c>
      <c r="Q126" s="42">
        <f>SUMIFS(Medicos!$A$6:$A$4104,Medicos!$C$6:$C$4104,$B126,Medicos!$G$6:$G$4104,Q$3)</f>
        <v>0</v>
      </c>
      <c r="R126" s="42">
        <f>SUMIFS(Medicos!$A$6:$A$4104,Medicos!$C$6:$C$4104,$B126,Medicos!$G$6:$G$4104,R$3)</f>
        <v>0</v>
      </c>
      <c r="S126" s="40">
        <f t="shared" si="6"/>
        <v>0</v>
      </c>
      <c r="U126" s="15"/>
      <c r="V126" s="15"/>
      <c r="W126" s="15"/>
      <c r="X126" s="15"/>
      <c r="Y126" s="15"/>
      <c r="Z126" s="15"/>
      <c r="AA126" s="15"/>
      <c r="AB126" s="15">
        <f t="shared" ref="AB126:AB127" si="11">+S126</f>
        <v>0</v>
      </c>
      <c r="AC126" s="15"/>
      <c r="AD126" s="15"/>
      <c r="AE126" s="15"/>
      <c r="AF126" s="15"/>
    </row>
    <row r="127" spans="1:32">
      <c r="A127" s="15">
        <v>124</v>
      </c>
      <c r="B127" s="37" t="s">
        <v>308</v>
      </c>
      <c r="C127" s="42">
        <f>SUMIFS(Medicos!$A$6:$A$4104,Medicos!$C$6:$C$4104,$B127,Medicos!$G$6:$G$4104,C$3)</f>
        <v>0</v>
      </c>
      <c r="D127" s="42">
        <f>SUMIFS(Medicos!$A$6:$A$4104,Medicos!$C$6:$C$4104,$B127,Medicos!$G$6:$G$4104,D$3)</f>
        <v>0</v>
      </c>
      <c r="E127" s="42">
        <f>SUMIFS(Medicos!$A$6:$A$4104,Medicos!$C$6:$C$4104,$B127,Medicos!$G$6:$G$4104,E$3)</f>
        <v>0</v>
      </c>
      <c r="F127" s="42">
        <f>SUMIFS(Medicos!$A$6:$A$4104,Medicos!$C$6:$C$4104,$B127,Medicos!$G$6:$G$4104,F$3)</f>
        <v>0</v>
      </c>
      <c r="G127" s="42">
        <f>SUMIFS(Medicos!$A$6:$A$4104,Medicos!$C$6:$C$4104,$B127,Medicos!$G$6:$G$4104,G$3)</f>
        <v>0</v>
      </c>
      <c r="H127" s="42">
        <f>SUMIFS(Medicos!$A$6:$A$4104,Medicos!$C$6:$C$4104,$B127,Medicos!$G$6:$G$4104,H$3)</f>
        <v>0</v>
      </c>
      <c r="I127" s="42">
        <f>SUMIFS(Medicos!$A$6:$A$4104,Medicos!$C$6:$C$4104,$B127,Medicos!$G$6:$G$4104,I$3)</f>
        <v>0</v>
      </c>
      <c r="J127" s="42">
        <f>SUMIFS(Medicos!$A$6:$A$4104,Medicos!$C$6:$C$4104,$B127,Medicos!$G$6:$G$4104,J$3)</f>
        <v>0</v>
      </c>
      <c r="K127" s="42">
        <f>SUMIFS(Medicos!$A$6:$A$4104,Medicos!$C$6:$C$4104,$B127,Medicos!$G$6:$G$4104,K$3)</f>
        <v>0</v>
      </c>
      <c r="L127" s="42">
        <f>SUMIFS(Medicos!$A$6:$A$4104,Medicos!$C$6:$C$4104,$B127,Medicos!$G$6:$G$4104,L$3)</f>
        <v>0</v>
      </c>
      <c r="M127" s="42">
        <f>SUMIFS(Medicos!$A$6:$A$4104,Medicos!$C$6:$C$4104,$B127,Medicos!$G$6:$G$4104,M$3)</f>
        <v>0</v>
      </c>
      <c r="N127" s="42">
        <f>SUMIFS(Medicos!$A$6:$A$4104,Medicos!$C$6:$C$4104,$B127,Medicos!$G$6:$G$4104,N$3)</f>
        <v>0</v>
      </c>
      <c r="O127" s="42">
        <f>SUMIFS(Medicos!$A$6:$A$4104,Medicos!$C$6:$C$4104,$B127,Medicos!$G$6:$G$4104,O$3)</f>
        <v>0</v>
      </c>
      <c r="P127" s="42">
        <f>SUMIFS(Medicos!$A$6:$A$4104,Medicos!$C$6:$C$4104,$B127,Medicos!$G$6:$G$4104,P$3)</f>
        <v>0</v>
      </c>
      <c r="Q127" s="42">
        <f>SUMIFS(Medicos!$A$6:$A$4104,Medicos!$C$6:$C$4104,$B127,Medicos!$G$6:$G$4104,Q$3)</f>
        <v>0</v>
      </c>
      <c r="R127" s="42">
        <f>SUMIFS(Medicos!$A$6:$A$4104,Medicos!$C$6:$C$4104,$B127,Medicos!$G$6:$G$4104,R$3)</f>
        <v>0</v>
      </c>
      <c r="S127" s="40">
        <f t="shared" si="6"/>
        <v>0</v>
      </c>
      <c r="U127" s="15"/>
      <c r="V127" s="15"/>
      <c r="W127" s="15"/>
      <c r="X127" s="15"/>
      <c r="Y127" s="15"/>
      <c r="Z127" s="15"/>
      <c r="AA127" s="15"/>
      <c r="AB127" s="15">
        <f t="shared" si="11"/>
        <v>0</v>
      </c>
      <c r="AC127" s="15"/>
      <c r="AD127" s="15"/>
      <c r="AE127" s="15"/>
      <c r="AF127" s="15"/>
    </row>
    <row r="128" spans="1:32">
      <c r="A128" s="15">
        <v>125</v>
      </c>
      <c r="B128" s="37" t="s">
        <v>58</v>
      </c>
      <c r="C128" s="42">
        <f>SUMIFS(Medicos!$A$6:$A$4104,Medicos!$C$6:$C$4104,$B128,Medicos!$G$6:$G$4104,C$3)</f>
        <v>0</v>
      </c>
      <c r="D128" s="42">
        <f>SUMIFS(Medicos!$A$6:$A$4104,Medicos!$C$6:$C$4104,$B128,Medicos!$G$6:$G$4104,D$3)</f>
        <v>0</v>
      </c>
      <c r="E128" s="42">
        <f>SUMIFS(Medicos!$A$6:$A$4104,Medicos!$C$6:$C$4104,$B128,Medicos!$G$6:$G$4104,E$3)</f>
        <v>0</v>
      </c>
      <c r="F128" s="42">
        <f>SUMIFS(Medicos!$A$6:$A$4104,Medicos!$C$6:$C$4104,$B128,Medicos!$G$6:$G$4104,F$3)</f>
        <v>0</v>
      </c>
      <c r="G128" s="42">
        <f>SUMIFS(Medicos!$A$6:$A$4104,Medicos!$C$6:$C$4104,$B128,Medicos!$G$6:$G$4104,G$3)</f>
        <v>0</v>
      </c>
      <c r="H128" s="42">
        <f>SUMIFS(Medicos!$A$6:$A$4104,Medicos!$C$6:$C$4104,$B128,Medicos!$G$6:$G$4104,H$3)</f>
        <v>0</v>
      </c>
      <c r="I128" s="42">
        <f>SUMIFS(Medicos!$A$6:$A$4104,Medicos!$C$6:$C$4104,$B128,Medicos!$G$6:$G$4104,I$3)</f>
        <v>0</v>
      </c>
      <c r="J128" s="42">
        <f>SUMIFS(Medicos!$A$6:$A$4104,Medicos!$C$6:$C$4104,$B128,Medicos!$G$6:$G$4104,J$3)</f>
        <v>0</v>
      </c>
      <c r="K128" s="42">
        <f>SUMIFS(Medicos!$A$6:$A$4104,Medicos!$C$6:$C$4104,$B128,Medicos!$G$6:$G$4104,K$3)</f>
        <v>0</v>
      </c>
      <c r="L128" s="42">
        <f>SUMIFS(Medicos!$A$6:$A$4104,Medicos!$C$6:$C$4104,$B128,Medicos!$G$6:$G$4104,L$3)</f>
        <v>0</v>
      </c>
      <c r="M128" s="42">
        <f>SUMIFS(Medicos!$A$6:$A$4104,Medicos!$C$6:$C$4104,$B128,Medicos!$G$6:$G$4104,M$3)</f>
        <v>0</v>
      </c>
      <c r="N128" s="42">
        <f>SUMIFS(Medicos!$A$6:$A$4104,Medicos!$C$6:$C$4104,$B128,Medicos!$G$6:$G$4104,N$3)</f>
        <v>0</v>
      </c>
      <c r="O128" s="42">
        <f>SUMIFS(Medicos!$A$6:$A$4104,Medicos!$C$6:$C$4104,$B128,Medicos!$G$6:$G$4104,O$3)</f>
        <v>0</v>
      </c>
      <c r="P128" s="42">
        <f>SUMIFS(Medicos!$A$6:$A$4104,Medicos!$C$6:$C$4104,$B128,Medicos!$G$6:$G$4104,P$3)</f>
        <v>0</v>
      </c>
      <c r="Q128" s="42">
        <f>SUMIFS(Medicos!$A$6:$A$4104,Medicos!$C$6:$C$4104,$B128,Medicos!$G$6:$G$4104,Q$3)</f>
        <v>0</v>
      </c>
      <c r="R128" s="42">
        <f>SUMIFS(Medicos!$A$6:$A$4104,Medicos!$C$6:$C$4104,$B128,Medicos!$G$6:$G$4104,R$3)</f>
        <v>0</v>
      </c>
      <c r="S128" s="40">
        <f t="shared" si="6"/>
        <v>0</v>
      </c>
      <c r="U128" s="15"/>
      <c r="V128" s="15"/>
      <c r="W128" s="15"/>
      <c r="X128" s="15"/>
      <c r="Y128" s="15"/>
      <c r="Z128" s="15"/>
      <c r="AA128" s="15"/>
      <c r="AB128" s="15"/>
      <c r="AC128" s="15">
        <f>+S128</f>
        <v>0</v>
      </c>
      <c r="AD128" s="15"/>
      <c r="AE128" s="15"/>
      <c r="AF128" s="15"/>
    </row>
    <row r="129" spans="1:32">
      <c r="A129" s="15">
        <v>126</v>
      </c>
      <c r="B129" s="37" t="s">
        <v>59</v>
      </c>
      <c r="C129" s="42">
        <f>SUMIFS(Medicos!$A$6:$A$4104,Medicos!$C$6:$C$4104,$B129,Medicos!$G$6:$G$4104,C$3)</f>
        <v>0</v>
      </c>
      <c r="D129" s="42">
        <f>SUMIFS(Medicos!$A$6:$A$4104,Medicos!$C$6:$C$4104,$B129,Medicos!$G$6:$G$4104,D$3)</f>
        <v>0</v>
      </c>
      <c r="E129" s="42">
        <f>SUMIFS(Medicos!$A$6:$A$4104,Medicos!$C$6:$C$4104,$B129,Medicos!$G$6:$G$4104,E$3)</f>
        <v>0</v>
      </c>
      <c r="F129" s="42">
        <f>SUMIFS(Medicos!$A$6:$A$4104,Medicos!$C$6:$C$4104,$B129,Medicos!$G$6:$G$4104,F$3)</f>
        <v>0</v>
      </c>
      <c r="G129" s="42">
        <f>SUMIFS(Medicos!$A$6:$A$4104,Medicos!$C$6:$C$4104,$B129,Medicos!$G$6:$G$4104,G$3)</f>
        <v>1</v>
      </c>
      <c r="H129" s="42">
        <f>SUMIFS(Medicos!$A$6:$A$4104,Medicos!$C$6:$C$4104,$B129,Medicos!$G$6:$G$4104,H$3)</f>
        <v>6</v>
      </c>
      <c r="I129" s="42">
        <f>SUMIFS(Medicos!$A$6:$A$4104,Medicos!$C$6:$C$4104,$B129,Medicos!$G$6:$G$4104,I$3)</f>
        <v>0</v>
      </c>
      <c r="J129" s="42">
        <f>SUMIFS(Medicos!$A$6:$A$4104,Medicos!$C$6:$C$4104,$B129,Medicos!$G$6:$G$4104,J$3)</f>
        <v>0</v>
      </c>
      <c r="K129" s="42">
        <f>SUMIFS(Medicos!$A$6:$A$4104,Medicos!$C$6:$C$4104,$B129,Medicos!$G$6:$G$4104,K$3)</f>
        <v>1</v>
      </c>
      <c r="L129" s="42">
        <f>SUMIFS(Medicos!$A$6:$A$4104,Medicos!$C$6:$C$4104,$B129,Medicos!$G$6:$G$4104,L$3)</f>
        <v>0</v>
      </c>
      <c r="M129" s="42">
        <f>SUMIFS(Medicos!$A$6:$A$4104,Medicos!$C$6:$C$4104,$B129,Medicos!$G$6:$G$4104,M$3)</f>
        <v>0</v>
      </c>
      <c r="N129" s="42">
        <f>SUMIFS(Medicos!$A$6:$A$4104,Medicos!$C$6:$C$4104,$B129,Medicos!$G$6:$G$4104,N$3)</f>
        <v>0</v>
      </c>
      <c r="O129" s="42">
        <f>SUMIFS(Medicos!$A$6:$A$4104,Medicos!$C$6:$C$4104,$B129,Medicos!$G$6:$G$4104,O$3)</f>
        <v>0</v>
      </c>
      <c r="P129" s="42">
        <f>SUMIFS(Medicos!$A$6:$A$4104,Medicos!$C$6:$C$4104,$B129,Medicos!$G$6:$G$4104,P$3)</f>
        <v>0</v>
      </c>
      <c r="Q129" s="42">
        <f>SUMIFS(Medicos!$A$6:$A$4104,Medicos!$C$6:$C$4104,$B129,Medicos!$G$6:$G$4104,Q$3)</f>
        <v>1</v>
      </c>
      <c r="R129" s="42">
        <f>SUMIFS(Medicos!$A$6:$A$4104,Medicos!$C$6:$C$4104,$B129,Medicos!$G$6:$G$4104,R$3)</f>
        <v>0</v>
      </c>
      <c r="S129" s="40">
        <f t="shared" si="6"/>
        <v>9</v>
      </c>
      <c r="U129" s="15"/>
      <c r="V129" s="15"/>
      <c r="W129" s="15"/>
      <c r="X129" s="15"/>
      <c r="Y129" s="15"/>
      <c r="Z129" s="15"/>
      <c r="AA129" s="15"/>
      <c r="AB129" s="15"/>
      <c r="AC129" s="15">
        <f t="shared" ref="AC129:AC132" si="12">+S129</f>
        <v>9</v>
      </c>
      <c r="AD129" s="15"/>
      <c r="AE129" s="15"/>
      <c r="AF129" s="15"/>
    </row>
    <row r="130" spans="1:32">
      <c r="A130" s="15">
        <v>127</v>
      </c>
      <c r="B130" s="19" t="s">
        <v>187</v>
      </c>
      <c r="C130" s="42">
        <f>SUMIFS(Medicos!$A$6:$A$4104,Medicos!$C$6:$C$4104,$B130,Medicos!$G$6:$G$4104,C$3)</f>
        <v>0</v>
      </c>
      <c r="D130" s="42">
        <f>SUMIFS(Medicos!$A$6:$A$4104,Medicos!$C$6:$C$4104,$B130,Medicos!$G$6:$G$4104,D$3)</f>
        <v>0</v>
      </c>
      <c r="E130" s="42">
        <f>SUMIFS(Medicos!$A$6:$A$4104,Medicos!$C$6:$C$4104,$B130,Medicos!$G$6:$G$4104,E$3)</f>
        <v>0</v>
      </c>
      <c r="F130" s="42">
        <f>SUMIFS(Medicos!$A$6:$A$4104,Medicos!$C$6:$C$4104,$B130,Medicos!$G$6:$G$4104,F$3)</f>
        <v>0</v>
      </c>
      <c r="G130" s="42">
        <f>SUMIFS(Medicos!$A$6:$A$4104,Medicos!$C$6:$C$4104,$B130,Medicos!$G$6:$G$4104,G$3)</f>
        <v>0</v>
      </c>
      <c r="H130" s="42">
        <f>SUMIFS(Medicos!$A$6:$A$4104,Medicos!$C$6:$C$4104,$B130,Medicos!$G$6:$G$4104,H$3)</f>
        <v>0</v>
      </c>
      <c r="I130" s="42">
        <f>SUMIFS(Medicos!$A$6:$A$4104,Medicos!$C$6:$C$4104,$B130,Medicos!$G$6:$G$4104,I$3)</f>
        <v>0</v>
      </c>
      <c r="J130" s="42">
        <f>SUMIFS(Medicos!$A$6:$A$4104,Medicos!$C$6:$C$4104,$B130,Medicos!$G$6:$G$4104,J$3)</f>
        <v>0</v>
      </c>
      <c r="K130" s="42">
        <f>SUMIFS(Medicos!$A$6:$A$4104,Medicos!$C$6:$C$4104,$B130,Medicos!$G$6:$G$4104,K$3)</f>
        <v>0</v>
      </c>
      <c r="L130" s="42">
        <f>SUMIFS(Medicos!$A$6:$A$4104,Medicos!$C$6:$C$4104,$B130,Medicos!$G$6:$G$4104,L$3)</f>
        <v>0</v>
      </c>
      <c r="M130" s="42">
        <f>SUMIFS(Medicos!$A$6:$A$4104,Medicos!$C$6:$C$4104,$B130,Medicos!$G$6:$G$4104,M$3)</f>
        <v>0</v>
      </c>
      <c r="N130" s="42">
        <f>SUMIFS(Medicos!$A$6:$A$4104,Medicos!$C$6:$C$4104,$B130,Medicos!$G$6:$G$4104,N$3)</f>
        <v>0</v>
      </c>
      <c r="O130" s="42">
        <f>SUMIFS(Medicos!$A$6:$A$4104,Medicos!$C$6:$C$4104,$B130,Medicos!$G$6:$G$4104,O$3)</f>
        <v>0</v>
      </c>
      <c r="P130" s="42">
        <f>SUMIFS(Medicos!$A$6:$A$4104,Medicos!$C$6:$C$4104,$B130,Medicos!$G$6:$G$4104,P$3)</f>
        <v>0</v>
      </c>
      <c r="Q130" s="42">
        <f>SUMIFS(Medicos!$A$6:$A$4104,Medicos!$C$6:$C$4104,$B130,Medicos!$G$6:$G$4104,Q$3)</f>
        <v>0</v>
      </c>
      <c r="R130" s="42">
        <f>SUMIFS(Medicos!$A$6:$A$4104,Medicos!$C$6:$C$4104,$B130,Medicos!$G$6:$G$4104,R$3)</f>
        <v>0</v>
      </c>
      <c r="S130" s="40">
        <f t="shared" si="6"/>
        <v>0</v>
      </c>
      <c r="U130" s="15"/>
      <c r="V130" s="15"/>
      <c r="W130" s="15"/>
      <c r="X130" s="15"/>
      <c r="Y130" s="15"/>
      <c r="Z130" s="15"/>
      <c r="AA130" s="15"/>
      <c r="AB130" s="15"/>
      <c r="AC130" s="15">
        <f t="shared" si="12"/>
        <v>0</v>
      </c>
      <c r="AD130" s="15"/>
      <c r="AE130" s="15"/>
      <c r="AF130" s="15"/>
    </row>
    <row r="131" spans="1:32">
      <c r="A131" s="15">
        <v>128</v>
      </c>
      <c r="B131" s="37" t="s">
        <v>100</v>
      </c>
      <c r="C131" s="42">
        <f>SUMIFS(Medicos!$A$6:$A$4104,Medicos!$C$6:$C$4104,$B131,Medicos!$G$6:$G$4104,C$3)</f>
        <v>0</v>
      </c>
      <c r="D131" s="42">
        <f>SUMIFS(Medicos!$A$6:$A$4104,Medicos!$C$6:$C$4104,$B131,Medicos!$G$6:$G$4104,D$3)</f>
        <v>0</v>
      </c>
      <c r="E131" s="42">
        <f>SUMIFS(Medicos!$A$6:$A$4104,Medicos!$C$6:$C$4104,$B131,Medicos!$G$6:$G$4104,E$3)</f>
        <v>0</v>
      </c>
      <c r="F131" s="42">
        <f>SUMIFS(Medicos!$A$6:$A$4104,Medicos!$C$6:$C$4104,$B131,Medicos!$G$6:$G$4104,F$3)</f>
        <v>0</v>
      </c>
      <c r="G131" s="42">
        <f>SUMIFS(Medicos!$A$6:$A$4104,Medicos!$C$6:$C$4104,$B131,Medicos!$G$6:$G$4104,G$3)</f>
        <v>0</v>
      </c>
      <c r="H131" s="42">
        <f>SUMIFS(Medicos!$A$6:$A$4104,Medicos!$C$6:$C$4104,$B131,Medicos!$G$6:$G$4104,H$3)</f>
        <v>2</v>
      </c>
      <c r="I131" s="42">
        <f>SUMIFS(Medicos!$A$6:$A$4104,Medicos!$C$6:$C$4104,$B131,Medicos!$G$6:$G$4104,I$3)</f>
        <v>0</v>
      </c>
      <c r="J131" s="42">
        <f>SUMIFS(Medicos!$A$6:$A$4104,Medicos!$C$6:$C$4104,$B131,Medicos!$G$6:$G$4104,J$3)</f>
        <v>0</v>
      </c>
      <c r="K131" s="42">
        <f>SUMIFS(Medicos!$A$6:$A$4104,Medicos!$C$6:$C$4104,$B131,Medicos!$G$6:$G$4104,K$3)</f>
        <v>0</v>
      </c>
      <c r="L131" s="42">
        <f>SUMIFS(Medicos!$A$6:$A$4104,Medicos!$C$6:$C$4104,$B131,Medicos!$G$6:$G$4104,L$3)</f>
        <v>0</v>
      </c>
      <c r="M131" s="42">
        <f>SUMIFS(Medicos!$A$6:$A$4104,Medicos!$C$6:$C$4104,$B131,Medicos!$G$6:$G$4104,M$3)</f>
        <v>0</v>
      </c>
      <c r="N131" s="42">
        <f>SUMIFS(Medicos!$A$6:$A$4104,Medicos!$C$6:$C$4104,$B131,Medicos!$G$6:$G$4104,N$3)</f>
        <v>0</v>
      </c>
      <c r="O131" s="42">
        <f>SUMIFS(Medicos!$A$6:$A$4104,Medicos!$C$6:$C$4104,$B131,Medicos!$G$6:$G$4104,O$3)</f>
        <v>0</v>
      </c>
      <c r="P131" s="42">
        <f>SUMIFS(Medicos!$A$6:$A$4104,Medicos!$C$6:$C$4104,$B131,Medicos!$G$6:$G$4104,P$3)</f>
        <v>0</v>
      </c>
      <c r="Q131" s="42">
        <f>SUMIFS(Medicos!$A$6:$A$4104,Medicos!$C$6:$C$4104,$B131,Medicos!$G$6:$G$4104,Q$3)</f>
        <v>0</v>
      </c>
      <c r="R131" s="42">
        <f>SUMIFS(Medicos!$A$6:$A$4104,Medicos!$C$6:$C$4104,$B131,Medicos!$G$6:$G$4104,R$3)</f>
        <v>0</v>
      </c>
      <c r="S131" s="40">
        <f t="shared" si="6"/>
        <v>2</v>
      </c>
      <c r="U131" s="15"/>
      <c r="V131" s="15"/>
      <c r="W131" s="15"/>
      <c r="X131" s="15"/>
      <c r="Y131" s="15"/>
      <c r="Z131" s="15"/>
      <c r="AA131" s="15"/>
      <c r="AB131" s="15"/>
      <c r="AC131" s="15">
        <f t="shared" si="12"/>
        <v>2</v>
      </c>
      <c r="AD131" s="15"/>
      <c r="AE131" s="15"/>
      <c r="AF131" s="15"/>
    </row>
    <row r="132" spans="1:32">
      <c r="A132" s="15">
        <v>129</v>
      </c>
      <c r="B132" s="37" t="s">
        <v>52</v>
      </c>
      <c r="C132" s="42">
        <f>SUMIFS(Medicos!$A$6:$A$4104,Medicos!$C$6:$C$4104,$B132,Medicos!$G$6:$G$4104,C$3)</f>
        <v>0</v>
      </c>
      <c r="D132" s="42">
        <f>SUMIFS(Medicos!$A$6:$A$4104,Medicos!$C$6:$C$4104,$B132,Medicos!$G$6:$G$4104,D$3)</f>
        <v>0</v>
      </c>
      <c r="E132" s="42">
        <f>SUMIFS(Medicos!$A$6:$A$4104,Medicos!$C$6:$C$4104,$B132,Medicos!$G$6:$G$4104,E$3)</f>
        <v>0</v>
      </c>
      <c r="F132" s="42">
        <f>SUMIFS(Medicos!$A$6:$A$4104,Medicos!$C$6:$C$4104,$B132,Medicos!$G$6:$G$4104,F$3)</f>
        <v>1</v>
      </c>
      <c r="G132" s="42">
        <f>SUMIFS(Medicos!$A$6:$A$4104,Medicos!$C$6:$C$4104,$B132,Medicos!$G$6:$G$4104,G$3)</f>
        <v>1</v>
      </c>
      <c r="H132" s="42">
        <f>SUMIFS(Medicos!$A$6:$A$4104,Medicos!$C$6:$C$4104,$B132,Medicos!$G$6:$G$4104,H$3)</f>
        <v>8</v>
      </c>
      <c r="I132" s="42">
        <f>SUMIFS(Medicos!$A$6:$A$4104,Medicos!$C$6:$C$4104,$B132,Medicos!$G$6:$G$4104,I$3)</f>
        <v>0</v>
      </c>
      <c r="J132" s="42">
        <f>SUMIFS(Medicos!$A$6:$A$4104,Medicos!$C$6:$C$4104,$B132,Medicos!$G$6:$G$4104,J$3)</f>
        <v>0</v>
      </c>
      <c r="K132" s="42">
        <f>SUMIFS(Medicos!$A$6:$A$4104,Medicos!$C$6:$C$4104,$B132,Medicos!$G$6:$G$4104,K$3)</f>
        <v>2</v>
      </c>
      <c r="L132" s="42">
        <f>SUMIFS(Medicos!$A$6:$A$4104,Medicos!$C$6:$C$4104,$B132,Medicos!$G$6:$G$4104,L$3)</f>
        <v>0</v>
      </c>
      <c r="M132" s="42">
        <f>SUMIFS(Medicos!$A$6:$A$4104,Medicos!$C$6:$C$4104,$B132,Medicos!$G$6:$G$4104,M$3)</f>
        <v>0</v>
      </c>
      <c r="N132" s="42">
        <f>SUMIFS(Medicos!$A$6:$A$4104,Medicos!$C$6:$C$4104,$B132,Medicos!$G$6:$G$4104,N$3)</f>
        <v>0</v>
      </c>
      <c r="O132" s="42">
        <f>SUMIFS(Medicos!$A$6:$A$4104,Medicos!$C$6:$C$4104,$B132,Medicos!$G$6:$G$4104,O$3)</f>
        <v>0</v>
      </c>
      <c r="P132" s="42">
        <f>SUMIFS(Medicos!$A$6:$A$4104,Medicos!$C$6:$C$4104,$B132,Medicos!$G$6:$G$4104,P$3)</f>
        <v>0</v>
      </c>
      <c r="Q132" s="42">
        <f>SUMIFS(Medicos!$A$6:$A$4104,Medicos!$C$6:$C$4104,$B132,Medicos!$G$6:$G$4104,Q$3)</f>
        <v>1</v>
      </c>
      <c r="R132" s="42">
        <f>SUMIFS(Medicos!$A$6:$A$4104,Medicos!$C$6:$C$4104,$B132,Medicos!$G$6:$G$4104,R$3)</f>
        <v>0</v>
      </c>
      <c r="S132" s="40">
        <f t="shared" si="6"/>
        <v>13</v>
      </c>
      <c r="U132" s="15"/>
      <c r="V132" s="15"/>
      <c r="W132" s="15"/>
      <c r="X132" s="15"/>
      <c r="Y132" s="15"/>
      <c r="Z132" s="15"/>
      <c r="AA132" s="15"/>
      <c r="AB132" s="15"/>
      <c r="AC132" s="15">
        <f t="shared" si="12"/>
        <v>13</v>
      </c>
      <c r="AD132" s="15"/>
      <c r="AE132" s="15"/>
      <c r="AF132" s="15"/>
    </row>
    <row r="133" spans="1:32">
      <c r="A133" s="15">
        <v>130</v>
      </c>
      <c r="B133" s="37" t="s">
        <v>93</v>
      </c>
      <c r="C133" s="42">
        <f>SUMIFS(Medicos!$A$6:$A$4104,Medicos!$C$6:$C$4104,$B133,Medicos!$G$6:$G$4104,C$3)</f>
        <v>0</v>
      </c>
      <c r="D133" s="42">
        <f>SUMIFS(Medicos!$A$6:$A$4104,Medicos!$C$6:$C$4104,$B133,Medicos!$G$6:$G$4104,D$3)</f>
        <v>1</v>
      </c>
      <c r="E133" s="42">
        <f>SUMIFS(Medicos!$A$6:$A$4104,Medicos!$C$6:$C$4104,$B133,Medicos!$G$6:$G$4104,E$3)</f>
        <v>0</v>
      </c>
      <c r="F133" s="42">
        <f>SUMIFS(Medicos!$A$6:$A$4104,Medicos!$C$6:$C$4104,$B133,Medicos!$G$6:$G$4104,F$3)</f>
        <v>0</v>
      </c>
      <c r="G133" s="42">
        <f>SUMIFS(Medicos!$A$6:$A$4104,Medicos!$C$6:$C$4104,$B133,Medicos!$G$6:$G$4104,G$3)</f>
        <v>7</v>
      </c>
      <c r="H133" s="42">
        <f>SUMIFS(Medicos!$A$6:$A$4104,Medicos!$C$6:$C$4104,$B133,Medicos!$G$6:$G$4104,H$3)</f>
        <v>7</v>
      </c>
      <c r="I133" s="42">
        <f>SUMIFS(Medicos!$A$6:$A$4104,Medicos!$C$6:$C$4104,$B133,Medicos!$G$6:$G$4104,I$3)</f>
        <v>0</v>
      </c>
      <c r="J133" s="42">
        <f>SUMIFS(Medicos!$A$6:$A$4104,Medicos!$C$6:$C$4104,$B133,Medicos!$G$6:$G$4104,J$3)</f>
        <v>0</v>
      </c>
      <c r="K133" s="42">
        <f>SUMIFS(Medicos!$A$6:$A$4104,Medicos!$C$6:$C$4104,$B133,Medicos!$G$6:$G$4104,K$3)</f>
        <v>2</v>
      </c>
      <c r="L133" s="42">
        <f>SUMIFS(Medicos!$A$6:$A$4104,Medicos!$C$6:$C$4104,$B133,Medicos!$G$6:$G$4104,L$3)</f>
        <v>0</v>
      </c>
      <c r="M133" s="42">
        <f>SUMIFS(Medicos!$A$6:$A$4104,Medicos!$C$6:$C$4104,$B133,Medicos!$G$6:$G$4104,M$3)</f>
        <v>0</v>
      </c>
      <c r="N133" s="42">
        <f>SUMIFS(Medicos!$A$6:$A$4104,Medicos!$C$6:$C$4104,$B133,Medicos!$G$6:$G$4104,N$3)</f>
        <v>0</v>
      </c>
      <c r="O133" s="42">
        <f>SUMIFS(Medicos!$A$6:$A$4104,Medicos!$C$6:$C$4104,$B133,Medicos!$G$6:$G$4104,O$3)</f>
        <v>0</v>
      </c>
      <c r="P133" s="42">
        <f>SUMIFS(Medicos!$A$6:$A$4104,Medicos!$C$6:$C$4104,$B133,Medicos!$G$6:$G$4104,P$3)</f>
        <v>0</v>
      </c>
      <c r="Q133" s="42">
        <f>SUMIFS(Medicos!$A$6:$A$4104,Medicos!$C$6:$C$4104,$B133,Medicos!$G$6:$G$4104,Q$3)</f>
        <v>1</v>
      </c>
      <c r="R133" s="42">
        <f>SUMIFS(Medicos!$A$6:$A$4104,Medicos!$C$6:$C$4104,$B133,Medicos!$G$6:$G$4104,R$3)</f>
        <v>0</v>
      </c>
      <c r="S133" s="40">
        <f t="shared" ref="S133:S196" si="13">SUM(C133:R133)</f>
        <v>18</v>
      </c>
      <c r="U133" s="15"/>
      <c r="V133" s="15"/>
      <c r="W133" s="15"/>
      <c r="X133" s="15"/>
      <c r="Y133" s="15"/>
      <c r="Z133" s="15"/>
      <c r="AA133" s="15"/>
      <c r="AB133" s="15">
        <f>+S133</f>
        <v>18</v>
      </c>
      <c r="AC133" s="15"/>
      <c r="AD133" s="15"/>
      <c r="AE133" s="15"/>
      <c r="AF133" s="15"/>
    </row>
    <row r="134" spans="1:32">
      <c r="A134" s="15">
        <v>131</v>
      </c>
      <c r="B134" s="37" t="s">
        <v>165</v>
      </c>
      <c r="C134" s="42">
        <f>SUMIFS(Medicos!$A$6:$A$4104,Medicos!$C$6:$C$4104,$B134,Medicos!$G$6:$G$4104,C$3)</f>
        <v>0</v>
      </c>
      <c r="D134" s="42">
        <f>SUMIFS(Medicos!$A$6:$A$4104,Medicos!$C$6:$C$4104,$B134,Medicos!$G$6:$G$4104,D$3)</f>
        <v>0</v>
      </c>
      <c r="E134" s="42">
        <f>SUMIFS(Medicos!$A$6:$A$4104,Medicos!$C$6:$C$4104,$B134,Medicos!$G$6:$G$4104,E$3)</f>
        <v>0</v>
      </c>
      <c r="F134" s="42">
        <f>SUMIFS(Medicos!$A$6:$A$4104,Medicos!$C$6:$C$4104,$B134,Medicos!$G$6:$G$4104,F$3)</f>
        <v>0</v>
      </c>
      <c r="G134" s="42">
        <f>SUMIFS(Medicos!$A$6:$A$4104,Medicos!$C$6:$C$4104,$B134,Medicos!$G$6:$G$4104,G$3)</f>
        <v>0</v>
      </c>
      <c r="H134" s="42">
        <f>SUMIFS(Medicos!$A$6:$A$4104,Medicos!$C$6:$C$4104,$B134,Medicos!$G$6:$G$4104,H$3)</f>
        <v>1</v>
      </c>
      <c r="I134" s="42">
        <f>SUMIFS(Medicos!$A$6:$A$4104,Medicos!$C$6:$C$4104,$B134,Medicos!$G$6:$G$4104,I$3)</f>
        <v>0</v>
      </c>
      <c r="J134" s="42">
        <f>SUMIFS(Medicos!$A$6:$A$4104,Medicos!$C$6:$C$4104,$B134,Medicos!$G$6:$G$4104,J$3)</f>
        <v>0</v>
      </c>
      <c r="K134" s="42">
        <f>SUMIFS(Medicos!$A$6:$A$4104,Medicos!$C$6:$C$4104,$B134,Medicos!$G$6:$G$4104,K$3)</f>
        <v>0</v>
      </c>
      <c r="L134" s="42">
        <f>SUMIFS(Medicos!$A$6:$A$4104,Medicos!$C$6:$C$4104,$B134,Medicos!$G$6:$G$4104,L$3)</f>
        <v>0</v>
      </c>
      <c r="M134" s="42">
        <f>SUMIFS(Medicos!$A$6:$A$4104,Medicos!$C$6:$C$4104,$B134,Medicos!$G$6:$G$4104,M$3)</f>
        <v>0</v>
      </c>
      <c r="N134" s="42">
        <f>SUMIFS(Medicos!$A$6:$A$4104,Medicos!$C$6:$C$4104,$B134,Medicos!$G$6:$G$4104,N$3)</f>
        <v>0</v>
      </c>
      <c r="O134" s="42">
        <f>SUMIFS(Medicos!$A$6:$A$4104,Medicos!$C$6:$C$4104,$B134,Medicos!$G$6:$G$4104,O$3)</f>
        <v>0</v>
      </c>
      <c r="P134" s="42">
        <f>SUMIFS(Medicos!$A$6:$A$4104,Medicos!$C$6:$C$4104,$B134,Medicos!$G$6:$G$4104,P$3)</f>
        <v>0</v>
      </c>
      <c r="Q134" s="42">
        <f>SUMIFS(Medicos!$A$6:$A$4104,Medicos!$C$6:$C$4104,$B134,Medicos!$G$6:$G$4104,Q$3)</f>
        <v>0</v>
      </c>
      <c r="R134" s="42">
        <f>SUMIFS(Medicos!$A$6:$A$4104,Medicos!$C$6:$C$4104,$B134,Medicos!$G$6:$G$4104,R$3)</f>
        <v>0</v>
      </c>
      <c r="S134" s="40">
        <f t="shared" si="13"/>
        <v>1</v>
      </c>
      <c r="U134" s="15"/>
      <c r="V134" s="15"/>
      <c r="W134" s="15"/>
      <c r="X134" s="15"/>
      <c r="Y134" s="15"/>
      <c r="Z134" s="15"/>
      <c r="AA134" s="15"/>
      <c r="AB134" s="15">
        <f t="shared" ref="AB134:AB136" si="14">+S134</f>
        <v>1</v>
      </c>
      <c r="AC134" s="15"/>
      <c r="AD134" s="15"/>
      <c r="AE134" s="15"/>
      <c r="AF134" s="15"/>
    </row>
    <row r="135" spans="1:32">
      <c r="A135" s="15">
        <v>132</v>
      </c>
      <c r="B135" s="19" t="s">
        <v>132</v>
      </c>
      <c r="C135" s="42">
        <f>SUMIFS(Medicos!$A$6:$A$4104,Medicos!$C$6:$C$4104,$B135,Medicos!$G$6:$G$4104,C$3)</f>
        <v>0</v>
      </c>
      <c r="D135" s="42">
        <f>SUMIFS(Medicos!$A$6:$A$4104,Medicos!$C$6:$C$4104,$B135,Medicos!$G$6:$G$4104,D$3)</f>
        <v>0</v>
      </c>
      <c r="E135" s="42">
        <f>SUMIFS(Medicos!$A$6:$A$4104,Medicos!$C$6:$C$4104,$B135,Medicos!$G$6:$G$4104,E$3)</f>
        <v>0</v>
      </c>
      <c r="F135" s="42">
        <f>SUMIFS(Medicos!$A$6:$A$4104,Medicos!$C$6:$C$4104,$B135,Medicos!$G$6:$G$4104,F$3)</f>
        <v>0</v>
      </c>
      <c r="G135" s="42">
        <f>SUMIFS(Medicos!$A$6:$A$4104,Medicos!$C$6:$C$4104,$B135,Medicos!$G$6:$G$4104,G$3)</f>
        <v>0</v>
      </c>
      <c r="H135" s="42">
        <f>SUMIFS(Medicos!$A$6:$A$4104,Medicos!$C$6:$C$4104,$B135,Medicos!$G$6:$G$4104,H$3)</f>
        <v>2</v>
      </c>
      <c r="I135" s="42">
        <f>SUMIFS(Medicos!$A$6:$A$4104,Medicos!$C$6:$C$4104,$B135,Medicos!$G$6:$G$4104,I$3)</f>
        <v>0</v>
      </c>
      <c r="J135" s="42">
        <f>SUMIFS(Medicos!$A$6:$A$4104,Medicos!$C$6:$C$4104,$B135,Medicos!$G$6:$G$4104,J$3)</f>
        <v>0</v>
      </c>
      <c r="K135" s="42">
        <f>SUMIFS(Medicos!$A$6:$A$4104,Medicos!$C$6:$C$4104,$B135,Medicos!$G$6:$G$4104,K$3)</f>
        <v>0</v>
      </c>
      <c r="L135" s="42">
        <f>SUMIFS(Medicos!$A$6:$A$4104,Medicos!$C$6:$C$4104,$B135,Medicos!$G$6:$G$4104,L$3)</f>
        <v>0</v>
      </c>
      <c r="M135" s="42">
        <f>SUMIFS(Medicos!$A$6:$A$4104,Medicos!$C$6:$C$4104,$B135,Medicos!$G$6:$G$4104,M$3)</f>
        <v>0</v>
      </c>
      <c r="N135" s="42">
        <f>SUMIFS(Medicos!$A$6:$A$4104,Medicos!$C$6:$C$4104,$B135,Medicos!$G$6:$G$4104,N$3)</f>
        <v>0</v>
      </c>
      <c r="O135" s="42">
        <f>SUMIFS(Medicos!$A$6:$A$4104,Medicos!$C$6:$C$4104,$B135,Medicos!$G$6:$G$4104,O$3)</f>
        <v>0</v>
      </c>
      <c r="P135" s="42">
        <f>SUMIFS(Medicos!$A$6:$A$4104,Medicos!$C$6:$C$4104,$B135,Medicos!$G$6:$G$4104,P$3)</f>
        <v>0</v>
      </c>
      <c r="Q135" s="42">
        <f>SUMIFS(Medicos!$A$6:$A$4104,Medicos!$C$6:$C$4104,$B135,Medicos!$G$6:$G$4104,Q$3)</f>
        <v>0</v>
      </c>
      <c r="R135" s="42">
        <f>SUMIFS(Medicos!$A$6:$A$4104,Medicos!$C$6:$C$4104,$B135,Medicos!$G$6:$G$4104,R$3)</f>
        <v>0</v>
      </c>
      <c r="S135" s="40">
        <f t="shared" si="13"/>
        <v>2</v>
      </c>
      <c r="U135" s="15"/>
      <c r="V135" s="15"/>
      <c r="W135" s="15"/>
      <c r="X135" s="15"/>
      <c r="Y135" s="15"/>
      <c r="Z135" s="15"/>
      <c r="AA135" s="15"/>
      <c r="AB135" s="15">
        <f t="shared" si="14"/>
        <v>2</v>
      </c>
      <c r="AC135" s="15"/>
      <c r="AD135" s="15"/>
      <c r="AE135" s="15"/>
      <c r="AF135" s="15"/>
    </row>
    <row r="136" spans="1:32">
      <c r="A136" s="15">
        <v>133</v>
      </c>
      <c r="B136" s="37" t="s">
        <v>275</v>
      </c>
      <c r="C136" s="42">
        <f>SUMIFS(Medicos!$A$6:$A$4104,Medicos!$C$6:$C$4104,$B136,Medicos!$G$6:$G$4104,C$3)</f>
        <v>0</v>
      </c>
      <c r="D136" s="42">
        <f>SUMIFS(Medicos!$A$6:$A$4104,Medicos!$C$6:$C$4104,$B136,Medicos!$G$6:$G$4104,D$3)</f>
        <v>0</v>
      </c>
      <c r="E136" s="42">
        <f>SUMIFS(Medicos!$A$6:$A$4104,Medicos!$C$6:$C$4104,$B136,Medicos!$G$6:$G$4104,E$3)</f>
        <v>0</v>
      </c>
      <c r="F136" s="42">
        <f>SUMIFS(Medicos!$A$6:$A$4104,Medicos!$C$6:$C$4104,$B136,Medicos!$G$6:$G$4104,F$3)</f>
        <v>0</v>
      </c>
      <c r="G136" s="42">
        <f>SUMIFS(Medicos!$A$6:$A$4104,Medicos!$C$6:$C$4104,$B136,Medicos!$G$6:$G$4104,G$3)</f>
        <v>0</v>
      </c>
      <c r="H136" s="42">
        <f>SUMIFS(Medicos!$A$6:$A$4104,Medicos!$C$6:$C$4104,$B136,Medicos!$G$6:$G$4104,H$3)</f>
        <v>0</v>
      </c>
      <c r="I136" s="42">
        <f>SUMIFS(Medicos!$A$6:$A$4104,Medicos!$C$6:$C$4104,$B136,Medicos!$G$6:$G$4104,I$3)</f>
        <v>0</v>
      </c>
      <c r="J136" s="42">
        <f>SUMIFS(Medicos!$A$6:$A$4104,Medicos!$C$6:$C$4104,$B136,Medicos!$G$6:$G$4104,J$3)</f>
        <v>0</v>
      </c>
      <c r="K136" s="42">
        <f>SUMIFS(Medicos!$A$6:$A$4104,Medicos!$C$6:$C$4104,$B136,Medicos!$G$6:$G$4104,K$3)</f>
        <v>0</v>
      </c>
      <c r="L136" s="42">
        <f>SUMIFS(Medicos!$A$6:$A$4104,Medicos!$C$6:$C$4104,$B136,Medicos!$G$6:$G$4104,L$3)</f>
        <v>0</v>
      </c>
      <c r="M136" s="42">
        <f>SUMIFS(Medicos!$A$6:$A$4104,Medicos!$C$6:$C$4104,$B136,Medicos!$G$6:$G$4104,M$3)</f>
        <v>0</v>
      </c>
      <c r="N136" s="42">
        <f>SUMIFS(Medicos!$A$6:$A$4104,Medicos!$C$6:$C$4104,$B136,Medicos!$G$6:$G$4104,N$3)</f>
        <v>0</v>
      </c>
      <c r="O136" s="42">
        <f>SUMIFS(Medicos!$A$6:$A$4104,Medicos!$C$6:$C$4104,$B136,Medicos!$G$6:$G$4104,O$3)</f>
        <v>0</v>
      </c>
      <c r="P136" s="42">
        <f>SUMIFS(Medicos!$A$6:$A$4104,Medicos!$C$6:$C$4104,$B136,Medicos!$G$6:$G$4104,P$3)</f>
        <v>0</v>
      </c>
      <c r="Q136" s="42">
        <f>SUMIFS(Medicos!$A$6:$A$4104,Medicos!$C$6:$C$4104,$B136,Medicos!$G$6:$G$4104,Q$3)</f>
        <v>0</v>
      </c>
      <c r="R136" s="42">
        <f>SUMIFS(Medicos!$A$6:$A$4104,Medicos!$C$6:$C$4104,$B136,Medicos!$G$6:$G$4104,R$3)</f>
        <v>0</v>
      </c>
      <c r="S136" s="40">
        <f t="shared" si="13"/>
        <v>0</v>
      </c>
      <c r="U136" s="15"/>
      <c r="V136" s="15"/>
      <c r="W136" s="15"/>
      <c r="X136" s="15"/>
      <c r="Y136" s="15"/>
      <c r="Z136" s="15"/>
      <c r="AA136" s="15"/>
      <c r="AB136" s="15">
        <f t="shared" si="14"/>
        <v>0</v>
      </c>
      <c r="AC136" s="15"/>
      <c r="AD136" s="15"/>
      <c r="AE136" s="15"/>
      <c r="AF136" s="15"/>
    </row>
    <row r="137" spans="1:32">
      <c r="A137" s="15">
        <v>134</v>
      </c>
      <c r="B137" s="15" t="s">
        <v>104</v>
      </c>
      <c r="C137" s="42">
        <f>SUMIFS(Medicos!$A$6:$A$4104,Medicos!$C$6:$C$4104,$B137,Medicos!$G$6:$G$4104,C$3)</f>
        <v>0</v>
      </c>
      <c r="D137" s="42">
        <f>SUMIFS(Medicos!$A$6:$A$4104,Medicos!$C$6:$C$4104,$B137,Medicos!$G$6:$G$4104,D$3)</f>
        <v>0</v>
      </c>
      <c r="E137" s="42">
        <f>SUMIFS(Medicos!$A$6:$A$4104,Medicos!$C$6:$C$4104,$B137,Medicos!$G$6:$G$4104,E$3)</f>
        <v>0</v>
      </c>
      <c r="F137" s="42">
        <f>SUMIFS(Medicos!$A$6:$A$4104,Medicos!$C$6:$C$4104,$B137,Medicos!$G$6:$G$4104,F$3)</f>
        <v>0</v>
      </c>
      <c r="G137" s="42">
        <f>SUMIFS(Medicos!$A$6:$A$4104,Medicos!$C$6:$C$4104,$B137,Medicos!$G$6:$G$4104,G$3)</f>
        <v>9</v>
      </c>
      <c r="H137" s="42">
        <f>SUMIFS(Medicos!$A$6:$A$4104,Medicos!$C$6:$C$4104,$B137,Medicos!$G$6:$G$4104,H$3)</f>
        <v>44</v>
      </c>
      <c r="I137" s="42">
        <f>SUMIFS(Medicos!$A$6:$A$4104,Medicos!$C$6:$C$4104,$B137,Medicos!$G$6:$G$4104,I$3)</f>
        <v>0</v>
      </c>
      <c r="J137" s="42">
        <f>SUMIFS(Medicos!$A$6:$A$4104,Medicos!$C$6:$C$4104,$B137,Medicos!$G$6:$G$4104,J$3)</f>
        <v>0</v>
      </c>
      <c r="K137" s="42">
        <f>SUMIFS(Medicos!$A$6:$A$4104,Medicos!$C$6:$C$4104,$B137,Medicos!$G$6:$G$4104,K$3)</f>
        <v>4</v>
      </c>
      <c r="L137" s="42">
        <f>SUMIFS(Medicos!$A$6:$A$4104,Medicos!$C$6:$C$4104,$B137,Medicos!$G$6:$G$4104,L$3)</f>
        <v>0</v>
      </c>
      <c r="M137" s="42">
        <f>SUMIFS(Medicos!$A$6:$A$4104,Medicos!$C$6:$C$4104,$B137,Medicos!$G$6:$G$4104,M$3)</f>
        <v>3</v>
      </c>
      <c r="N137" s="42">
        <f>SUMIFS(Medicos!$A$6:$A$4104,Medicos!$C$6:$C$4104,$B137,Medicos!$G$6:$G$4104,N$3)</f>
        <v>0</v>
      </c>
      <c r="O137" s="42">
        <f>SUMIFS(Medicos!$A$6:$A$4104,Medicos!$C$6:$C$4104,$B137,Medicos!$G$6:$G$4104,O$3)</f>
        <v>0</v>
      </c>
      <c r="P137" s="42">
        <f>SUMIFS(Medicos!$A$6:$A$4104,Medicos!$C$6:$C$4104,$B137,Medicos!$G$6:$G$4104,P$3)</f>
        <v>0</v>
      </c>
      <c r="Q137" s="42">
        <f>SUMIFS(Medicos!$A$6:$A$4104,Medicos!$C$6:$C$4104,$B137,Medicos!$G$6:$G$4104,Q$3)</f>
        <v>4</v>
      </c>
      <c r="R137" s="42">
        <f>SUMIFS(Medicos!$A$6:$A$4104,Medicos!$C$6:$C$4104,$B137,Medicos!$G$6:$G$4104,R$3)</f>
        <v>0</v>
      </c>
      <c r="S137" s="40">
        <f t="shared" si="13"/>
        <v>64</v>
      </c>
      <c r="U137" s="15"/>
      <c r="V137" s="15"/>
      <c r="W137" s="15"/>
      <c r="X137" s="15"/>
      <c r="Y137" s="15"/>
      <c r="Z137" s="15"/>
      <c r="AA137" s="15"/>
      <c r="AB137" s="15"/>
      <c r="AC137" s="15">
        <f>+S137</f>
        <v>64</v>
      </c>
      <c r="AD137" s="15"/>
      <c r="AE137" s="15"/>
      <c r="AF137" s="15"/>
    </row>
    <row r="138" spans="1:32">
      <c r="A138" s="15">
        <v>135</v>
      </c>
      <c r="B138" s="15" t="s">
        <v>47</v>
      </c>
      <c r="C138" s="42">
        <f>SUMIFS(Medicos!$A$6:$A$4104,Medicos!$C$6:$C$4104,$B138,Medicos!$G$6:$G$4104,C$3)</f>
        <v>0</v>
      </c>
      <c r="D138" s="42">
        <f>SUMIFS(Medicos!$A$6:$A$4104,Medicos!$C$6:$C$4104,$B138,Medicos!$G$6:$G$4104,D$3)</f>
        <v>0</v>
      </c>
      <c r="E138" s="42">
        <f>SUMIFS(Medicos!$A$6:$A$4104,Medicos!$C$6:$C$4104,$B138,Medicos!$G$6:$G$4104,E$3)</f>
        <v>0</v>
      </c>
      <c r="F138" s="42">
        <f>SUMIFS(Medicos!$A$6:$A$4104,Medicos!$C$6:$C$4104,$B138,Medicos!$G$6:$G$4104,F$3)</f>
        <v>0</v>
      </c>
      <c r="G138" s="42">
        <f>SUMIFS(Medicos!$A$6:$A$4104,Medicos!$C$6:$C$4104,$B138,Medicos!$G$6:$G$4104,G$3)</f>
        <v>1</v>
      </c>
      <c r="H138" s="42">
        <f>SUMIFS(Medicos!$A$6:$A$4104,Medicos!$C$6:$C$4104,$B138,Medicos!$G$6:$G$4104,H$3)</f>
        <v>9</v>
      </c>
      <c r="I138" s="42">
        <f>SUMIFS(Medicos!$A$6:$A$4104,Medicos!$C$6:$C$4104,$B138,Medicos!$G$6:$G$4104,I$3)</f>
        <v>0</v>
      </c>
      <c r="J138" s="42">
        <f>SUMIFS(Medicos!$A$6:$A$4104,Medicos!$C$6:$C$4104,$B138,Medicos!$G$6:$G$4104,J$3)</f>
        <v>0</v>
      </c>
      <c r="K138" s="42">
        <f>SUMIFS(Medicos!$A$6:$A$4104,Medicos!$C$6:$C$4104,$B138,Medicos!$G$6:$G$4104,K$3)</f>
        <v>3</v>
      </c>
      <c r="L138" s="42">
        <f>SUMIFS(Medicos!$A$6:$A$4104,Medicos!$C$6:$C$4104,$B138,Medicos!$G$6:$G$4104,L$3)</f>
        <v>0</v>
      </c>
      <c r="M138" s="42">
        <f>SUMIFS(Medicos!$A$6:$A$4104,Medicos!$C$6:$C$4104,$B138,Medicos!$G$6:$G$4104,M$3)</f>
        <v>0</v>
      </c>
      <c r="N138" s="42">
        <f>SUMIFS(Medicos!$A$6:$A$4104,Medicos!$C$6:$C$4104,$B138,Medicos!$G$6:$G$4104,N$3)</f>
        <v>0</v>
      </c>
      <c r="O138" s="42">
        <f>SUMIFS(Medicos!$A$6:$A$4104,Medicos!$C$6:$C$4104,$B138,Medicos!$G$6:$G$4104,O$3)</f>
        <v>0</v>
      </c>
      <c r="P138" s="42">
        <f>SUMIFS(Medicos!$A$6:$A$4104,Medicos!$C$6:$C$4104,$B138,Medicos!$G$6:$G$4104,P$3)</f>
        <v>0</v>
      </c>
      <c r="Q138" s="42">
        <f>SUMIFS(Medicos!$A$6:$A$4104,Medicos!$C$6:$C$4104,$B138,Medicos!$G$6:$G$4104,Q$3)</f>
        <v>0</v>
      </c>
      <c r="R138" s="42">
        <f>SUMIFS(Medicos!$A$6:$A$4104,Medicos!$C$6:$C$4104,$B138,Medicos!$G$6:$G$4104,R$3)</f>
        <v>0</v>
      </c>
      <c r="S138" s="40">
        <f t="shared" si="13"/>
        <v>13</v>
      </c>
      <c r="U138" s="15"/>
      <c r="V138" s="15"/>
      <c r="W138" s="15"/>
      <c r="X138" s="15"/>
      <c r="Y138" s="15"/>
      <c r="Z138" s="15"/>
      <c r="AA138" s="15"/>
      <c r="AB138" s="15">
        <f>+S138</f>
        <v>13</v>
      </c>
      <c r="AC138" s="15"/>
      <c r="AD138" s="15"/>
      <c r="AE138" s="15"/>
      <c r="AF138" s="15"/>
    </row>
    <row r="139" spans="1:32">
      <c r="A139" s="15">
        <v>136</v>
      </c>
      <c r="B139" s="37" t="s">
        <v>35</v>
      </c>
      <c r="C139" s="42">
        <f>SUMIFS(Medicos!$A$6:$A$4104,Medicos!$C$6:$C$4104,$B139,Medicos!$G$6:$G$4104,C$3)</f>
        <v>0</v>
      </c>
      <c r="D139" s="42">
        <f>SUMIFS(Medicos!$A$6:$A$4104,Medicos!$C$6:$C$4104,$B139,Medicos!$G$6:$G$4104,D$3)</f>
        <v>0</v>
      </c>
      <c r="E139" s="42">
        <f>SUMIFS(Medicos!$A$6:$A$4104,Medicos!$C$6:$C$4104,$B139,Medicos!$G$6:$G$4104,E$3)</f>
        <v>0</v>
      </c>
      <c r="F139" s="42">
        <f>SUMIFS(Medicos!$A$6:$A$4104,Medicos!$C$6:$C$4104,$B139,Medicos!$G$6:$G$4104,F$3)</f>
        <v>0</v>
      </c>
      <c r="G139" s="42">
        <f>SUMIFS(Medicos!$A$6:$A$4104,Medicos!$C$6:$C$4104,$B139,Medicos!$G$6:$G$4104,G$3)</f>
        <v>4</v>
      </c>
      <c r="H139" s="42">
        <f>SUMIFS(Medicos!$A$6:$A$4104,Medicos!$C$6:$C$4104,$B139,Medicos!$G$6:$G$4104,H$3)</f>
        <v>21</v>
      </c>
      <c r="I139" s="42">
        <f>SUMIFS(Medicos!$A$6:$A$4104,Medicos!$C$6:$C$4104,$B139,Medicos!$G$6:$G$4104,I$3)</f>
        <v>0</v>
      </c>
      <c r="J139" s="42">
        <f>SUMIFS(Medicos!$A$6:$A$4104,Medicos!$C$6:$C$4104,$B139,Medicos!$G$6:$G$4104,J$3)</f>
        <v>0</v>
      </c>
      <c r="K139" s="42">
        <f>SUMIFS(Medicos!$A$6:$A$4104,Medicos!$C$6:$C$4104,$B139,Medicos!$G$6:$G$4104,K$3)</f>
        <v>2</v>
      </c>
      <c r="L139" s="42">
        <f>SUMIFS(Medicos!$A$6:$A$4104,Medicos!$C$6:$C$4104,$B139,Medicos!$G$6:$G$4104,L$3)</f>
        <v>0</v>
      </c>
      <c r="M139" s="42">
        <f>SUMIFS(Medicos!$A$6:$A$4104,Medicos!$C$6:$C$4104,$B139,Medicos!$G$6:$G$4104,M$3)</f>
        <v>0</v>
      </c>
      <c r="N139" s="42">
        <f>SUMIFS(Medicos!$A$6:$A$4104,Medicos!$C$6:$C$4104,$B139,Medicos!$G$6:$G$4104,N$3)</f>
        <v>0</v>
      </c>
      <c r="O139" s="42">
        <f>SUMIFS(Medicos!$A$6:$A$4104,Medicos!$C$6:$C$4104,$B139,Medicos!$G$6:$G$4104,O$3)</f>
        <v>0</v>
      </c>
      <c r="P139" s="42">
        <f>SUMIFS(Medicos!$A$6:$A$4104,Medicos!$C$6:$C$4104,$B139,Medicos!$G$6:$G$4104,P$3)</f>
        <v>0</v>
      </c>
      <c r="Q139" s="42">
        <f>SUMIFS(Medicos!$A$6:$A$4104,Medicos!$C$6:$C$4104,$B139,Medicos!$G$6:$G$4104,Q$3)</f>
        <v>3</v>
      </c>
      <c r="R139" s="42">
        <f>SUMIFS(Medicos!$A$6:$A$4104,Medicos!$C$6:$C$4104,$B139,Medicos!$G$6:$G$4104,R$3)</f>
        <v>0</v>
      </c>
      <c r="S139" s="40">
        <f t="shared" si="13"/>
        <v>30</v>
      </c>
      <c r="U139" s="15"/>
      <c r="V139" s="15"/>
      <c r="W139" s="15"/>
      <c r="X139" s="15"/>
      <c r="Y139" s="15"/>
      <c r="Z139" s="15"/>
      <c r="AA139" s="15"/>
      <c r="AB139" s="15"/>
      <c r="AC139" s="15">
        <f>+S139</f>
        <v>30</v>
      </c>
      <c r="AD139" s="15"/>
      <c r="AE139" s="15"/>
      <c r="AF139" s="15"/>
    </row>
    <row r="140" spans="1:32">
      <c r="A140" s="15">
        <v>137</v>
      </c>
      <c r="B140" s="37" t="s">
        <v>106</v>
      </c>
      <c r="C140" s="42">
        <f>SUMIFS(Medicos!$A$6:$A$4104,Medicos!$C$6:$C$4104,$B140,Medicos!$G$6:$G$4104,C$3)</f>
        <v>0</v>
      </c>
      <c r="D140" s="42">
        <f>SUMIFS(Medicos!$A$6:$A$4104,Medicos!$C$6:$C$4104,$B140,Medicos!$G$6:$G$4104,D$3)</f>
        <v>0</v>
      </c>
      <c r="E140" s="42">
        <f>SUMIFS(Medicos!$A$6:$A$4104,Medicos!$C$6:$C$4104,$B140,Medicos!$G$6:$G$4104,E$3)</f>
        <v>0</v>
      </c>
      <c r="F140" s="42">
        <f>SUMIFS(Medicos!$A$6:$A$4104,Medicos!$C$6:$C$4104,$B140,Medicos!$G$6:$G$4104,F$3)</f>
        <v>0</v>
      </c>
      <c r="G140" s="42">
        <f>SUMIFS(Medicos!$A$6:$A$4104,Medicos!$C$6:$C$4104,$B140,Medicos!$G$6:$G$4104,G$3)</f>
        <v>2</v>
      </c>
      <c r="H140" s="42">
        <f>SUMIFS(Medicos!$A$6:$A$4104,Medicos!$C$6:$C$4104,$B140,Medicos!$G$6:$G$4104,H$3)</f>
        <v>0</v>
      </c>
      <c r="I140" s="42">
        <f>SUMIFS(Medicos!$A$6:$A$4104,Medicos!$C$6:$C$4104,$B140,Medicos!$G$6:$G$4104,I$3)</f>
        <v>0</v>
      </c>
      <c r="J140" s="42">
        <f>SUMIFS(Medicos!$A$6:$A$4104,Medicos!$C$6:$C$4104,$B140,Medicos!$G$6:$G$4104,J$3)</f>
        <v>0</v>
      </c>
      <c r="K140" s="42">
        <f>SUMIFS(Medicos!$A$6:$A$4104,Medicos!$C$6:$C$4104,$B140,Medicos!$G$6:$G$4104,K$3)</f>
        <v>0</v>
      </c>
      <c r="L140" s="42">
        <f>SUMIFS(Medicos!$A$6:$A$4104,Medicos!$C$6:$C$4104,$B140,Medicos!$G$6:$G$4104,L$3)</f>
        <v>0</v>
      </c>
      <c r="M140" s="42">
        <f>SUMIFS(Medicos!$A$6:$A$4104,Medicos!$C$6:$C$4104,$B140,Medicos!$G$6:$G$4104,M$3)</f>
        <v>0</v>
      </c>
      <c r="N140" s="42">
        <f>SUMIFS(Medicos!$A$6:$A$4104,Medicos!$C$6:$C$4104,$B140,Medicos!$G$6:$G$4104,N$3)</f>
        <v>0</v>
      </c>
      <c r="O140" s="42">
        <f>SUMIFS(Medicos!$A$6:$A$4104,Medicos!$C$6:$C$4104,$B140,Medicos!$G$6:$G$4104,O$3)</f>
        <v>0</v>
      </c>
      <c r="P140" s="42">
        <f>SUMIFS(Medicos!$A$6:$A$4104,Medicos!$C$6:$C$4104,$B140,Medicos!$G$6:$G$4104,P$3)</f>
        <v>0</v>
      </c>
      <c r="Q140" s="42">
        <f>SUMIFS(Medicos!$A$6:$A$4104,Medicos!$C$6:$C$4104,$B140,Medicos!$G$6:$G$4104,Q$3)</f>
        <v>0</v>
      </c>
      <c r="R140" s="42">
        <f>SUMIFS(Medicos!$A$6:$A$4104,Medicos!$C$6:$C$4104,$B140,Medicos!$G$6:$G$4104,R$3)</f>
        <v>0</v>
      </c>
      <c r="S140" s="40">
        <f t="shared" si="13"/>
        <v>2</v>
      </c>
      <c r="U140" s="15"/>
      <c r="V140" s="15"/>
      <c r="W140" s="15"/>
      <c r="X140" s="15"/>
      <c r="Y140" s="15"/>
      <c r="Z140" s="15"/>
      <c r="AA140" s="15"/>
      <c r="AB140" s="15"/>
      <c r="AC140" s="15">
        <f t="shared" ref="AC140:AC149" si="15">+S140</f>
        <v>2</v>
      </c>
      <c r="AD140" s="15"/>
      <c r="AE140" s="15"/>
      <c r="AF140" s="15"/>
    </row>
    <row r="141" spans="1:32">
      <c r="A141" s="15">
        <v>138</v>
      </c>
      <c r="B141" s="15" t="s">
        <v>116</v>
      </c>
      <c r="C141" s="42">
        <f>SUMIFS(Medicos!$A$6:$A$4104,Medicos!$C$6:$C$4104,$B141,Medicos!$G$6:$G$4104,C$3)</f>
        <v>0</v>
      </c>
      <c r="D141" s="42">
        <f>SUMIFS(Medicos!$A$6:$A$4104,Medicos!$C$6:$C$4104,$B141,Medicos!$G$6:$G$4104,D$3)</f>
        <v>0</v>
      </c>
      <c r="E141" s="42">
        <f>SUMIFS(Medicos!$A$6:$A$4104,Medicos!$C$6:$C$4104,$B141,Medicos!$G$6:$G$4104,E$3)</f>
        <v>0</v>
      </c>
      <c r="F141" s="42">
        <f>SUMIFS(Medicos!$A$6:$A$4104,Medicos!$C$6:$C$4104,$B141,Medicos!$G$6:$G$4104,F$3)</f>
        <v>0</v>
      </c>
      <c r="G141" s="42">
        <f>SUMIFS(Medicos!$A$6:$A$4104,Medicos!$C$6:$C$4104,$B141,Medicos!$G$6:$G$4104,G$3)</f>
        <v>1</v>
      </c>
      <c r="H141" s="42">
        <f>SUMIFS(Medicos!$A$6:$A$4104,Medicos!$C$6:$C$4104,$B141,Medicos!$G$6:$G$4104,H$3)</f>
        <v>3</v>
      </c>
      <c r="I141" s="42">
        <f>SUMIFS(Medicos!$A$6:$A$4104,Medicos!$C$6:$C$4104,$B141,Medicos!$G$6:$G$4104,I$3)</f>
        <v>0</v>
      </c>
      <c r="J141" s="42">
        <f>SUMIFS(Medicos!$A$6:$A$4104,Medicos!$C$6:$C$4104,$B141,Medicos!$G$6:$G$4104,J$3)</f>
        <v>0</v>
      </c>
      <c r="K141" s="42">
        <f>SUMIFS(Medicos!$A$6:$A$4104,Medicos!$C$6:$C$4104,$B141,Medicos!$G$6:$G$4104,K$3)</f>
        <v>0</v>
      </c>
      <c r="L141" s="42">
        <f>SUMIFS(Medicos!$A$6:$A$4104,Medicos!$C$6:$C$4104,$B141,Medicos!$G$6:$G$4104,L$3)</f>
        <v>0</v>
      </c>
      <c r="M141" s="42">
        <f>SUMIFS(Medicos!$A$6:$A$4104,Medicos!$C$6:$C$4104,$B141,Medicos!$G$6:$G$4104,M$3)</f>
        <v>1</v>
      </c>
      <c r="N141" s="42">
        <f>SUMIFS(Medicos!$A$6:$A$4104,Medicos!$C$6:$C$4104,$B141,Medicos!$G$6:$G$4104,N$3)</f>
        <v>0</v>
      </c>
      <c r="O141" s="42">
        <f>SUMIFS(Medicos!$A$6:$A$4104,Medicos!$C$6:$C$4104,$B141,Medicos!$G$6:$G$4104,O$3)</f>
        <v>0</v>
      </c>
      <c r="P141" s="42">
        <f>SUMIFS(Medicos!$A$6:$A$4104,Medicos!$C$6:$C$4104,$B141,Medicos!$G$6:$G$4104,P$3)</f>
        <v>0</v>
      </c>
      <c r="Q141" s="42">
        <f>SUMIFS(Medicos!$A$6:$A$4104,Medicos!$C$6:$C$4104,$B141,Medicos!$G$6:$G$4104,Q$3)</f>
        <v>0</v>
      </c>
      <c r="R141" s="42">
        <f>SUMIFS(Medicos!$A$6:$A$4104,Medicos!$C$6:$C$4104,$B141,Medicos!$G$6:$G$4104,R$3)</f>
        <v>0</v>
      </c>
      <c r="S141" s="40">
        <f t="shared" si="13"/>
        <v>5</v>
      </c>
      <c r="U141" s="15"/>
      <c r="V141" s="15"/>
      <c r="W141" s="15"/>
      <c r="X141" s="15"/>
      <c r="Y141" s="15"/>
      <c r="Z141" s="15"/>
      <c r="AA141" s="15"/>
      <c r="AB141" s="15"/>
      <c r="AC141" s="15">
        <f t="shared" si="15"/>
        <v>5</v>
      </c>
      <c r="AD141" s="15"/>
      <c r="AE141" s="15"/>
      <c r="AF141" s="15"/>
    </row>
    <row r="142" spans="1:32">
      <c r="A142" s="15">
        <v>139</v>
      </c>
      <c r="B142" s="37" t="s">
        <v>332</v>
      </c>
      <c r="C142" s="42">
        <f>SUMIFS(Medicos!$A$6:$A$4104,Medicos!$C$6:$C$4104,$B142,Medicos!$G$6:$G$4104,C$3)</f>
        <v>0</v>
      </c>
      <c r="D142" s="42">
        <f>SUMIFS(Medicos!$A$6:$A$4104,Medicos!$C$6:$C$4104,$B142,Medicos!$G$6:$G$4104,D$3)</f>
        <v>0</v>
      </c>
      <c r="E142" s="42">
        <f>SUMIFS(Medicos!$A$6:$A$4104,Medicos!$C$6:$C$4104,$B142,Medicos!$G$6:$G$4104,E$3)</f>
        <v>0</v>
      </c>
      <c r="F142" s="42">
        <f>SUMIFS(Medicos!$A$6:$A$4104,Medicos!$C$6:$C$4104,$B142,Medicos!$G$6:$G$4104,F$3)</f>
        <v>0</v>
      </c>
      <c r="G142" s="42">
        <f>SUMIFS(Medicos!$A$6:$A$4104,Medicos!$C$6:$C$4104,$B142,Medicos!$G$6:$G$4104,G$3)</f>
        <v>0</v>
      </c>
      <c r="H142" s="42">
        <f>SUMIFS(Medicos!$A$6:$A$4104,Medicos!$C$6:$C$4104,$B142,Medicos!$G$6:$G$4104,H$3)</f>
        <v>0</v>
      </c>
      <c r="I142" s="42">
        <f>SUMIFS(Medicos!$A$6:$A$4104,Medicos!$C$6:$C$4104,$B142,Medicos!$G$6:$G$4104,I$3)</f>
        <v>0</v>
      </c>
      <c r="J142" s="42">
        <f>SUMIFS(Medicos!$A$6:$A$4104,Medicos!$C$6:$C$4104,$B142,Medicos!$G$6:$G$4104,J$3)</f>
        <v>0</v>
      </c>
      <c r="K142" s="42">
        <f>SUMIFS(Medicos!$A$6:$A$4104,Medicos!$C$6:$C$4104,$B142,Medicos!$G$6:$G$4104,K$3)</f>
        <v>0</v>
      </c>
      <c r="L142" s="42">
        <f>SUMIFS(Medicos!$A$6:$A$4104,Medicos!$C$6:$C$4104,$B142,Medicos!$G$6:$G$4104,L$3)</f>
        <v>0</v>
      </c>
      <c r="M142" s="42">
        <f>SUMIFS(Medicos!$A$6:$A$4104,Medicos!$C$6:$C$4104,$B142,Medicos!$G$6:$G$4104,M$3)</f>
        <v>0</v>
      </c>
      <c r="N142" s="42">
        <f>SUMIFS(Medicos!$A$6:$A$4104,Medicos!$C$6:$C$4104,$B142,Medicos!$G$6:$G$4104,N$3)</f>
        <v>0</v>
      </c>
      <c r="O142" s="42">
        <f>SUMIFS(Medicos!$A$6:$A$4104,Medicos!$C$6:$C$4104,$B142,Medicos!$G$6:$G$4104,O$3)</f>
        <v>0</v>
      </c>
      <c r="P142" s="42">
        <f>SUMIFS(Medicos!$A$6:$A$4104,Medicos!$C$6:$C$4104,$B142,Medicos!$G$6:$G$4104,P$3)</f>
        <v>0</v>
      </c>
      <c r="Q142" s="42">
        <f>SUMIFS(Medicos!$A$6:$A$4104,Medicos!$C$6:$C$4104,$B142,Medicos!$G$6:$G$4104,Q$3)</f>
        <v>0</v>
      </c>
      <c r="R142" s="42">
        <f>SUMIFS(Medicos!$A$6:$A$4104,Medicos!$C$6:$C$4104,$B142,Medicos!$G$6:$G$4104,R$3)</f>
        <v>0</v>
      </c>
      <c r="S142" s="40">
        <f t="shared" si="13"/>
        <v>0</v>
      </c>
      <c r="U142" s="15"/>
      <c r="V142" s="15"/>
      <c r="W142" s="15"/>
      <c r="X142" s="15"/>
      <c r="Y142" s="15"/>
      <c r="Z142" s="15"/>
      <c r="AA142" s="15"/>
      <c r="AB142" s="15"/>
      <c r="AC142" s="15">
        <f t="shared" si="15"/>
        <v>0</v>
      </c>
      <c r="AD142" s="15"/>
      <c r="AE142" s="15"/>
      <c r="AF142" s="15"/>
    </row>
    <row r="143" spans="1:32">
      <c r="A143" s="15">
        <v>140</v>
      </c>
      <c r="B143" s="37" t="s">
        <v>134</v>
      </c>
      <c r="C143" s="42">
        <f>SUMIFS(Medicos!$A$6:$A$4104,Medicos!$C$6:$C$4104,$B143,Medicos!$G$6:$G$4104,C$3)</f>
        <v>0</v>
      </c>
      <c r="D143" s="42">
        <f>SUMIFS(Medicos!$A$6:$A$4104,Medicos!$C$6:$C$4104,$B143,Medicos!$G$6:$G$4104,D$3)</f>
        <v>0</v>
      </c>
      <c r="E143" s="42">
        <f>SUMIFS(Medicos!$A$6:$A$4104,Medicos!$C$6:$C$4104,$B143,Medicos!$G$6:$G$4104,E$3)</f>
        <v>0</v>
      </c>
      <c r="F143" s="42">
        <f>SUMIFS(Medicos!$A$6:$A$4104,Medicos!$C$6:$C$4104,$B143,Medicos!$G$6:$G$4104,F$3)</f>
        <v>0</v>
      </c>
      <c r="G143" s="42">
        <f>SUMIFS(Medicos!$A$6:$A$4104,Medicos!$C$6:$C$4104,$B143,Medicos!$G$6:$G$4104,G$3)</f>
        <v>0</v>
      </c>
      <c r="H143" s="42">
        <f>SUMIFS(Medicos!$A$6:$A$4104,Medicos!$C$6:$C$4104,$B143,Medicos!$G$6:$G$4104,H$3)</f>
        <v>1</v>
      </c>
      <c r="I143" s="42">
        <f>SUMIFS(Medicos!$A$6:$A$4104,Medicos!$C$6:$C$4104,$B143,Medicos!$G$6:$G$4104,I$3)</f>
        <v>0</v>
      </c>
      <c r="J143" s="42">
        <f>SUMIFS(Medicos!$A$6:$A$4104,Medicos!$C$6:$C$4104,$B143,Medicos!$G$6:$G$4104,J$3)</f>
        <v>0</v>
      </c>
      <c r="K143" s="42">
        <f>SUMIFS(Medicos!$A$6:$A$4104,Medicos!$C$6:$C$4104,$B143,Medicos!$G$6:$G$4104,K$3)</f>
        <v>0</v>
      </c>
      <c r="L143" s="42">
        <f>SUMIFS(Medicos!$A$6:$A$4104,Medicos!$C$6:$C$4104,$B143,Medicos!$G$6:$G$4104,L$3)</f>
        <v>0</v>
      </c>
      <c r="M143" s="42">
        <f>SUMIFS(Medicos!$A$6:$A$4104,Medicos!$C$6:$C$4104,$B143,Medicos!$G$6:$G$4104,M$3)</f>
        <v>0</v>
      </c>
      <c r="N143" s="42">
        <f>SUMIFS(Medicos!$A$6:$A$4104,Medicos!$C$6:$C$4104,$B143,Medicos!$G$6:$G$4104,N$3)</f>
        <v>0</v>
      </c>
      <c r="O143" s="42">
        <f>SUMIFS(Medicos!$A$6:$A$4104,Medicos!$C$6:$C$4104,$B143,Medicos!$G$6:$G$4104,O$3)</f>
        <v>0</v>
      </c>
      <c r="P143" s="42">
        <f>SUMIFS(Medicos!$A$6:$A$4104,Medicos!$C$6:$C$4104,$B143,Medicos!$G$6:$G$4104,P$3)</f>
        <v>0</v>
      </c>
      <c r="Q143" s="42">
        <f>SUMIFS(Medicos!$A$6:$A$4104,Medicos!$C$6:$C$4104,$B143,Medicos!$G$6:$G$4104,Q$3)</f>
        <v>0</v>
      </c>
      <c r="R143" s="42">
        <f>SUMIFS(Medicos!$A$6:$A$4104,Medicos!$C$6:$C$4104,$B143,Medicos!$G$6:$G$4104,R$3)</f>
        <v>0</v>
      </c>
      <c r="S143" s="40">
        <f t="shared" si="13"/>
        <v>1</v>
      </c>
      <c r="U143" s="15"/>
      <c r="V143" s="15"/>
      <c r="W143" s="15"/>
      <c r="X143" s="15"/>
      <c r="Y143" s="15"/>
      <c r="Z143" s="15"/>
      <c r="AA143" s="15"/>
      <c r="AB143" s="15"/>
      <c r="AC143" s="15">
        <f t="shared" si="15"/>
        <v>1</v>
      </c>
      <c r="AD143" s="15"/>
      <c r="AE143" s="15"/>
      <c r="AF143" s="15"/>
    </row>
    <row r="144" spans="1:32">
      <c r="A144" s="15">
        <v>141</v>
      </c>
      <c r="B144" s="37" t="s">
        <v>276</v>
      </c>
      <c r="C144" s="42">
        <f>SUMIFS(Medicos!$A$6:$A$4104,Medicos!$C$6:$C$4104,$B144,Medicos!$G$6:$G$4104,C$3)</f>
        <v>0</v>
      </c>
      <c r="D144" s="42">
        <f>SUMIFS(Medicos!$A$6:$A$4104,Medicos!$C$6:$C$4104,$B144,Medicos!$G$6:$G$4104,D$3)</f>
        <v>0</v>
      </c>
      <c r="E144" s="42">
        <f>SUMIFS(Medicos!$A$6:$A$4104,Medicos!$C$6:$C$4104,$B144,Medicos!$G$6:$G$4104,E$3)</f>
        <v>0</v>
      </c>
      <c r="F144" s="42">
        <f>SUMIFS(Medicos!$A$6:$A$4104,Medicos!$C$6:$C$4104,$B144,Medicos!$G$6:$G$4104,F$3)</f>
        <v>0</v>
      </c>
      <c r="G144" s="42">
        <f>SUMIFS(Medicos!$A$6:$A$4104,Medicos!$C$6:$C$4104,$B144,Medicos!$G$6:$G$4104,G$3)</f>
        <v>0</v>
      </c>
      <c r="H144" s="42">
        <f>SUMIFS(Medicos!$A$6:$A$4104,Medicos!$C$6:$C$4104,$B144,Medicos!$G$6:$G$4104,H$3)</f>
        <v>0</v>
      </c>
      <c r="I144" s="42">
        <f>SUMIFS(Medicos!$A$6:$A$4104,Medicos!$C$6:$C$4104,$B144,Medicos!$G$6:$G$4104,I$3)</f>
        <v>0</v>
      </c>
      <c r="J144" s="42">
        <f>SUMIFS(Medicos!$A$6:$A$4104,Medicos!$C$6:$C$4104,$B144,Medicos!$G$6:$G$4104,J$3)</f>
        <v>0</v>
      </c>
      <c r="K144" s="42">
        <f>SUMIFS(Medicos!$A$6:$A$4104,Medicos!$C$6:$C$4104,$B144,Medicos!$G$6:$G$4104,K$3)</f>
        <v>0</v>
      </c>
      <c r="L144" s="42">
        <f>SUMIFS(Medicos!$A$6:$A$4104,Medicos!$C$6:$C$4104,$B144,Medicos!$G$6:$G$4104,L$3)</f>
        <v>0</v>
      </c>
      <c r="M144" s="42">
        <f>SUMIFS(Medicos!$A$6:$A$4104,Medicos!$C$6:$C$4104,$B144,Medicos!$G$6:$G$4104,M$3)</f>
        <v>0</v>
      </c>
      <c r="N144" s="42">
        <f>SUMIFS(Medicos!$A$6:$A$4104,Medicos!$C$6:$C$4104,$B144,Medicos!$G$6:$G$4104,N$3)</f>
        <v>0</v>
      </c>
      <c r="O144" s="42">
        <f>SUMIFS(Medicos!$A$6:$A$4104,Medicos!$C$6:$C$4104,$B144,Medicos!$G$6:$G$4104,O$3)</f>
        <v>0</v>
      </c>
      <c r="P144" s="42">
        <f>SUMIFS(Medicos!$A$6:$A$4104,Medicos!$C$6:$C$4104,$B144,Medicos!$G$6:$G$4104,P$3)</f>
        <v>0</v>
      </c>
      <c r="Q144" s="42">
        <f>SUMIFS(Medicos!$A$6:$A$4104,Medicos!$C$6:$C$4104,$B144,Medicos!$G$6:$G$4104,Q$3)</f>
        <v>0</v>
      </c>
      <c r="R144" s="42">
        <f>SUMIFS(Medicos!$A$6:$A$4104,Medicos!$C$6:$C$4104,$B144,Medicos!$G$6:$G$4104,R$3)</f>
        <v>0</v>
      </c>
      <c r="S144" s="40">
        <f t="shared" si="13"/>
        <v>0</v>
      </c>
      <c r="U144" s="15"/>
      <c r="V144" s="15"/>
      <c r="W144" s="15"/>
      <c r="X144" s="15"/>
      <c r="Y144" s="15"/>
      <c r="Z144" s="15"/>
      <c r="AA144" s="15"/>
      <c r="AB144" s="15"/>
      <c r="AC144" s="15">
        <f t="shared" si="15"/>
        <v>0</v>
      </c>
      <c r="AD144" s="15"/>
      <c r="AE144" s="15"/>
      <c r="AF144" s="15"/>
    </row>
    <row r="145" spans="1:32">
      <c r="A145" s="15">
        <v>142</v>
      </c>
      <c r="B145" s="37" t="s">
        <v>71</v>
      </c>
      <c r="C145" s="42">
        <f>SUMIFS(Medicos!$A$6:$A$4104,Medicos!$C$6:$C$4104,$B145,Medicos!$G$6:$G$4104,C$3)</f>
        <v>0</v>
      </c>
      <c r="D145" s="42">
        <f>SUMIFS(Medicos!$A$6:$A$4104,Medicos!$C$6:$C$4104,$B145,Medicos!$G$6:$G$4104,D$3)</f>
        <v>0</v>
      </c>
      <c r="E145" s="42">
        <f>SUMIFS(Medicos!$A$6:$A$4104,Medicos!$C$6:$C$4104,$B145,Medicos!$G$6:$G$4104,E$3)</f>
        <v>0</v>
      </c>
      <c r="F145" s="42">
        <f>SUMIFS(Medicos!$A$6:$A$4104,Medicos!$C$6:$C$4104,$B145,Medicos!$G$6:$G$4104,F$3)</f>
        <v>0</v>
      </c>
      <c r="G145" s="42">
        <f>SUMIFS(Medicos!$A$6:$A$4104,Medicos!$C$6:$C$4104,$B145,Medicos!$G$6:$G$4104,G$3)</f>
        <v>2</v>
      </c>
      <c r="H145" s="42">
        <f>SUMIFS(Medicos!$A$6:$A$4104,Medicos!$C$6:$C$4104,$B145,Medicos!$G$6:$G$4104,H$3)</f>
        <v>4</v>
      </c>
      <c r="I145" s="42">
        <f>SUMIFS(Medicos!$A$6:$A$4104,Medicos!$C$6:$C$4104,$B145,Medicos!$G$6:$G$4104,I$3)</f>
        <v>0</v>
      </c>
      <c r="J145" s="42">
        <f>SUMIFS(Medicos!$A$6:$A$4104,Medicos!$C$6:$C$4104,$B145,Medicos!$G$6:$G$4104,J$3)</f>
        <v>0</v>
      </c>
      <c r="K145" s="42">
        <f>SUMIFS(Medicos!$A$6:$A$4104,Medicos!$C$6:$C$4104,$B145,Medicos!$G$6:$G$4104,K$3)</f>
        <v>2</v>
      </c>
      <c r="L145" s="42">
        <f>SUMIFS(Medicos!$A$6:$A$4104,Medicos!$C$6:$C$4104,$B145,Medicos!$G$6:$G$4104,L$3)</f>
        <v>0</v>
      </c>
      <c r="M145" s="42">
        <f>SUMIFS(Medicos!$A$6:$A$4104,Medicos!$C$6:$C$4104,$B145,Medicos!$G$6:$G$4104,M$3)</f>
        <v>1</v>
      </c>
      <c r="N145" s="42">
        <f>SUMIFS(Medicos!$A$6:$A$4104,Medicos!$C$6:$C$4104,$B145,Medicos!$G$6:$G$4104,N$3)</f>
        <v>0</v>
      </c>
      <c r="O145" s="42">
        <f>SUMIFS(Medicos!$A$6:$A$4104,Medicos!$C$6:$C$4104,$B145,Medicos!$G$6:$G$4104,O$3)</f>
        <v>0</v>
      </c>
      <c r="P145" s="42">
        <f>SUMIFS(Medicos!$A$6:$A$4104,Medicos!$C$6:$C$4104,$B145,Medicos!$G$6:$G$4104,P$3)</f>
        <v>0</v>
      </c>
      <c r="Q145" s="42">
        <f>SUMIFS(Medicos!$A$6:$A$4104,Medicos!$C$6:$C$4104,$B145,Medicos!$G$6:$G$4104,Q$3)</f>
        <v>1</v>
      </c>
      <c r="R145" s="42">
        <f>SUMIFS(Medicos!$A$6:$A$4104,Medicos!$C$6:$C$4104,$B145,Medicos!$G$6:$G$4104,R$3)</f>
        <v>0</v>
      </c>
      <c r="S145" s="40">
        <f t="shared" si="13"/>
        <v>10</v>
      </c>
      <c r="U145" s="15"/>
      <c r="V145" s="15"/>
      <c r="W145" s="15"/>
      <c r="X145" s="15"/>
      <c r="Y145" s="15"/>
      <c r="Z145" s="15"/>
      <c r="AA145" s="15"/>
      <c r="AB145" s="15"/>
      <c r="AC145" s="15">
        <f t="shared" si="15"/>
        <v>10</v>
      </c>
      <c r="AD145" s="15"/>
      <c r="AE145" s="15"/>
      <c r="AF145" s="15"/>
    </row>
    <row r="146" spans="1:32">
      <c r="A146" s="15">
        <v>143</v>
      </c>
      <c r="B146" s="37" t="s">
        <v>91</v>
      </c>
      <c r="C146" s="42">
        <f>SUMIFS(Medicos!$A$6:$A$4104,Medicos!$C$6:$C$4104,$B146,Medicos!$G$6:$G$4104,C$3)</f>
        <v>0</v>
      </c>
      <c r="D146" s="42">
        <f>SUMIFS(Medicos!$A$6:$A$4104,Medicos!$C$6:$C$4104,$B146,Medicos!$G$6:$G$4104,D$3)</f>
        <v>0</v>
      </c>
      <c r="E146" s="42">
        <f>SUMIFS(Medicos!$A$6:$A$4104,Medicos!$C$6:$C$4104,$B146,Medicos!$G$6:$G$4104,E$3)</f>
        <v>0</v>
      </c>
      <c r="F146" s="42">
        <f>SUMIFS(Medicos!$A$6:$A$4104,Medicos!$C$6:$C$4104,$B146,Medicos!$G$6:$G$4104,F$3)</f>
        <v>0</v>
      </c>
      <c r="G146" s="42">
        <f>SUMIFS(Medicos!$A$6:$A$4104,Medicos!$C$6:$C$4104,$B146,Medicos!$G$6:$G$4104,G$3)</f>
        <v>0</v>
      </c>
      <c r="H146" s="42">
        <f>SUMIFS(Medicos!$A$6:$A$4104,Medicos!$C$6:$C$4104,$B146,Medicos!$G$6:$G$4104,H$3)</f>
        <v>1</v>
      </c>
      <c r="I146" s="42">
        <f>SUMIFS(Medicos!$A$6:$A$4104,Medicos!$C$6:$C$4104,$B146,Medicos!$G$6:$G$4104,I$3)</f>
        <v>0</v>
      </c>
      <c r="J146" s="42">
        <f>SUMIFS(Medicos!$A$6:$A$4104,Medicos!$C$6:$C$4104,$B146,Medicos!$G$6:$G$4104,J$3)</f>
        <v>0</v>
      </c>
      <c r="K146" s="42">
        <f>SUMIFS(Medicos!$A$6:$A$4104,Medicos!$C$6:$C$4104,$B146,Medicos!$G$6:$G$4104,K$3)</f>
        <v>0</v>
      </c>
      <c r="L146" s="42">
        <f>SUMIFS(Medicos!$A$6:$A$4104,Medicos!$C$6:$C$4104,$B146,Medicos!$G$6:$G$4104,L$3)</f>
        <v>0</v>
      </c>
      <c r="M146" s="42">
        <f>SUMIFS(Medicos!$A$6:$A$4104,Medicos!$C$6:$C$4104,$B146,Medicos!$G$6:$G$4104,M$3)</f>
        <v>0</v>
      </c>
      <c r="N146" s="42">
        <f>SUMIFS(Medicos!$A$6:$A$4104,Medicos!$C$6:$C$4104,$B146,Medicos!$G$6:$G$4104,N$3)</f>
        <v>0</v>
      </c>
      <c r="O146" s="42">
        <f>SUMIFS(Medicos!$A$6:$A$4104,Medicos!$C$6:$C$4104,$B146,Medicos!$G$6:$G$4104,O$3)</f>
        <v>0</v>
      </c>
      <c r="P146" s="42">
        <f>SUMIFS(Medicos!$A$6:$A$4104,Medicos!$C$6:$C$4104,$B146,Medicos!$G$6:$G$4104,P$3)</f>
        <v>0</v>
      </c>
      <c r="Q146" s="42">
        <f>SUMIFS(Medicos!$A$6:$A$4104,Medicos!$C$6:$C$4104,$B146,Medicos!$G$6:$G$4104,Q$3)</f>
        <v>0</v>
      </c>
      <c r="R146" s="42">
        <f>SUMIFS(Medicos!$A$6:$A$4104,Medicos!$C$6:$C$4104,$B146,Medicos!$G$6:$G$4104,R$3)</f>
        <v>0</v>
      </c>
      <c r="S146" s="40">
        <f t="shared" si="13"/>
        <v>1</v>
      </c>
      <c r="U146" s="15"/>
      <c r="V146" s="15"/>
      <c r="W146" s="15"/>
      <c r="X146" s="15"/>
      <c r="Y146" s="15"/>
      <c r="Z146" s="15"/>
      <c r="AA146" s="15"/>
      <c r="AB146" s="15"/>
      <c r="AC146" s="15">
        <f t="shared" si="15"/>
        <v>1</v>
      </c>
      <c r="AD146" s="15"/>
      <c r="AE146" s="15"/>
      <c r="AF146" s="15"/>
    </row>
    <row r="147" spans="1:32">
      <c r="A147" s="15">
        <v>144</v>
      </c>
      <c r="B147" s="37" t="s">
        <v>171</v>
      </c>
      <c r="C147" s="42">
        <f>SUMIFS(Medicos!$A$6:$A$4104,Medicos!$C$6:$C$4104,$B147,Medicos!$G$6:$G$4104,C$3)</f>
        <v>0</v>
      </c>
      <c r="D147" s="42">
        <f>SUMIFS(Medicos!$A$6:$A$4104,Medicos!$C$6:$C$4104,$B147,Medicos!$G$6:$G$4104,D$3)</f>
        <v>0</v>
      </c>
      <c r="E147" s="42">
        <f>SUMIFS(Medicos!$A$6:$A$4104,Medicos!$C$6:$C$4104,$B147,Medicos!$G$6:$G$4104,E$3)</f>
        <v>0</v>
      </c>
      <c r="F147" s="42">
        <f>SUMIFS(Medicos!$A$6:$A$4104,Medicos!$C$6:$C$4104,$B147,Medicos!$G$6:$G$4104,F$3)</f>
        <v>0</v>
      </c>
      <c r="G147" s="42">
        <f>SUMIFS(Medicos!$A$6:$A$4104,Medicos!$C$6:$C$4104,$B147,Medicos!$G$6:$G$4104,G$3)</f>
        <v>0</v>
      </c>
      <c r="H147" s="42">
        <f>SUMIFS(Medicos!$A$6:$A$4104,Medicos!$C$6:$C$4104,$B147,Medicos!$G$6:$G$4104,H$3)</f>
        <v>1</v>
      </c>
      <c r="I147" s="42">
        <f>SUMIFS(Medicos!$A$6:$A$4104,Medicos!$C$6:$C$4104,$B147,Medicos!$G$6:$G$4104,I$3)</f>
        <v>0</v>
      </c>
      <c r="J147" s="42">
        <f>SUMIFS(Medicos!$A$6:$A$4104,Medicos!$C$6:$C$4104,$B147,Medicos!$G$6:$G$4104,J$3)</f>
        <v>0</v>
      </c>
      <c r="K147" s="42">
        <f>SUMIFS(Medicos!$A$6:$A$4104,Medicos!$C$6:$C$4104,$B147,Medicos!$G$6:$G$4104,K$3)</f>
        <v>0</v>
      </c>
      <c r="L147" s="42">
        <f>SUMIFS(Medicos!$A$6:$A$4104,Medicos!$C$6:$C$4104,$B147,Medicos!$G$6:$G$4104,L$3)</f>
        <v>0</v>
      </c>
      <c r="M147" s="42">
        <f>SUMIFS(Medicos!$A$6:$A$4104,Medicos!$C$6:$C$4104,$B147,Medicos!$G$6:$G$4104,M$3)</f>
        <v>0</v>
      </c>
      <c r="N147" s="42">
        <f>SUMIFS(Medicos!$A$6:$A$4104,Medicos!$C$6:$C$4104,$B147,Medicos!$G$6:$G$4104,N$3)</f>
        <v>0</v>
      </c>
      <c r="O147" s="42">
        <f>SUMIFS(Medicos!$A$6:$A$4104,Medicos!$C$6:$C$4104,$B147,Medicos!$G$6:$G$4104,O$3)</f>
        <v>0</v>
      </c>
      <c r="P147" s="42">
        <f>SUMIFS(Medicos!$A$6:$A$4104,Medicos!$C$6:$C$4104,$B147,Medicos!$G$6:$G$4104,P$3)</f>
        <v>0</v>
      </c>
      <c r="Q147" s="42">
        <f>SUMIFS(Medicos!$A$6:$A$4104,Medicos!$C$6:$C$4104,$B147,Medicos!$G$6:$G$4104,Q$3)</f>
        <v>0</v>
      </c>
      <c r="R147" s="42">
        <f>SUMIFS(Medicos!$A$6:$A$4104,Medicos!$C$6:$C$4104,$B147,Medicos!$G$6:$G$4104,R$3)</f>
        <v>0</v>
      </c>
      <c r="S147" s="40">
        <f t="shared" si="13"/>
        <v>1</v>
      </c>
      <c r="U147" s="15"/>
      <c r="V147" s="15"/>
      <c r="W147" s="15"/>
      <c r="X147" s="15"/>
      <c r="Y147" s="15"/>
      <c r="Z147" s="15"/>
      <c r="AA147" s="15"/>
      <c r="AB147" s="15"/>
      <c r="AC147" s="15">
        <f t="shared" si="15"/>
        <v>1</v>
      </c>
      <c r="AD147" s="15"/>
      <c r="AE147" s="15"/>
      <c r="AF147" s="15"/>
    </row>
    <row r="148" spans="1:32">
      <c r="A148" s="15">
        <v>145</v>
      </c>
      <c r="B148" s="37" t="s">
        <v>79</v>
      </c>
      <c r="C148" s="42">
        <f>SUMIFS(Medicos!$A$6:$A$4104,Medicos!$C$6:$C$4104,$B148,Medicos!$G$6:$G$4104,C$3)</f>
        <v>0</v>
      </c>
      <c r="D148" s="42">
        <f>SUMIFS(Medicos!$A$6:$A$4104,Medicos!$C$6:$C$4104,$B148,Medicos!$G$6:$G$4104,D$3)</f>
        <v>8</v>
      </c>
      <c r="E148" s="42">
        <f>SUMIFS(Medicos!$A$6:$A$4104,Medicos!$C$6:$C$4104,$B148,Medicos!$G$6:$G$4104,E$3)</f>
        <v>0</v>
      </c>
      <c r="F148" s="42">
        <f>SUMIFS(Medicos!$A$6:$A$4104,Medicos!$C$6:$C$4104,$B148,Medicos!$G$6:$G$4104,F$3)</f>
        <v>1</v>
      </c>
      <c r="G148" s="42">
        <f>SUMIFS(Medicos!$A$6:$A$4104,Medicos!$C$6:$C$4104,$B148,Medicos!$G$6:$G$4104,G$3)</f>
        <v>3</v>
      </c>
      <c r="H148" s="42">
        <f>SUMIFS(Medicos!$A$6:$A$4104,Medicos!$C$6:$C$4104,$B148,Medicos!$G$6:$G$4104,H$3)</f>
        <v>26</v>
      </c>
      <c r="I148" s="42">
        <f>SUMIFS(Medicos!$A$6:$A$4104,Medicos!$C$6:$C$4104,$B148,Medicos!$G$6:$G$4104,I$3)</f>
        <v>0</v>
      </c>
      <c r="J148" s="42">
        <f>SUMIFS(Medicos!$A$6:$A$4104,Medicos!$C$6:$C$4104,$B148,Medicos!$G$6:$G$4104,J$3)</f>
        <v>0</v>
      </c>
      <c r="K148" s="42">
        <f>SUMIFS(Medicos!$A$6:$A$4104,Medicos!$C$6:$C$4104,$B148,Medicos!$G$6:$G$4104,K$3)</f>
        <v>4</v>
      </c>
      <c r="L148" s="42">
        <f>SUMIFS(Medicos!$A$6:$A$4104,Medicos!$C$6:$C$4104,$B148,Medicos!$G$6:$G$4104,L$3)</f>
        <v>0</v>
      </c>
      <c r="M148" s="42">
        <f>SUMIFS(Medicos!$A$6:$A$4104,Medicos!$C$6:$C$4104,$B148,Medicos!$G$6:$G$4104,M$3)</f>
        <v>2</v>
      </c>
      <c r="N148" s="42">
        <f>SUMIFS(Medicos!$A$6:$A$4104,Medicos!$C$6:$C$4104,$B148,Medicos!$G$6:$G$4104,N$3)</f>
        <v>0</v>
      </c>
      <c r="O148" s="42">
        <f>SUMIFS(Medicos!$A$6:$A$4104,Medicos!$C$6:$C$4104,$B148,Medicos!$G$6:$G$4104,O$3)</f>
        <v>0</v>
      </c>
      <c r="P148" s="42">
        <f>SUMIFS(Medicos!$A$6:$A$4104,Medicos!$C$6:$C$4104,$B148,Medicos!$G$6:$G$4104,P$3)</f>
        <v>0</v>
      </c>
      <c r="Q148" s="42">
        <f>SUMIFS(Medicos!$A$6:$A$4104,Medicos!$C$6:$C$4104,$B148,Medicos!$G$6:$G$4104,Q$3)</f>
        <v>8</v>
      </c>
      <c r="R148" s="42">
        <f>SUMIFS(Medicos!$A$6:$A$4104,Medicos!$C$6:$C$4104,$B148,Medicos!$G$6:$G$4104,R$3)</f>
        <v>0</v>
      </c>
      <c r="S148" s="40">
        <f t="shared" si="13"/>
        <v>52</v>
      </c>
      <c r="U148" s="15"/>
      <c r="V148" s="15"/>
      <c r="W148" s="15"/>
      <c r="X148" s="15"/>
      <c r="Y148" s="15"/>
      <c r="Z148" s="15"/>
      <c r="AA148" s="15"/>
      <c r="AB148" s="15"/>
      <c r="AC148" s="15">
        <f t="shared" si="15"/>
        <v>52</v>
      </c>
      <c r="AD148" s="15"/>
      <c r="AE148" s="15"/>
      <c r="AF148" s="15"/>
    </row>
    <row r="149" spans="1:32">
      <c r="A149" s="15">
        <v>146</v>
      </c>
      <c r="B149" s="59" t="s">
        <v>309</v>
      </c>
      <c r="C149" s="42">
        <f>SUMIFS(Medicos!$A$6:$A$4104,Medicos!$C$6:$C$4104,$B149,Medicos!$G$6:$G$4104,C$3)</f>
        <v>0</v>
      </c>
      <c r="D149" s="42">
        <f>SUMIFS(Medicos!$A$6:$A$4104,Medicos!$C$6:$C$4104,$B149,Medicos!$G$6:$G$4104,D$3)</f>
        <v>0</v>
      </c>
      <c r="E149" s="42">
        <f>SUMIFS(Medicos!$A$6:$A$4104,Medicos!$C$6:$C$4104,$B149,Medicos!$G$6:$G$4104,E$3)</f>
        <v>0</v>
      </c>
      <c r="F149" s="42">
        <f>SUMIFS(Medicos!$A$6:$A$4104,Medicos!$C$6:$C$4104,$B149,Medicos!$G$6:$G$4104,F$3)</f>
        <v>0</v>
      </c>
      <c r="G149" s="42">
        <f>SUMIFS(Medicos!$A$6:$A$4104,Medicos!$C$6:$C$4104,$B149,Medicos!$G$6:$G$4104,G$3)</f>
        <v>0</v>
      </c>
      <c r="H149" s="42">
        <f>SUMIFS(Medicos!$A$6:$A$4104,Medicos!$C$6:$C$4104,$B149,Medicos!$G$6:$G$4104,H$3)</f>
        <v>0</v>
      </c>
      <c r="I149" s="42">
        <f>SUMIFS(Medicos!$A$6:$A$4104,Medicos!$C$6:$C$4104,$B149,Medicos!$G$6:$G$4104,I$3)</f>
        <v>0</v>
      </c>
      <c r="J149" s="42">
        <f>SUMIFS(Medicos!$A$6:$A$4104,Medicos!$C$6:$C$4104,$B149,Medicos!$G$6:$G$4104,J$3)</f>
        <v>0</v>
      </c>
      <c r="K149" s="42">
        <f>SUMIFS(Medicos!$A$6:$A$4104,Medicos!$C$6:$C$4104,$B149,Medicos!$G$6:$G$4104,K$3)</f>
        <v>0</v>
      </c>
      <c r="L149" s="42">
        <f>SUMIFS(Medicos!$A$6:$A$4104,Medicos!$C$6:$C$4104,$B149,Medicos!$G$6:$G$4104,L$3)</f>
        <v>0</v>
      </c>
      <c r="M149" s="42">
        <f>SUMIFS(Medicos!$A$6:$A$4104,Medicos!$C$6:$C$4104,$B149,Medicos!$G$6:$G$4104,M$3)</f>
        <v>0</v>
      </c>
      <c r="N149" s="42">
        <f>SUMIFS(Medicos!$A$6:$A$4104,Medicos!$C$6:$C$4104,$B149,Medicos!$G$6:$G$4104,N$3)</f>
        <v>0</v>
      </c>
      <c r="O149" s="42">
        <f>SUMIFS(Medicos!$A$6:$A$4104,Medicos!$C$6:$C$4104,$B149,Medicos!$G$6:$G$4104,O$3)</f>
        <v>0</v>
      </c>
      <c r="P149" s="42">
        <f>SUMIFS(Medicos!$A$6:$A$4104,Medicos!$C$6:$C$4104,$B149,Medicos!$G$6:$G$4104,P$3)</f>
        <v>0</v>
      </c>
      <c r="Q149" s="42">
        <f>SUMIFS(Medicos!$A$6:$A$4104,Medicos!$C$6:$C$4104,$B149,Medicos!$G$6:$G$4104,Q$3)</f>
        <v>0</v>
      </c>
      <c r="R149" s="42">
        <f>SUMIFS(Medicos!$A$6:$A$4104,Medicos!$C$6:$C$4104,$B149,Medicos!$G$6:$G$4104,R$3)</f>
        <v>0</v>
      </c>
      <c r="S149" s="40">
        <f t="shared" si="13"/>
        <v>0</v>
      </c>
      <c r="U149" s="15"/>
      <c r="V149" s="15"/>
      <c r="W149" s="15"/>
      <c r="X149" s="15"/>
      <c r="Y149" s="15"/>
      <c r="Z149" s="15"/>
      <c r="AA149" s="15"/>
      <c r="AB149" s="15"/>
      <c r="AC149" s="15">
        <f t="shared" si="15"/>
        <v>0</v>
      </c>
      <c r="AD149" s="15"/>
      <c r="AE149" s="15"/>
      <c r="AF149" s="15"/>
    </row>
    <row r="150" spans="1:32">
      <c r="A150" s="15">
        <v>147</v>
      </c>
      <c r="B150" s="19" t="s">
        <v>337</v>
      </c>
      <c r="C150" s="42">
        <f>SUMIFS(Medicos!$A$6:$A$4104,Medicos!$C$6:$C$4104,$B150,Medicos!$G$6:$G$4104,C$3)</f>
        <v>0</v>
      </c>
      <c r="D150" s="42">
        <f>SUMIFS(Medicos!$A$6:$A$4104,Medicos!$C$6:$C$4104,$B150,Medicos!$G$6:$G$4104,D$3)</f>
        <v>0</v>
      </c>
      <c r="E150" s="42">
        <f>SUMIFS(Medicos!$A$6:$A$4104,Medicos!$C$6:$C$4104,$B150,Medicos!$G$6:$G$4104,E$3)</f>
        <v>0</v>
      </c>
      <c r="F150" s="42">
        <f>SUMIFS(Medicos!$A$6:$A$4104,Medicos!$C$6:$C$4104,$B150,Medicos!$G$6:$G$4104,F$3)</f>
        <v>0</v>
      </c>
      <c r="G150" s="42">
        <f>SUMIFS(Medicos!$A$6:$A$4104,Medicos!$C$6:$C$4104,$B150,Medicos!$G$6:$G$4104,G$3)</f>
        <v>0</v>
      </c>
      <c r="H150" s="42">
        <f>SUMIFS(Medicos!$A$6:$A$4104,Medicos!$C$6:$C$4104,$B150,Medicos!$G$6:$G$4104,H$3)</f>
        <v>0</v>
      </c>
      <c r="I150" s="42">
        <f>SUMIFS(Medicos!$A$6:$A$4104,Medicos!$C$6:$C$4104,$B150,Medicos!$G$6:$G$4104,I$3)</f>
        <v>0</v>
      </c>
      <c r="J150" s="42">
        <f>SUMIFS(Medicos!$A$6:$A$4104,Medicos!$C$6:$C$4104,$B150,Medicos!$G$6:$G$4104,J$3)</f>
        <v>0</v>
      </c>
      <c r="K150" s="42">
        <f>SUMIFS(Medicos!$A$6:$A$4104,Medicos!$C$6:$C$4104,$B150,Medicos!$G$6:$G$4104,K$3)</f>
        <v>0</v>
      </c>
      <c r="L150" s="42">
        <f>SUMIFS(Medicos!$A$6:$A$4104,Medicos!$C$6:$C$4104,$B150,Medicos!$G$6:$G$4104,L$3)</f>
        <v>0</v>
      </c>
      <c r="M150" s="42">
        <f>SUMIFS(Medicos!$A$6:$A$4104,Medicos!$C$6:$C$4104,$B150,Medicos!$G$6:$G$4104,M$3)</f>
        <v>0</v>
      </c>
      <c r="N150" s="42">
        <f>SUMIFS(Medicos!$A$6:$A$4104,Medicos!$C$6:$C$4104,$B150,Medicos!$G$6:$G$4104,N$3)</f>
        <v>0</v>
      </c>
      <c r="O150" s="42">
        <f>SUMIFS(Medicos!$A$6:$A$4104,Medicos!$C$6:$C$4104,$B150,Medicos!$G$6:$G$4104,O$3)</f>
        <v>0</v>
      </c>
      <c r="P150" s="42">
        <f>SUMIFS(Medicos!$A$6:$A$4104,Medicos!$C$6:$C$4104,$B150,Medicos!$G$6:$G$4104,P$3)</f>
        <v>0</v>
      </c>
      <c r="Q150" s="42">
        <f>SUMIFS(Medicos!$A$6:$A$4104,Medicos!$C$6:$C$4104,$B150,Medicos!$G$6:$G$4104,Q$3)</f>
        <v>0</v>
      </c>
      <c r="R150" s="42">
        <f>SUMIFS(Medicos!$A$6:$A$4104,Medicos!$C$6:$C$4104,$B150,Medicos!$G$6:$G$4104,R$3)</f>
        <v>0</v>
      </c>
      <c r="S150" s="40">
        <f t="shared" si="13"/>
        <v>0</v>
      </c>
      <c r="U150" s="15"/>
      <c r="V150" s="15"/>
      <c r="W150" s="15"/>
      <c r="X150" s="15"/>
      <c r="Y150" s="15"/>
      <c r="Z150" s="15"/>
      <c r="AA150" s="15"/>
      <c r="AB150" s="15">
        <f>+S150</f>
        <v>0</v>
      </c>
      <c r="AC150" s="15"/>
      <c r="AD150" s="15"/>
      <c r="AE150" s="15"/>
      <c r="AF150" s="15"/>
    </row>
    <row r="151" spans="1:32">
      <c r="A151" s="15">
        <v>148</v>
      </c>
      <c r="B151" s="37" t="s">
        <v>277</v>
      </c>
      <c r="C151" s="42">
        <f>SUMIFS(Medicos!$A$6:$A$4104,Medicos!$C$6:$C$4104,$B151,Medicos!$G$6:$G$4104,C$3)</f>
        <v>0</v>
      </c>
      <c r="D151" s="42">
        <f>SUMIFS(Medicos!$A$6:$A$4104,Medicos!$C$6:$C$4104,$B151,Medicos!$G$6:$G$4104,D$3)</f>
        <v>0</v>
      </c>
      <c r="E151" s="42">
        <f>SUMIFS(Medicos!$A$6:$A$4104,Medicos!$C$6:$C$4104,$B151,Medicos!$G$6:$G$4104,E$3)</f>
        <v>0</v>
      </c>
      <c r="F151" s="42">
        <f>SUMIFS(Medicos!$A$6:$A$4104,Medicos!$C$6:$C$4104,$B151,Medicos!$G$6:$G$4104,F$3)</f>
        <v>0</v>
      </c>
      <c r="G151" s="42">
        <f>SUMIFS(Medicos!$A$6:$A$4104,Medicos!$C$6:$C$4104,$B151,Medicos!$G$6:$G$4104,G$3)</f>
        <v>0</v>
      </c>
      <c r="H151" s="42">
        <f>SUMIFS(Medicos!$A$6:$A$4104,Medicos!$C$6:$C$4104,$B151,Medicos!$G$6:$G$4104,H$3)</f>
        <v>0</v>
      </c>
      <c r="I151" s="42">
        <f>SUMIFS(Medicos!$A$6:$A$4104,Medicos!$C$6:$C$4104,$B151,Medicos!$G$6:$G$4104,I$3)</f>
        <v>0</v>
      </c>
      <c r="J151" s="42">
        <f>SUMIFS(Medicos!$A$6:$A$4104,Medicos!$C$6:$C$4104,$B151,Medicos!$G$6:$G$4104,J$3)</f>
        <v>0</v>
      </c>
      <c r="K151" s="42">
        <f>SUMIFS(Medicos!$A$6:$A$4104,Medicos!$C$6:$C$4104,$B151,Medicos!$G$6:$G$4104,K$3)</f>
        <v>0</v>
      </c>
      <c r="L151" s="42">
        <f>SUMIFS(Medicos!$A$6:$A$4104,Medicos!$C$6:$C$4104,$B151,Medicos!$G$6:$G$4104,L$3)</f>
        <v>0</v>
      </c>
      <c r="M151" s="42">
        <f>SUMIFS(Medicos!$A$6:$A$4104,Medicos!$C$6:$C$4104,$B151,Medicos!$G$6:$G$4104,M$3)</f>
        <v>0</v>
      </c>
      <c r="N151" s="42">
        <f>SUMIFS(Medicos!$A$6:$A$4104,Medicos!$C$6:$C$4104,$B151,Medicos!$G$6:$G$4104,N$3)</f>
        <v>0</v>
      </c>
      <c r="O151" s="42">
        <f>SUMIFS(Medicos!$A$6:$A$4104,Medicos!$C$6:$C$4104,$B151,Medicos!$G$6:$G$4104,O$3)</f>
        <v>0</v>
      </c>
      <c r="P151" s="42">
        <f>SUMIFS(Medicos!$A$6:$A$4104,Medicos!$C$6:$C$4104,$B151,Medicos!$G$6:$G$4104,P$3)</f>
        <v>0</v>
      </c>
      <c r="Q151" s="42">
        <f>SUMIFS(Medicos!$A$6:$A$4104,Medicos!$C$6:$C$4104,$B151,Medicos!$G$6:$G$4104,Q$3)</f>
        <v>0</v>
      </c>
      <c r="R151" s="42">
        <f>SUMIFS(Medicos!$A$6:$A$4104,Medicos!$C$6:$C$4104,$B151,Medicos!$G$6:$G$4104,R$3)</f>
        <v>0</v>
      </c>
      <c r="S151" s="40">
        <f t="shared" si="13"/>
        <v>0</v>
      </c>
      <c r="U151" s="15"/>
      <c r="V151" s="15"/>
      <c r="W151" s="15"/>
      <c r="X151" s="15"/>
      <c r="Y151" s="15"/>
      <c r="Z151" s="15"/>
      <c r="AA151" s="15"/>
      <c r="AB151" s="15">
        <f t="shared" ref="AB151:AB201" si="16">+S151</f>
        <v>0</v>
      </c>
      <c r="AC151" s="15"/>
      <c r="AD151" s="15"/>
      <c r="AE151" s="15"/>
      <c r="AF151" s="15"/>
    </row>
    <row r="152" spans="1:32">
      <c r="A152" s="15">
        <v>149</v>
      </c>
      <c r="B152" s="37" t="s">
        <v>108</v>
      </c>
      <c r="C152" s="42">
        <f>SUMIFS(Medicos!$A$6:$A$4104,Medicos!$C$6:$C$4104,$B152,Medicos!$G$6:$G$4104,C$3)</f>
        <v>0</v>
      </c>
      <c r="D152" s="42">
        <f>SUMIFS(Medicos!$A$6:$A$4104,Medicos!$C$6:$C$4104,$B152,Medicos!$G$6:$G$4104,D$3)</f>
        <v>0</v>
      </c>
      <c r="E152" s="42">
        <f>SUMIFS(Medicos!$A$6:$A$4104,Medicos!$C$6:$C$4104,$B152,Medicos!$G$6:$G$4104,E$3)</f>
        <v>0</v>
      </c>
      <c r="F152" s="42">
        <f>SUMIFS(Medicos!$A$6:$A$4104,Medicos!$C$6:$C$4104,$B152,Medicos!$G$6:$G$4104,F$3)</f>
        <v>0</v>
      </c>
      <c r="G152" s="42">
        <f>SUMIFS(Medicos!$A$6:$A$4104,Medicos!$C$6:$C$4104,$B152,Medicos!$G$6:$G$4104,G$3)</f>
        <v>0</v>
      </c>
      <c r="H152" s="42">
        <f>SUMIFS(Medicos!$A$6:$A$4104,Medicos!$C$6:$C$4104,$B152,Medicos!$G$6:$G$4104,H$3)</f>
        <v>1</v>
      </c>
      <c r="I152" s="42">
        <f>SUMIFS(Medicos!$A$6:$A$4104,Medicos!$C$6:$C$4104,$B152,Medicos!$G$6:$G$4104,I$3)</f>
        <v>0</v>
      </c>
      <c r="J152" s="42">
        <f>SUMIFS(Medicos!$A$6:$A$4104,Medicos!$C$6:$C$4104,$B152,Medicos!$G$6:$G$4104,J$3)</f>
        <v>0</v>
      </c>
      <c r="K152" s="42">
        <f>SUMIFS(Medicos!$A$6:$A$4104,Medicos!$C$6:$C$4104,$B152,Medicos!$G$6:$G$4104,K$3)</f>
        <v>1</v>
      </c>
      <c r="L152" s="42">
        <f>SUMIFS(Medicos!$A$6:$A$4104,Medicos!$C$6:$C$4104,$B152,Medicos!$G$6:$G$4104,L$3)</f>
        <v>0</v>
      </c>
      <c r="M152" s="42">
        <f>SUMIFS(Medicos!$A$6:$A$4104,Medicos!$C$6:$C$4104,$B152,Medicos!$G$6:$G$4104,M$3)</f>
        <v>0</v>
      </c>
      <c r="N152" s="42">
        <f>SUMIFS(Medicos!$A$6:$A$4104,Medicos!$C$6:$C$4104,$B152,Medicos!$G$6:$G$4104,N$3)</f>
        <v>0</v>
      </c>
      <c r="O152" s="42">
        <f>SUMIFS(Medicos!$A$6:$A$4104,Medicos!$C$6:$C$4104,$B152,Medicos!$G$6:$G$4104,O$3)</f>
        <v>0</v>
      </c>
      <c r="P152" s="42">
        <f>SUMIFS(Medicos!$A$6:$A$4104,Medicos!$C$6:$C$4104,$B152,Medicos!$G$6:$G$4104,P$3)</f>
        <v>0</v>
      </c>
      <c r="Q152" s="42">
        <f>SUMIFS(Medicos!$A$6:$A$4104,Medicos!$C$6:$C$4104,$B152,Medicos!$G$6:$G$4104,Q$3)</f>
        <v>0</v>
      </c>
      <c r="R152" s="42">
        <f>SUMIFS(Medicos!$A$6:$A$4104,Medicos!$C$6:$C$4104,$B152,Medicos!$G$6:$G$4104,R$3)</f>
        <v>0</v>
      </c>
      <c r="S152" s="40">
        <f t="shared" si="13"/>
        <v>2</v>
      </c>
      <c r="U152" s="15"/>
      <c r="V152" s="15"/>
      <c r="W152" s="15"/>
      <c r="X152" s="15"/>
      <c r="Y152" s="15"/>
      <c r="Z152" s="15"/>
      <c r="AA152" s="15"/>
      <c r="AB152" s="15">
        <f t="shared" si="16"/>
        <v>2</v>
      </c>
      <c r="AC152" s="15"/>
      <c r="AD152" s="15"/>
      <c r="AE152" s="15"/>
      <c r="AF152" s="15"/>
    </row>
    <row r="153" spans="1:32">
      <c r="A153" s="15">
        <v>150</v>
      </c>
      <c r="B153" s="37" t="s">
        <v>118</v>
      </c>
      <c r="C153" s="42">
        <f>SUMIFS(Medicos!$A$6:$A$4104,Medicos!$C$6:$C$4104,$B153,Medicos!$G$6:$G$4104,C$3)</f>
        <v>0</v>
      </c>
      <c r="D153" s="42">
        <f>SUMIFS(Medicos!$A$6:$A$4104,Medicos!$C$6:$C$4104,$B153,Medicos!$G$6:$G$4104,D$3)</f>
        <v>0</v>
      </c>
      <c r="E153" s="42">
        <f>SUMIFS(Medicos!$A$6:$A$4104,Medicos!$C$6:$C$4104,$B153,Medicos!$G$6:$G$4104,E$3)</f>
        <v>0</v>
      </c>
      <c r="F153" s="42">
        <f>SUMIFS(Medicos!$A$6:$A$4104,Medicos!$C$6:$C$4104,$B153,Medicos!$G$6:$G$4104,F$3)</f>
        <v>0</v>
      </c>
      <c r="G153" s="42">
        <f>SUMIFS(Medicos!$A$6:$A$4104,Medicos!$C$6:$C$4104,$B153,Medicos!$G$6:$G$4104,G$3)</f>
        <v>1</v>
      </c>
      <c r="H153" s="42">
        <f>SUMIFS(Medicos!$A$6:$A$4104,Medicos!$C$6:$C$4104,$B153,Medicos!$G$6:$G$4104,H$3)</f>
        <v>2</v>
      </c>
      <c r="I153" s="42">
        <f>SUMIFS(Medicos!$A$6:$A$4104,Medicos!$C$6:$C$4104,$B153,Medicos!$G$6:$G$4104,I$3)</f>
        <v>0</v>
      </c>
      <c r="J153" s="42">
        <f>SUMIFS(Medicos!$A$6:$A$4104,Medicos!$C$6:$C$4104,$B153,Medicos!$G$6:$G$4104,J$3)</f>
        <v>0</v>
      </c>
      <c r="K153" s="42">
        <f>SUMIFS(Medicos!$A$6:$A$4104,Medicos!$C$6:$C$4104,$B153,Medicos!$G$6:$G$4104,K$3)</f>
        <v>3</v>
      </c>
      <c r="L153" s="42">
        <f>SUMIFS(Medicos!$A$6:$A$4104,Medicos!$C$6:$C$4104,$B153,Medicos!$G$6:$G$4104,L$3)</f>
        <v>0</v>
      </c>
      <c r="M153" s="42">
        <f>SUMIFS(Medicos!$A$6:$A$4104,Medicos!$C$6:$C$4104,$B153,Medicos!$G$6:$G$4104,M$3)</f>
        <v>0</v>
      </c>
      <c r="N153" s="42">
        <f>SUMIFS(Medicos!$A$6:$A$4104,Medicos!$C$6:$C$4104,$B153,Medicos!$G$6:$G$4104,N$3)</f>
        <v>0</v>
      </c>
      <c r="O153" s="42">
        <f>SUMIFS(Medicos!$A$6:$A$4104,Medicos!$C$6:$C$4104,$B153,Medicos!$G$6:$G$4104,O$3)</f>
        <v>0</v>
      </c>
      <c r="P153" s="42">
        <f>SUMIFS(Medicos!$A$6:$A$4104,Medicos!$C$6:$C$4104,$B153,Medicos!$G$6:$G$4104,P$3)</f>
        <v>0</v>
      </c>
      <c r="Q153" s="42">
        <f>SUMIFS(Medicos!$A$6:$A$4104,Medicos!$C$6:$C$4104,$B153,Medicos!$G$6:$G$4104,Q$3)</f>
        <v>0</v>
      </c>
      <c r="R153" s="42">
        <f>SUMIFS(Medicos!$A$6:$A$4104,Medicos!$C$6:$C$4104,$B153,Medicos!$G$6:$G$4104,R$3)</f>
        <v>0</v>
      </c>
      <c r="S153" s="40">
        <f t="shared" si="13"/>
        <v>6</v>
      </c>
      <c r="U153" s="15"/>
      <c r="V153" s="15"/>
      <c r="W153" s="15"/>
      <c r="X153" s="15"/>
      <c r="Y153" s="15"/>
      <c r="Z153" s="15"/>
      <c r="AA153" s="15"/>
      <c r="AB153" s="15">
        <f t="shared" si="16"/>
        <v>6</v>
      </c>
      <c r="AC153" s="15"/>
      <c r="AD153" s="15"/>
      <c r="AE153" s="15"/>
      <c r="AF153" s="15"/>
    </row>
    <row r="154" spans="1:32">
      <c r="A154" s="15">
        <v>151</v>
      </c>
      <c r="B154" s="37" t="s">
        <v>278</v>
      </c>
      <c r="C154" s="42">
        <f>SUMIFS(Medicos!$A$6:$A$4104,Medicos!$C$6:$C$4104,$B154,Medicos!$G$6:$G$4104,C$3)</f>
        <v>0</v>
      </c>
      <c r="D154" s="42">
        <f>SUMIFS(Medicos!$A$6:$A$4104,Medicos!$C$6:$C$4104,$B154,Medicos!$G$6:$G$4104,D$3)</f>
        <v>0</v>
      </c>
      <c r="E154" s="42">
        <f>SUMIFS(Medicos!$A$6:$A$4104,Medicos!$C$6:$C$4104,$B154,Medicos!$G$6:$G$4104,E$3)</f>
        <v>0</v>
      </c>
      <c r="F154" s="42">
        <f>SUMIFS(Medicos!$A$6:$A$4104,Medicos!$C$6:$C$4104,$B154,Medicos!$G$6:$G$4104,F$3)</f>
        <v>0</v>
      </c>
      <c r="G154" s="42">
        <f>SUMIFS(Medicos!$A$6:$A$4104,Medicos!$C$6:$C$4104,$B154,Medicos!$G$6:$G$4104,G$3)</f>
        <v>0</v>
      </c>
      <c r="H154" s="42">
        <f>SUMIFS(Medicos!$A$6:$A$4104,Medicos!$C$6:$C$4104,$B154,Medicos!$G$6:$G$4104,H$3)</f>
        <v>0</v>
      </c>
      <c r="I154" s="42">
        <f>SUMIFS(Medicos!$A$6:$A$4104,Medicos!$C$6:$C$4104,$B154,Medicos!$G$6:$G$4104,I$3)</f>
        <v>0</v>
      </c>
      <c r="J154" s="42">
        <f>SUMIFS(Medicos!$A$6:$A$4104,Medicos!$C$6:$C$4104,$B154,Medicos!$G$6:$G$4104,J$3)</f>
        <v>0</v>
      </c>
      <c r="K154" s="42">
        <f>SUMIFS(Medicos!$A$6:$A$4104,Medicos!$C$6:$C$4104,$B154,Medicos!$G$6:$G$4104,K$3)</f>
        <v>0</v>
      </c>
      <c r="L154" s="42">
        <f>SUMIFS(Medicos!$A$6:$A$4104,Medicos!$C$6:$C$4104,$B154,Medicos!$G$6:$G$4104,L$3)</f>
        <v>0</v>
      </c>
      <c r="M154" s="42">
        <f>SUMIFS(Medicos!$A$6:$A$4104,Medicos!$C$6:$C$4104,$B154,Medicos!$G$6:$G$4104,M$3)</f>
        <v>0</v>
      </c>
      <c r="N154" s="42">
        <f>SUMIFS(Medicos!$A$6:$A$4104,Medicos!$C$6:$C$4104,$B154,Medicos!$G$6:$G$4104,N$3)</f>
        <v>0</v>
      </c>
      <c r="O154" s="42">
        <f>SUMIFS(Medicos!$A$6:$A$4104,Medicos!$C$6:$C$4104,$B154,Medicos!$G$6:$G$4104,O$3)</f>
        <v>0</v>
      </c>
      <c r="P154" s="42">
        <f>SUMIFS(Medicos!$A$6:$A$4104,Medicos!$C$6:$C$4104,$B154,Medicos!$G$6:$G$4104,P$3)</f>
        <v>0</v>
      </c>
      <c r="Q154" s="42">
        <f>SUMIFS(Medicos!$A$6:$A$4104,Medicos!$C$6:$C$4104,$B154,Medicos!$G$6:$G$4104,Q$3)</f>
        <v>0</v>
      </c>
      <c r="R154" s="42">
        <f>SUMIFS(Medicos!$A$6:$A$4104,Medicos!$C$6:$C$4104,$B154,Medicos!$G$6:$G$4104,R$3)</f>
        <v>0</v>
      </c>
      <c r="S154" s="40">
        <f t="shared" si="13"/>
        <v>0</v>
      </c>
      <c r="U154" s="15"/>
      <c r="V154" s="15"/>
      <c r="W154" s="15"/>
      <c r="X154" s="15"/>
      <c r="Y154" s="15"/>
      <c r="Z154" s="15"/>
      <c r="AA154" s="15"/>
      <c r="AB154" s="15">
        <f t="shared" si="16"/>
        <v>0</v>
      </c>
      <c r="AC154" s="15"/>
      <c r="AD154" s="15"/>
      <c r="AE154" s="15"/>
      <c r="AF154" s="15"/>
    </row>
    <row r="155" spans="1:32">
      <c r="A155" s="15">
        <v>152</v>
      </c>
      <c r="B155" s="37" t="s">
        <v>279</v>
      </c>
      <c r="C155" s="42">
        <f>SUMIFS(Medicos!$A$6:$A$4104,Medicos!$C$6:$C$4104,$B155,Medicos!$G$6:$G$4104,C$3)</f>
        <v>0</v>
      </c>
      <c r="D155" s="42">
        <f>SUMIFS(Medicos!$A$6:$A$4104,Medicos!$C$6:$C$4104,$B155,Medicos!$G$6:$G$4104,D$3)</f>
        <v>0</v>
      </c>
      <c r="E155" s="42">
        <f>SUMIFS(Medicos!$A$6:$A$4104,Medicos!$C$6:$C$4104,$B155,Medicos!$G$6:$G$4104,E$3)</f>
        <v>0</v>
      </c>
      <c r="F155" s="42">
        <f>SUMIFS(Medicos!$A$6:$A$4104,Medicos!$C$6:$C$4104,$B155,Medicos!$G$6:$G$4104,F$3)</f>
        <v>0</v>
      </c>
      <c r="G155" s="42">
        <f>SUMIFS(Medicos!$A$6:$A$4104,Medicos!$C$6:$C$4104,$B155,Medicos!$G$6:$G$4104,G$3)</f>
        <v>0</v>
      </c>
      <c r="H155" s="42">
        <f>SUMIFS(Medicos!$A$6:$A$4104,Medicos!$C$6:$C$4104,$B155,Medicos!$G$6:$G$4104,H$3)</f>
        <v>0</v>
      </c>
      <c r="I155" s="42">
        <f>SUMIFS(Medicos!$A$6:$A$4104,Medicos!$C$6:$C$4104,$B155,Medicos!$G$6:$G$4104,I$3)</f>
        <v>0</v>
      </c>
      <c r="J155" s="42">
        <f>SUMIFS(Medicos!$A$6:$A$4104,Medicos!$C$6:$C$4104,$B155,Medicos!$G$6:$G$4104,J$3)</f>
        <v>0</v>
      </c>
      <c r="K155" s="42">
        <f>SUMIFS(Medicos!$A$6:$A$4104,Medicos!$C$6:$C$4104,$B155,Medicos!$G$6:$G$4104,K$3)</f>
        <v>0</v>
      </c>
      <c r="L155" s="42">
        <f>SUMIFS(Medicos!$A$6:$A$4104,Medicos!$C$6:$C$4104,$B155,Medicos!$G$6:$G$4104,L$3)</f>
        <v>0</v>
      </c>
      <c r="M155" s="42">
        <f>SUMIFS(Medicos!$A$6:$A$4104,Medicos!$C$6:$C$4104,$B155,Medicos!$G$6:$G$4104,M$3)</f>
        <v>0</v>
      </c>
      <c r="N155" s="42">
        <f>SUMIFS(Medicos!$A$6:$A$4104,Medicos!$C$6:$C$4104,$B155,Medicos!$G$6:$G$4104,N$3)</f>
        <v>0</v>
      </c>
      <c r="O155" s="42">
        <f>SUMIFS(Medicos!$A$6:$A$4104,Medicos!$C$6:$C$4104,$B155,Medicos!$G$6:$G$4104,O$3)</f>
        <v>0</v>
      </c>
      <c r="P155" s="42">
        <f>SUMIFS(Medicos!$A$6:$A$4104,Medicos!$C$6:$C$4104,$B155,Medicos!$G$6:$G$4104,P$3)</f>
        <v>0</v>
      </c>
      <c r="Q155" s="42">
        <f>SUMIFS(Medicos!$A$6:$A$4104,Medicos!$C$6:$C$4104,$B155,Medicos!$G$6:$G$4104,Q$3)</f>
        <v>0</v>
      </c>
      <c r="R155" s="42">
        <f>SUMIFS(Medicos!$A$6:$A$4104,Medicos!$C$6:$C$4104,$B155,Medicos!$G$6:$G$4104,R$3)</f>
        <v>0</v>
      </c>
      <c r="S155" s="40">
        <f t="shared" si="13"/>
        <v>0</v>
      </c>
      <c r="U155" s="15"/>
      <c r="V155" s="15"/>
      <c r="W155" s="15"/>
      <c r="X155" s="15"/>
      <c r="Y155" s="15"/>
      <c r="Z155" s="15"/>
      <c r="AA155" s="15"/>
      <c r="AB155" s="15">
        <f t="shared" si="16"/>
        <v>0</v>
      </c>
      <c r="AC155" s="15"/>
      <c r="AD155" s="15"/>
      <c r="AE155" s="15"/>
      <c r="AF155" s="15"/>
    </row>
    <row r="156" spans="1:32">
      <c r="A156" s="15">
        <v>153</v>
      </c>
      <c r="B156" s="37" t="s">
        <v>51</v>
      </c>
      <c r="C156" s="42">
        <f>SUMIFS(Medicos!$A$6:$A$4104,Medicos!$C$6:$C$4104,$B156,Medicos!$G$6:$G$4104,C$3)</f>
        <v>0</v>
      </c>
      <c r="D156" s="42">
        <f>SUMIFS(Medicos!$A$6:$A$4104,Medicos!$C$6:$C$4104,$B156,Medicos!$G$6:$G$4104,D$3)</f>
        <v>0</v>
      </c>
      <c r="E156" s="42">
        <f>SUMIFS(Medicos!$A$6:$A$4104,Medicos!$C$6:$C$4104,$B156,Medicos!$G$6:$G$4104,E$3)</f>
        <v>0</v>
      </c>
      <c r="F156" s="42">
        <f>SUMIFS(Medicos!$A$6:$A$4104,Medicos!$C$6:$C$4104,$B156,Medicos!$G$6:$G$4104,F$3)</f>
        <v>0</v>
      </c>
      <c r="G156" s="42">
        <f>SUMIFS(Medicos!$A$6:$A$4104,Medicos!$C$6:$C$4104,$B156,Medicos!$G$6:$G$4104,G$3)</f>
        <v>1</v>
      </c>
      <c r="H156" s="42">
        <f>SUMIFS(Medicos!$A$6:$A$4104,Medicos!$C$6:$C$4104,$B156,Medicos!$G$6:$G$4104,H$3)</f>
        <v>3</v>
      </c>
      <c r="I156" s="42">
        <f>SUMIFS(Medicos!$A$6:$A$4104,Medicos!$C$6:$C$4104,$B156,Medicos!$G$6:$G$4104,I$3)</f>
        <v>0</v>
      </c>
      <c r="J156" s="42">
        <f>SUMIFS(Medicos!$A$6:$A$4104,Medicos!$C$6:$C$4104,$B156,Medicos!$G$6:$G$4104,J$3)</f>
        <v>0</v>
      </c>
      <c r="K156" s="42">
        <f>SUMIFS(Medicos!$A$6:$A$4104,Medicos!$C$6:$C$4104,$B156,Medicos!$G$6:$G$4104,K$3)</f>
        <v>0</v>
      </c>
      <c r="L156" s="42">
        <f>SUMIFS(Medicos!$A$6:$A$4104,Medicos!$C$6:$C$4104,$B156,Medicos!$G$6:$G$4104,L$3)</f>
        <v>0</v>
      </c>
      <c r="M156" s="42">
        <f>SUMIFS(Medicos!$A$6:$A$4104,Medicos!$C$6:$C$4104,$B156,Medicos!$G$6:$G$4104,M$3)</f>
        <v>0</v>
      </c>
      <c r="N156" s="42">
        <f>SUMIFS(Medicos!$A$6:$A$4104,Medicos!$C$6:$C$4104,$B156,Medicos!$G$6:$G$4104,N$3)</f>
        <v>0</v>
      </c>
      <c r="O156" s="42">
        <f>SUMIFS(Medicos!$A$6:$A$4104,Medicos!$C$6:$C$4104,$B156,Medicos!$G$6:$G$4104,O$3)</f>
        <v>0</v>
      </c>
      <c r="P156" s="42">
        <f>SUMIFS(Medicos!$A$6:$A$4104,Medicos!$C$6:$C$4104,$B156,Medicos!$G$6:$G$4104,P$3)</f>
        <v>0</v>
      </c>
      <c r="Q156" s="42">
        <f>SUMIFS(Medicos!$A$6:$A$4104,Medicos!$C$6:$C$4104,$B156,Medicos!$G$6:$G$4104,Q$3)</f>
        <v>1</v>
      </c>
      <c r="R156" s="42">
        <f>SUMIFS(Medicos!$A$6:$A$4104,Medicos!$C$6:$C$4104,$B156,Medicos!$G$6:$G$4104,R$3)</f>
        <v>0</v>
      </c>
      <c r="S156" s="40">
        <f t="shared" si="13"/>
        <v>5</v>
      </c>
      <c r="U156" s="15"/>
      <c r="V156" s="15"/>
      <c r="W156" s="15"/>
      <c r="X156" s="15"/>
      <c r="Y156" s="15"/>
      <c r="Z156" s="15"/>
      <c r="AA156" s="15"/>
      <c r="AB156" s="15">
        <f t="shared" si="16"/>
        <v>5</v>
      </c>
      <c r="AC156" s="15"/>
      <c r="AD156" s="15"/>
      <c r="AE156" s="15"/>
      <c r="AF156" s="15"/>
    </row>
    <row r="157" spans="1:32">
      <c r="A157" s="15">
        <v>154</v>
      </c>
      <c r="B157" s="37" t="s">
        <v>181</v>
      </c>
      <c r="C157" s="42">
        <f>SUMIFS(Medicos!$A$6:$A$4104,Medicos!$C$6:$C$4104,$B157,Medicos!$G$6:$G$4104,C$3)</f>
        <v>0</v>
      </c>
      <c r="D157" s="42">
        <f>SUMIFS(Medicos!$A$6:$A$4104,Medicos!$C$6:$C$4104,$B157,Medicos!$G$6:$G$4104,D$3)</f>
        <v>0</v>
      </c>
      <c r="E157" s="42">
        <f>SUMIFS(Medicos!$A$6:$A$4104,Medicos!$C$6:$C$4104,$B157,Medicos!$G$6:$G$4104,E$3)</f>
        <v>0</v>
      </c>
      <c r="F157" s="42">
        <f>SUMIFS(Medicos!$A$6:$A$4104,Medicos!$C$6:$C$4104,$B157,Medicos!$G$6:$G$4104,F$3)</f>
        <v>0</v>
      </c>
      <c r="G157" s="42">
        <f>SUMIFS(Medicos!$A$6:$A$4104,Medicos!$C$6:$C$4104,$B157,Medicos!$G$6:$G$4104,G$3)</f>
        <v>1</v>
      </c>
      <c r="H157" s="42">
        <f>SUMIFS(Medicos!$A$6:$A$4104,Medicos!$C$6:$C$4104,$B157,Medicos!$G$6:$G$4104,H$3)</f>
        <v>1</v>
      </c>
      <c r="I157" s="42">
        <f>SUMIFS(Medicos!$A$6:$A$4104,Medicos!$C$6:$C$4104,$B157,Medicos!$G$6:$G$4104,I$3)</f>
        <v>0</v>
      </c>
      <c r="J157" s="42">
        <f>SUMIFS(Medicos!$A$6:$A$4104,Medicos!$C$6:$C$4104,$B157,Medicos!$G$6:$G$4104,J$3)</f>
        <v>0</v>
      </c>
      <c r="K157" s="42">
        <f>SUMIFS(Medicos!$A$6:$A$4104,Medicos!$C$6:$C$4104,$B157,Medicos!$G$6:$G$4104,K$3)</f>
        <v>0</v>
      </c>
      <c r="L157" s="42">
        <f>SUMIFS(Medicos!$A$6:$A$4104,Medicos!$C$6:$C$4104,$B157,Medicos!$G$6:$G$4104,L$3)</f>
        <v>0</v>
      </c>
      <c r="M157" s="42">
        <f>SUMIFS(Medicos!$A$6:$A$4104,Medicos!$C$6:$C$4104,$B157,Medicos!$G$6:$G$4104,M$3)</f>
        <v>0</v>
      </c>
      <c r="N157" s="42">
        <f>SUMIFS(Medicos!$A$6:$A$4104,Medicos!$C$6:$C$4104,$B157,Medicos!$G$6:$G$4104,N$3)</f>
        <v>0</v>
      </c>
      <c r="O157" s="42">
        <f>SUMIFS(Medicos!$A$6:$A$4104,Medicos!$C$6:$C$4104,$B157,Medicos!$G$6:$G$4104,O$3)</f>
        <v>0</v>
      </c>
      <c r="P157" s="42">
        <f>SUMIFS(Medicos!$A$6:$A$4104,Medicos!$C$6:$C$4104,$B157,Medicos!$G$6:$G$4104,P$3)</f>
        <v>0</v>
      </c>
      <c r="Q157" s="42">
        <f>SUMIFS(Medicos!$A$6:$A$4104,Medicos!$C$6:$C$4104,$B157,Medicos!$G$6:$G$4104,Q$3)</f>
        <v>1</v>
      </c>
      <c r="R157" s="42">
        <f>SUMIFS(Medicos!$A$6:$A$4104,Medicos!$C$6:$C$4104,$B157,Medicos!$G$6:$G$4104,R$3)</f>
        <v>0</v>
      </c>
      <c r="S157" s="40">
        <f t="shared" si="13"/>
        <v>3</v>
      </c>
      <c r="U157" s="15"/>
      <c r="V157" s="15"/>
      <c r="W157" s="15"/>
      <c r="X157" s="15"/>
      <c r="Y157" s="15"/>
      <c r="Z157" s="15"/>
      <c r="AA157" s="15"/>
      <c r="AB157" s="15">
        <f t="shared" si="16"/>
        <v>3</v>
      </c>
      <c r="AC157" s="15"/>
      <c r="AD157" s="15"/>
      <c r="AE157" s="15"/>
      <c r="AF157" s="15"/>
    </row>
    <row r="158" spans="1:32">
      <c r="A158" s="15">
        <v>155</v>
      </c>
      <c r="B158" s="37" t="s">
        <v>280</v>
      </c>
      <c r="C158" s="42">
        <f>SUMIFS(Medicos!$A$6:$A$4104,Medicos!$C$6:$C$4104,$B158,Medicos!$G$6:$G$4104,C$3)</f>
        <v>0</v>
      </c>
      <c r="D158" s="42">
        <f>SUMIFS(Medicos!$A$6:$A$4104,Medicos!$C$6:$C$4104,$B158,Medicos!$G$6:$G$4104,D$3)</f>
        <v>0</v>
      </c>
      <c r="E158" s="42">
        <f>SUMIFS(Medicos!$A$6:$A$4104,Medicos!$C$6:$C$4104,$B158,Medicos!$G$6:$G$4104,E$3)</f>
        <v>0</v>
      </c>
      <c r="F158" s="42">
        <f>SUMIFS(Medicos!$A$6:$A$4104,Medicos!$C$6:$C$4104,$B158,Medicos!$G$6:$G$4104,F$3)</f>
        <v>0</v>
      </c>
      <c r="G158" s="42">
        <f>SUMIFS(Medicos!$A$6:$A$4104,Medicos!$C$6:$C$4104,$B158,Medicos!$G$6:$G$4104,G$3)</f>
        <v>0</v>
      </c>
      <c r="H158" s="42">
        <f>SUMIFS(Medicos!$A$6:$A$4104,Medicos!$C$6:$C$4104,$B158,Medicos!$G$6:$G$4104,H$3)</f>
        <v>1</v>
      </c>
      <c r="I158" s="42">
        <f>SUMIFS(Medicos!$A$6:$A$4104,Medicos!$C$6:$C$4104,$B158,Medicos!$G$6:$G$4104,I$3)</f>
        <v>0</v>
      </c>
      <c r="J158" s="42">
        <f>SUMIFS(Medicos!$A$6:$A$4104,Medicos!$C$6:$C$4104,$B158,Medicos!$G$6:$G$4104,J$3)</f>
        <v>0</v>
      </c>
      <c r="K158" s="42">
        <f>SUMIFS(Medicos!$A$6:$A$4104,Medicos!$C$6:$C$4104,$B158,Medicos!$G$6:$G$4104,K$3)</f>
        <v>0</v>
      </c>
      <c r="L158" s="42">
        <f>SUMIFS(Medicos!$A$6:$A$4104,Medicos!$C$6:$C$4104,$B158,Medicos!$G$6:$G$4104,L$3)</f>
        <v>0</v>
      </c>
      <c r="M158" s="42">
        <f>SUMIFS(Medicos!$A$6:$A$4104,Medicos!$C$6:$C$4104,$B158,Medicos!$G$6:$G$4104,M$3)</f>
        <v>0</v>
      </c>
      <c r="N158" s="42">
        <f>SUMIFS(Medicos!$A$6:$A$4104,Medicos!$C$6:$C$4104,$B158,Medicos!$G$6:$G$4104,N$3)</f>
        <v>0</v>
      </c>
      <c r="O158" s="42">
        <f>SUMIFS(Medicos!$A$6:$A$4104,Medicos!$C$6:$C$4104,$B158,Medicos!$G$6:$G$4104,O$3)</f>
        <v>0</v>
      </c>
      <c r="P158" s="42">
        <f>SUMIFS(Medicos!$A$6:$A$4104,Medicos!$C$6:$C$4104,$B158,Medicos!$G$6:$G$4104,P$3)</f>
        <v>0</v>
      </c>
      <c r="Q158" s="42">
        <f>SUMIFS(Medicos!$A$6:$A$4104,Medicos!$C$6:$C$4104,$B158,Medicos!$G$6:$G$4104,Q$3)</f>
        <v>0</v>
      </c>
      <c r="R158" s="42">
        <f>SUMIFS(Medicos!$A$6:$A$4104,Medicos!$C$6:$C$4104,$B158,Medicos!$G$6:$G$4104,R$3)</f>
        <v>0</v>
      </c>
      <c r="S158" s="40">
        <f t="shared" si="13"/>
        <v>1</v>
      </c>
      <c r="U158" s="15"/>
      <c r="V158" s="15"/>
      <c r="W158" s="15"/>
      <c r="X158" s="15"/>
      <c r="Y158" s="15"/>
      <c r="Z158" s="15"/>
      <c r="AA158" s="15"/>
      <c r="AB158" s="15">
        <f t="shared" si="16"/>
        <v>1</v>
      </c>
      <c r="AC158" s="15"/>
      <c r="AD158" s="15"/>
      <c r="AE158" s="15"/>
      <c r="AF158" s="15"/>
    </row>
    <row r="159" spans="1:32">
      <c r="A159" s="15">
        <v>156</v>
      </c>
      <c r="B159" s="37" t="s">
        <v>281</v>
      </c>
      <c r="C159" s="42">
        <f>SUMIFS(Medicos!$A$6:$A$4104,Medicos!$C$6:$C$4104,$B159,Medicos!$G$6:$G$4104,C$3)</f>
        <v>0</v>
      </c>
      <c r="D159" s="42">
        <f>SUMIFS(Medicos!$A$6:$A$4104,Medicos!$C$6:$C$4104,$B159,Medicos!$G$6:$G$4104,D$3)</f>
        <v>0</v>
      </c>
      <c r="E159" s="42">
        <f>SUMIFS(Medicos!$A$6:$A$4104,Medicos!$C$6:$C$4104,$B159,Medicos!$G$6:$G$4104,E$3)</f>
        <v>0</v>
      </c>
      <c r="F159" s="42">
        <f>SUMIFS(Medicos!$A$6:$A$4104,Medicos!$C$6:$C$4104,$B159,Medicos!$G$6:$G$4104,F$3)</f>
        <v>0</v>
      </c>
      <c r="G159" s="42">
        <f>SUMIFS(Medicos!$A$6:$A$4104,Medicos!$C$6:$C$4104,$B159,Medicos!$G$6:$G$4104,G$3)</f>
        <v>0</v>
      </c>
      <c r="H159" s="42">
        <f>SUMIFS(Medicos!$A$6:$A$4104,Medicos!$C$6:$C$4104,$B159,Medicos!$G$6:$G$4104,H$3)</f>
        <v>0</v>
      </c>
      <c r="I159" s="42">
        <f>SUMIFS(Medicos!$A$6:$A$4104,Medicos!$C$6:$C$4104,$B159,Medicos!$G$6:$G$4104,I$3)</f>
        <v>0</v>
      </c>
      <c r="J159" s="42">
        <f>SUMIFS(Medicos!$A$6:$A$4104,Medicos!$C$6:$C$4104,$B159,Medicos!$G$6:$G$4104,J$3)</f>
        <v>0</v>
      </c>
      <c r="K159" s="42">
        <f>SUMIFS(Medicos!$A$6:$A$4104,Medicos!$C$6:$C$4104,$B159,Medicos!$G$6:$G$4104,K$3)</f>
        <v>0</v>
      </c>
      <c r="L159" s="42">
        <f>SUMIFS(Medicos!$A$6:$A$4104,Medicos!$C$6:$C$4104,$B159,Medicos!$G$6:$G$4104,L$3)</f>
        <v>0</v>
      </c>
      <c r="M159" s="42">
        <f>SUMIFS(Medicos!$A$6:$A$4104,Medicos!$C$6:$C$4104,$B159,Medicos!$G$6:$G$4104,M$3)</f>
        <v>0</v>
      </c>
      <c r="N159" s="42">
        <f>SUMIFS(Medicos!$A$6:$A$4104,Medicos!$C$6:$C$4104,$B159,Medicos!$G$6:$G$4104,N$3)</f>
        <v>0</v>
      </c>
      <c r="O159" s="42">
        <f>SUMIFS(Medicos!$A$6:$A$4104,Medicos!$C$6:$C$4104,$B159,Medicos!$G$6:$G$4104,O$3)</f>
        <v>0</v>
      </c>
      <c r="P159" s="42">
        <f>SUMIFS(Medicos!$A$6:$A$4104,Medicos!$C$6:$C$4104,$B159,Medicos!$G$6:$G$4104,P$3)</f>
        <v>0</v>
      </c>
      <c r="Q159" s="42">
        <f>SUMIFS(Medicos!$A$6:$A$4104,Medicos!$C$6:$C$4104,$B159,Medicos!$G$6:$G$4104,Q$3)</f>
        <v>0</v>
      </c>
      <c r="R159" s="42">
        <f>SUMIFS(Medicos!$A$6:$A$4104,Medicos!$C$6:$C$4104,$B159,Medicos!$G$6:$G$4104,R$3)</f>
        <v>0</v>
      </c>
      <c r="S159" s="40">
        <f t="shared" si="13"/>
        <v>0</v>
      </c>
      <c r="U159" s="15"/>
      <c r="V159" s="15"/>
      <c r="W159" s="15"/>
      <c r="X159" s="15"/>
      <c r="Y159" s="15"/>
      <c r="Z159" s="15"/>
      <c r="AA159" s="15"/>
      <c r="AB159" s="15">
        <f t="shared" si="16"/>
        <v>0</v>
      </c>
      <c r="AC159" s="15"/>
      <c r="AD159" s="15"/>
      <c r="AE159" s="15"/>
      <c r="AF159" s="15"/>
    </row>
    <row r="160" spans="1:32">
      <c r="A160" s="15">
        <v>157</v>
      </c>
      <c r="B160" s="37" t="s">
        <v>282</v>
      </c>
      <c r="C160" s="42">
        <f>SUMIFS(Medicos!$A$6:$A$4104,Medicos!$C$6:$C$4104,$B160,Medicos!$G$6:$G$4104,C$3)</f>
        <v>0</v>
      </c>
      <c r="D160" s="42">
        <f>SUMIFS(Medicos!$A$6:$A$4104,Medicos!$C$6:$C$4104,$B160,Medicos!$G$6:$G$4104,D$3)</f>
        <v>0</v>
      </c>
      <c r="E160" s="42">
        <f>SUMIFS(Medicos!$A$6:$A$4104,Medicos!$C$6:$C$4104,$B160,Medicos!$G$6:$G$4104,E$3)</f>
        <v>0</v>
      </c>
      <c r="F160" s="42">
        <f>SUMIFS(Medicos!$A$6:$A$4104,Medicos!$C$6:$C$4104,$B160,Medicos!$G$6:$G$4104,F$3)</f>
        <v>0</v>
      </c>
      <c r="G160" s="42">
        <f>SUMIFS(Medicos!$A$6:$A$4104,Medicos!$C$6:$C$4104,$B160,Medicos!$G$6:$G$4104,G$3)</f>
        <v>0</v>
      </c>
      <c r="H160" s="42">
        <f>SUMIFS(Medicos!$A$6:$A$4104,Medicos!$C$6:$C$4104,$B160,Medicos!$G$6:$G$4104,H$3)</f>
        <v>0</v>
      </c>
      <c r="I160" s="42">
        <f>SUMIFS(Medicos!$A$6:$A$4104,Medicos!$C$6:$C$4104,$B160,Medicos!$G$6:$G$4104,I$3)</f>
        <v>0</v>
      </c>
      <c r="J160" s="42">
        <f>SUMIFS(Medicos!$A$6:$A$4104,Medicos!$C$6:$C$4104,$B160,Medicos!$G$6:$G$4104,J$3)</f>
        <v>0</v>
      </c>
      <c r="K160" s="42">
        <f>SUMIFS(Medicos!$A$6:$A$4104,Medicos!$C$6:$C$4104,$B160,Medicos!$G$6:$G$4104,K$3)</f>
        <v>0</v>
      </c>
      <c r="L160" s="42">
        <f>SUMIFS(Medicos!$A$6:$A$4104,Medicos!$C$6:$C$4104,$B160,Medicos!$G$6:$G$4104,L$3)</f>
        <v>0</v>
      </c>
      <c r="M160" s="42">
        <f>SUMIFS(Medicos!$A$6:$A$4104,Medicos!$C$6:$C$4104,$B160,Medicos!$G$6:$G$4104,M$3)</f>
        <v>0</v>
      </c>
      <c r="N160" s="42">
        <f>SUMIFS(Medicos!$A$6:$A$4104,Medicos!$C$6:$C$4104,$B160,Medicos!$G$6:$G$4104,N$3)</f>
        <v>0</v>
      </c>
      <c r="O160" s="42">
        <f>SUMIFS(Medicos!$A$6:$A$4104,Medicos!$C$6:$C$4104,$B160,Medicos!$G$6:$G$4104,O$3)</f>
        <v>0</v>
      </c>
      <c r="P160" s="42">
        <f>SUMIFS(Medicos!$A$6:$A$4104,Medicos!$C$6:$C$4104,$B160,Medicos!$G$6:$G$4104,P$3)</f>
        <v>0</v>
      </c>
      <c r="Q160" s="42">
        <f>SUMIFS(Medicos!$A$6:$A$4104,Medicos!$C$6:$C$4104,$B160,Medicos!$G$6:$G$4104,Q$3)</f>
        <v>0</v>
      </c>
      <c r="R160" s="42">
        <f>SUMIFS(Medicos!$A$6:$A$4104,Medicos!$C$6:$C$4104,$B160,Medicos!$G$6:$G$4104,R$3)</f>
        <v>0</v>
      </c>
      <c r="S160" s="40">
        <f t="shared" si="13"/>
        <v>0</v>
      </c>
      <c r="U160" s="15"/>
      <c r="V160" s="15"/>
      <c r="W160" s="15"/>
      <c r="X160" s="15"/>
      <c r="Y160" s="15"/>
      <c r="Z160" s="15"/>
      <c r="AA160" s="15"/>
      <c r="AB160" s="15">
        <f t="shared" si="16"/>
        <v>0</v>
      </c>
      <c r="AC160" s="15"/>
      <c r="AD160" s="15"/>
      <c r="AE160" s="15"/>
      <c r="AF160" s="15"/>
    </row>
    <row r="161" spans="1:32">
      <c r="A161" s="15">
        <v>158</v>
      </c>
      <c r="B161" s="37" t="s">
        <v>283</v>
      </c>
      <c r="C161" s="42">
        <f>SUMIFS(Medicos!$A$6:$A$4104,Medicos!$C$6:$C$4104,$B161,Medicos!$G$6:$G$4104,C$3)</f>
        <v>0</v>
      </c>
      <c r="D161" s="42">
        <f>SUMIFS(Medicos!$A$6:$A$4104,Medicos!$C$6:$C$4104,$B161,Medicos!$G$6:$G$4104,D$3)</f>
        <v>0</v>
      </c>
      <c r="E161" s="42">
        <f>SUMIFS(Medicos!$A$6:$A$4104,Medicos!$C$6:$C$4104,$B161,Medicos!$G$6:$G$4104,E$3)</f>
        <v>0</v>
      </c>
      <c r="F161" s="42">
        <f>SUMIFS(Medicos!$A$6:$A$4104,Medicos!$C$6:$C$4104,$B161,Medicos!$G$6:$G$4104,F$3)</f>
        <v>0</v>
      </c>
      <c r="G161" s="42">
        <f>SUMIFS(Medicos!$A$6:$A$4104,Medicos!$C$6:$C$4104,$B161,Medicos!$G$6:$G$4104,G$3)</f>
        <v>0</v>
      </c>
      <c r="H161" s="42">
        <f>SUMIFS(Medicos!$A$6:$A$4104,Medicos!$C$6:$C$4104,$B161,Medicos!$G$6:$G$4104,H$3)</f>
        <v>0</v>
      </c>
      <c r="I161" s="42">
        <f>SUMIFS(Medicos!$A$6:$A$4104,Medicos!$C$6:$C$4104,$B161,Medicos!$G$6:$G$4104,I$3)</f>
        <v>0</v>
      </c>
      <c r="J161" s="42">
        <f>SUMIFS(Medicos!$A$6:$A$4104,Medicos!$C$6:$C$4104,$B161,Medicos!$G$6:$G$4104,J$3)</f>
        <v>0</v>
      </c>
      <c r="K161" s="42">
        <f>SUMIFS(Medicos!$A$6:$A$4104,Medicos!$C$6:$C$4104,$B161,Medicos!$G$6:$G$4104,K$3)</f>
        <v>0</v>
      </c>
      <c r="L161" s="42">
        <f>SUMIFS(Medicos!$A$6:$A$4104,Medicos!$C$6:$C$4104,$B161,Medicos!$G$6:$G$4104,L$3)</f>
        <v>0</v>
      </c>
      <c r="M161" s="42">
        <f>SUMIFS(Medicos!$A$6:$A$4104,Medicos!$C$6:$C$4104,$B161,Medicos!$G$6:$G$4104,M$3)</f>
        <v>0</v>
      </c>
      <c r="N161" s="42">
        <f>SUMIFS(Medicos!$A$6:$A$4104,Medicos!$C$6:$C$4104,$B161,Medicos!$G$6:$G$4104,N$3)</f>
        <v>0</v>
      </c>
      <c r="O161" s="42">
        <f>SUMIFS(Medicos!$A$6:$A$4104,Medicos!$C$6:$C$4104,$B161,Medicos!$G$6:$G$4104,O$3)</f>
        <v>0</v>
      </c>
      <c r="P161" s="42">
        <f>SUMIFS(Medicos!$A$6:$A$4104,Medicos!$C$6:$C$4104,$B161,Medicos!$G$6:$G$4104,P$3)</f>
        <v>0</v>
      </c>
      <c r="Q161" s="42">
        <f>SUMIFS(Medicos!$A$6:$A$4104,Medicos!$C$6:$C$4104,$B161,Medicos!$G$6:$G$4104,Q$3)</f>
        <v>0</v>
      </c>
      <c r="R161" s="42">
        <f>SUMIFS(Medicos!$A$6:$A$4104,Medicos!$C$6:$C$4104,$B161,Medicos!$G$6:$G$4104,R$3)</f>
        <v>0</v>
      </c>
      <c r="S161" s="40">
        <f t="shared" si="13"/>
        <v>0</v>
      </c>
      <c r="U161" s="15"/>
      <c r="V161" s="15"/>
      <c r="W161" s="15"/>
      <c r="X161" s="15"/>
      <c r="Y161" s="15"/>
      <c r="Z161" s="15"/>
      <c r="AA161" s="15"/>
      <c r="AB161" s="15">
        <f t="shared" si="16"/>
        <v>0</v>
      </c>
      <c r="AC161" s="15"/>
      <c r="AD161" s="15"/>
      <c r="AE161" s="15"/>
      <c r="AF161" s="15"/>
    </row>
    <row r="162" spans="1:32">
      <c r="A162" s="15">
        <v>159</v>
      </c>
      <c r="B162" s="37" t="s">
        <v>284</v>
      </c>
      <c r="C162" s="42">
        <f>SUMIFS(Medicos!$A$6:$A$4104,Medicos!$C$6:$C$4104,$B162,Medicos!$G$6:$G$4104,C$3)</f>
        <v>0</v>
      </c>
      <c r="D162" s="42">
        <f>SUMIFS(Medicos!$A$6:$A$4104,Medicos!$C$6:$C$4104,$B162,Medicos!$G$6:$G$4104,D$3)</f>
        <v>0</v>
      </c>
      <c r="E162" s="42">
        <f>SUMIFS(Medicos!$A$6:$A$4104,Medicos!$C$6:$C$4104,$B162,Medicos!$G$6:$G$4104,E$3)</f>
        <v>0</v>
      </c>
      <c r="F162" s="42">
        <f>SUMIFS(Medicos!$A$6:$A$4104,Medicos!$C$6:$C$4104,$B162,Medicos!$G$6:$G$4104,F$3)</f>
        <v>0</v>
      </c>
      <c r="G162" s="42">
        <f>SUMIFS(Medicos!$A$6:$A$4104,Medicos!$C$6:$C$4104,$B162,Medicos!$G$6:$G$4104,G$3)</f>
        <v>0</v>
      </c>
      <c r="H162" s="42">
        <f>SUMIFS(Medicos!$A$6:$A$4104,Medicos!$C$6:$C$4104,$B162,Medicos!$G$6:$G$4104,H$3)</f>
        <v>0</v>
      </c>
      <c r="I162" s="42">
        <f>SUMIFS(Medicos!$A$6:$A$4104,Medicos!$C$6:$C$4104,$B162,Medicos!$G$6:$G$4104,I$3)</f>
        <v>0</v>
      </c>
      <c r="J162" s="42">
        <f>SUMIFS(Medicos!$A$6:$A$4104,Medicos!$C$6:$C$4104,$B162,Medicos!$G$6:$G$4104,J$3)</f>
        <v>0</v>
      </c>
      <c r="K162" s="42">
        <f>SUMIFS(Medicos!$A$6:$A$4104,Medicos!$C$6:$C$4104,$B162,Medicos!$G$6:$G$4104,K$3)</f>
        <v>0</v>
      </c>
      <c r="L162" s="42">
        <f>SUMIFS(Medicos!$A$6:$A$4104,Medicos!$C$6:$C$4104,$B162,Medicos!$G$6:$G$4104,L$3)</f>
        <v>0</v>
      </c>
      <c r="M162" s="42">
        <f>SUMIFS(Medicos!$A$6:$A$4104,Medicos!$C$6:$C$4104,$B162,Medicos!$G$6:$G$4104,M$3)</f>
        <v>0</v>
      </c>
      <c r="N162" s="42">
        <f>SUMIFS(Medicos!$A$6:$A$4104,Medicos!$C$6:$C$4104,$B162,Medicos!$G$6:$G$4104,N$3)</f>
        <v>0</v>
      </c>
      <c r="O162" s="42">
        <f>SUMIFS(Medicos!$A$6:$A$4104,Medicos!$C$6:$C$4104,$B162,Medicos!$G$6:$G$4104,O$3)</f>
        <v>0</v>
      </c>
      <c r="P162" s="42">
        <f>SUMIFS(Medicos!$A$6:$A$4104,Medicos!$C$6:$C$4104,$B162,Medicos!$G$6:$G$4104,P$3)</f>
        <v>0</v>
      </c>
      <c r="Q162" s="42">
        <f>SUMIFS(Medicos!$A$6:$A$4104,Medicos!$C$6:$C$4104,$B162,Medicos!$G$6:$G$4104,Q$3)</f>
        <v>0</v>
      </c>
      <c r="R162" s="42">
        <f>SUMIFS(Medicos!$A$6:$A$4104,Medicos!$C$6:$C$4104,$B162,Medicos!$G$6:$G$4104,R$3)</f>
        <v>0</v>
      </c>
      <c r="S162" s="40">
        <f t="shared" si="13"/>
        <v>0</v>
      </c>
      <c r="U162" s="15"/>
      <c r="V162" s="15"/>
      <c r="W162" s="15"/>
      <c r="X162" s="15"/>
      <c r="Y162" s="15"/>
      <c r="Z162" s="15"/>
      <c r="AA162" s="15"/>
      <c r="AB162" s="15">
        <f t="shared" si="16"/>
        <v>0</v>
      </c>
      <c r="AC162" s="15"/>
      <c r="AD162" s="15"/>
      <c r="AE162" s="15"/>
      <c r="AF162" s="15"/>
    </row>
    <row r="163" spans="1:32">
      <c r="A163" s="15">
        <v>160</v>
      </c>
      <c r="B163" s="37" t="s">
        <v>120</v>
      </c>
      <c r="C163" s="42">
        <f>SUMIFS(Medicos!$A$6:$A$4104,Medicos!$C$6:$C$4104,$B163,Medicos!$G$6:$G$4104,C$3)</f>
        <v>0</v>
      </c>
      <c r="D163" s="42">
        <f>SUMIFS(Medicos!$A$6:$A$4104,Medicos!$C$6:$C$4104,$B163,Medicos!$G$6:$G$4104,D$3)</f>
        <v>0</v>
      </c>
      <c r="E163" s="42">
        <f>SUMIFS(Medicos!$A$6:$A$4104,Medicos!$C$6:$C$4104,$B163,Medicos!$G$6:$G$4104,E$3)</f>
        <v>0</v>
      </c>
      <c r="F163" s="42">
        <f>SUMIFS(Medicos!$A$6:$A$4104,Medicos!$C$6:$C$4104,$B163,Medicos!$G$6:$G$4104,F$3)</f>
        <v>0</v>
      </c>
      <c r="G163" s="42">
        <f>SUMIFS(Medicos!$A$6:$A$4104,Medicos!$C$6:$C$4104,$B163,Medicos!$G$6:$G$4104,G$3)</f>
        <v>0</v>
      </c>
      <c r="H163" s="42">
        <f>SUMIFS(Medicos!$A$6:$A$4104,Medicos!$C$6:$C$4104,$B163,Medicos!$G$6:$G$4104,H$3)</f>
        <v>3</v>
      </c>
      <c r="I163" s="42">
        <f>SUMIFS(Medicos!$A$6:$A$4104,Medicos!$C$6:$C$4104,$B163,Medicos!$G$6:$G$4104,I$3)</f>
        <v>0</v>
      </c>
      <c r="J163" s="42">
        <f>SUMIFS(Medicos!$A$6:$A$4104,Medicos!$C$6:$C$4104,$B163,Medicos!$G$6:$G$4104,J$3)</f>
        <v>0</v>
      </c>
      <c r="K163" s="42">
        <f>SUMIFS(Medicos!$A$6:$A$4104,Medicos!$C$6:$C$4104,$B163,Medicos!$G$6:$G$4104,K$3)</f>
        <v>2</v>
      </c>
      <c r="L163" s="42">
        <f>SUMIFS(Medicos!$A$6:$A$4104,Medicos!$C$6:$C$4104,$B163,Medicos!$G$6:$G$4104,L$3)</f>
        <v>0</v>
      </c>
      <c r="M163" s="42">
        <f>SUMIFS(Medicos!$A$6:$A$4104,Medicos!$C$6:$C$4104,$B163,Medicos!$G$6:$G$4104,M$3)</f>
        <v>0</v>
      </c>
      <c r="N163" s="42">
        <f>SUMIFS(Medicos!$A$6:$A$4104,Medicos!$C$6:$C$4104,$B163,Medicos!$G$6:$G$4104,N$3)</f>
        <v>0</v>
      </c>
      <c r="O163" s="42">
        <f>SUMIFS(Medicos!$A$6:$A$4104,Medicos!$C$6:$C$4104,$B163,Medicos!$G$6:$G$4104,O$3)</f>
        <v>0</v>
      </c>
      <c r="P163" s="42">
        <f>SUMIFS(Medicos!$A$6:$A$4104,Medicos!$C$6:$C$4104,$B163,Medicos!$G$6:$G$4104,P$3)</f>
        <v>0</v>
      </c>
      <c r="Q163" s="42">
        <f>SUMIFS(Medicos!$A$6:$A$4104,Medicos!$C$6:$C$4104,$B163,Medicos!$G$6:$G$4104,Q$3)</f>
        <v>0</v>
      </c>
      <c r="R163" s="42">
        <f>SUMIFS(Medicos!$A$6:$A$4104,Medicos!$C$6:$C$4104,$B163,Medicos!$G$6:$G$4104,R$3)</f>
        <v>0</v>
      </c>
      <c r="S163" s="40">
        <f t="shared" si="13"/>
        <v>5</v>
      </c>
      <c r="U163" s="15"/>
      <c r="V163" s="15"/>
      <c r="W163" s="15"/>
      <c r="X163" s="15"/>
      <c r="Y163" s="15"/>
      <c r="Z163" s="15"/>
      <c r="AA163" s="15"/>
      <c r="AB163" s="15">
        <f t="shared" si="16"/>
        <v>5</v>
      </c>
      <c r="AC163" s="15"/>
      <c r="AD163" s="15"/>
      <c r="AE163" s="15"/>
      <c r="AF163" s="15"/>
    </row>
    <row r="164" spans="1:32">
      <c r="A164" s="15">
        <v>161</v>
      </c>
      <c r="B164" s="37" t="s">
        <v>109</v>
      </c>
      <c r="C164" s="42">
        <f>SUMIFS(Medicos!$A$6:$A$4104,Medicos!$C$6:$C$4104,$B164,Medicos!$G$6:$G$4104,C$3)</f>
        <v>0</v>
      </c>
      <c r="D164" s="42">
        <f>SUMIFS(Medicos!$A$6:$A$4104,Medicos!$C$6:$C$4104,$B164,Medicos!$G$6:$G$4104,D$3)</f>
        <v>0</v>
      </c>
      <c r="E164" s="42">
        <f>SUMIFS(Medicos!$A$6:$A$4104,Medicos!$C$6:$C$4104,$B164,Medicos!$G$6:$G$4104,E$3)</f>
        <v>0</v>
      </c>
      <c r="F164" s="42">
        <f>SUMIFS(Medicos!$A$6:$A$4104,Medicos!$C$6:$C$4104,$B164,Medicos!$G$6:$G$4104,F$3)</f>
        <v>0</v>
      </c>
      <c r="G164" s="42">
        <f>SUMIFS(Medicos!$A$6:$A$4104,Medicos!$C$6:$C$4104,$B164,Medicos!$G$6:$G$4104,G$3)</f>
        <v>0</v>
      </c>
      <c r="H164" s="42">
        <f>SUMIFS(Medicos!$A$6:$A$4104,Medicos!$C$6:$C$4104,$B164,Medicos!$G$6:$G$4104,H$3)</f>
        <v>3</v>
      </c>
      <c r="I164" s="42">
        <f>SUMIFS(Medicos!$A$6:$A$4104,Medicos!$C$6:$C$4104,$B164,Medicos!$G$6:$G$4104,I$3)</f>
        <v>0</v>
      </c>
      <c r="J164" s="42">
        <f>SUMIFS(Medicos!$A$6:$A$4104,Medicos!$C$6:$C$4104,$B164,Medicos!$G$6:$G$4104,J$3)</f>
        <v>0</v>
      </c>
      <c r="K164" s="42">
        <f>SUMIFS(Medicos!$A$6:$A$4104,Medicos!$C$6:$C$4104,$B164,Medicos!$G$6:$G$4104,K$3)</f>
        <v>1</v>
      </c>
      <c r="L164" s="42">
        <f>SUMIFS(Medicos!$A$6:$A$4104,Medicos!$C$6:$C$4104,$B164,Medicos!$G$6:$G$4104,L$3)</f>
        <v>0</v>
      </c>
      <c r="M164" s="42">
        <f>SUMIFS(Medicos!$A$6:$A$4104,Medicos!$C$6:$C$4104,$B164,Medicos!$G$6:$G$4104,M$3)</f>
        <v>0</v>
      </c>
      <c r="N164" s="42">
        <f>SUMIFS(Medicos!$A$6:$A$4104,Medicos!$C$6:$C$4104,$B164,Medicos!$G$6:$G$4104,N$3)</f>
        <v>0</v>
      </c>
      <c r="O164" s="42">
        <f>SUMIFS(Medicos!$A$6:$A$4104,Medicos!$C$6:$C$4104,$B164,Medicos!$G$6:$G$4104,O$3)</f>
        <v>0</v>
      </c>
      <c r="P164" s="42">
        <f>SUMIFS(Medicos!$A$6:$A$4104,Medicos!$C$6:$C$4104,$B164,Medicos!$G$6:$G$4104,P$3)</f>
        <v>0</v>
      </c>
      <c r="Q164" s="42">
        <f>SUMIFS(Medicos!$A$6:$A$4104,Medicos!$C$6:$C$4104,$B164,Medicos!$G$6:$G$4104,Q$3)</f>
        <v>0</v>
      </c>
      <c r="R164" s="42">
        <f>SUMIFS(Medicos!$A$6:$A$4104,Medicos!$C$6:$C$4104,$B164,Medicos!$G$6:$G$4104,R$3)</f>
        <v>0</v>
      </c>
      <c r="S164" s="40">
        <f t="shared" si="13"/>
        <v>4</v>
      </c>
      <c r="U164" s="15"/>
      <c r="V164" s="15"/>
      <c r="W164" s="15"/>
      <c r="X164" s="15"/>
      <c r="Y164" s="15"/>
      <c r="Z164" s="15"/>
      <c r="AA164" s="15"/>
      <c r="AB164" s="15">
        <f t="shared" si="16"/>
        <v>4</v>
      </c>
      <c r="AC164" s="15"/>
      <c r="AD164" s="15"/>
      <c r="AE164" s="15"/>
      <c r="AF164" s="15"/>
    </row>
    <row r="165" spans="1:32">
      <c r="A165" s="15">
        <v>162</v>
      </c>
      <c r="B165" s="37" t="s">
        <v>188</v>
      </c>
      <c r="C165" s="42">
        <f>SUMIFS(Medicos!$A$6:$A$4104,Medicos!$C$6:$C$4104,$B165,Medicos!$G$6:$G$4104,C$3)</f>
        <v>0</v>
      </c>
      <c r="D165" s="42">
        <f>SUMIFS(Medicos!$A$6:$A$4104,Medicos!$C$6:$C$4104,$B165,Medicos!$G$6:$G$4104,D$3)</f>
        <v>0</v>
      </c>
      <c r="E165" s="42">
        <f>SUMIFS(Medicos!$A$6:$A$4104,Medicos!$C$6:$C$4104,$B165,Medicos!$G$6:$G$4104,E$3)</f>
        <v>0</v>
      </c>
      <c r="F165" s="42">
        <f>SUMIFS(Medicos!$A$6:$A$4104,Medicos!$C$6:$C$4104,$B165,Medicos!$G$6:$G$4104,F$3)</f>
        <v>0</v>
      </c>
      <c r="G165" s="42">
        <f>SUMIFS(Medicos!$A$6:$A$4104,Medicos!$C$6:$C$4104,$B165,Medicos!$G$6:$G$4104,G$3)</f>
        <v>0</v>
      </c>
      <c r="H165" s="42">
        <f>SUMIFS(Medicos!$A$6:$A$4104,Medicos!$C$6:$C$4104,$B165,Medicos!$G$6:$G$4104,H$3)</f>
        <v>3</v>
      </c>
      <c r="I165" s="42">
        <f>SUMIFS(Medicos!$A$6:$A$4104,Medicos!$C$6:$C$4104,$B165,Medicos!$G$6:$G$4104,I$3)</f>
        <v>0</v>
      </c>
      <c r="J165" s="42">
        <f>SUMIFS(Medicos!$A$6:$A$4104,Medicos!$C$6:$C$4104,$B165,Medicos!$G$6:$G$4104,J$3)</f>
        <v>0</v>
      </c>
      <c r="K165" s="42">
        <f>SUMIFS(Medicos!$A$6:$A$4104,Medicos!$C$6:$C$4104,$B165,Medicos!$G$6:$G$4104,K$3)</f>
        <v>0</v>
      </c>
      <c r="L165" s="42">
        <f>SUMIFS(Medicos!$A$6:$A$4104,Medicos!$C$6:$C$4104,$B165,Medicos!$G$6:$G$4104,L$3)</f>
        <v>0</v>
      </c>
      <c r="M165" s="42">
        <f>SUMIFS(Medicos!$A$6:$A$4104,Medicos!$C$6:$C$4104,$B165,Medicos!$G$6:$G$4104,M$3)</f>
        <v>0</v>
      </c>
      <c r="N165" s="42">
        <f>SUMIFS(Medicos!$A$6:$A$4104,Medicos!$C$6:$C$4104,$B165,Medicos!$G$6:$G$4104,N$3)</f>
        <v>0</v>
      </c>
      <c r="O165" s="42">
        <f>SUMIFS(Medicos!$A$6:$A$4104,Medicos!$C$6:$C$4104,$B165,Medicos!$G$6:$G$4104,O$3)</f>
        <v>0</v>
      </c>
      <c r="P165" s="42">
        <f>SUMIFS(Medicos!$A$6:$A$4104,Medicos!$C$6:$C$4104,$B165,Medicos!$G$6:$G$4104,P$3)</f>
        <v>0</v>
      </c>
      <c r="Q165" s="42">
        <f>SUMIFS(Medicos!$A$6:$A$4104,Medicos!$C$6:$C$4104,$B165,Medicos!$G$6:$G$4104,Q$3)</f>
        <v>0</v>
      </c>
      <c r="R165" s="42">
        <f>SUMIFS(Medicos!$A$6:$A$4104,Medicos!$C$6:$C$4104,$B165,Medicos!$G$6:$G$4104,R$3)</f>
        <v>0</v>
      </c>
      <c r="S165" s="40">
        <f t="shared" si="13"/>
        <v>3</v>
      </c>
      <c r="U165" s="15"/>
      <c r="V165" s="15"/>
      <c r="W165" s="15"/>
      <c r="X165" s="15"/>
      <c r="Y165" s="15"/>
      <c r="Z165" s="15"/>
      <c r="AA165" s="15"/>
      <c r="AB165" s="15">
        <f t="shared" si="16"/>
        <v>3</v>
      </c>
      <c r="AC165" s="15"/>
      <c r="AD165" s="15"/>
      <c r="AE165" s="15"/>
      <c r="AF165" s="15"/>
    </row>
    <row r="166" spans="1:32">
      <c r="A166" s="15">
        <v>163</v>
      </c>
      <c r="B166" s="37" t="s">
        <v>145</v>
      </c>
      <c r="C166" s="42">
        <f>SUMIFS(Medicos!$A$6:$A$4104,Medicos!$C$6:$C$4104,$B166,Medicos!$G$6:$G$4104,C$3)</f>
        <v>0</v>
      </c>
      <c r="D166" s="42">
        <f>SUMIFS(Medicos!$A$6:$A$4104,Medicos!$C$6:$C$4104,$B166,Medicos!$G$6:$G$4104,D$3)</f>
        <v>0</v>
      </c>
      <c r="E166" s="42">
        <f>SUMIFS(Medicos!$A$6:$A$4104,Medicos!$C$6:$C$4104,$B166,Medicos!$G$6:$G$4104,E$3)</f>
        <v>0</v>
      </c>
      <c r="F166" s="42">
        <f>SUMIFS(Medicos!$A$6:$A$4104,Medicos!$C$6:$C$4104,$B166,Medicos!$G$6:$G$4104,F$3)</f>
        <v>0</v>
      </c>
      <c r="G166" s="42">
        <f>SUMIFS(Medicos!$A$6:$A$4104,Medicos!$C$6:$C$4104,$B166,Medicos!$G$6:$G$4104,G$3)</f>
        <v>0</v>
      </c>
      <c r="H166" s="42">
        <f>SUMIFS(Medicos!$A$6:$A$4104,Medicos!$C$6:$C$4104,$B166,Medicos!$G$6:$G$4104,H$3)</f>
        <v>0</v>
      </c>
      <c r="I166" s="42">
        <f>SUMIFS(Medicos!$A$6:$A$4104,Medicos!$C$6:$C$4104,$B166,Medicos!$G$6:$G$4104,I$3)</f>
        <v>0</v>
      </c>
      <c r="J166" s="42">
        <f>SUMIFS(Medicos!$A$6:$A$4104,Medicos!$C$6:$C$4104,$B166,Medicos!$G$6:$G$4104,J$3)</f>
        <v>0</v>
      </c>
      <c r="K166" s="42">
        <f>SUMIFS(Medicos!$A$6:$A$4104,Medicos!$C$6:$C$4104,$B166,Medicos!$G$6:$G$4104,K$3)</f>
        <v>1</v>
      </c>
      <c r="L166" s="42">
        <f>SUMIFS(Medicos!$A$6:$A$4104,Medicos!$C$6:$C$4104,$B166,Medicos!$G$6:$G$4104,L$3)</f>
        <v>0</v>
      </c>
      <c r="M166" s="42">
        <f>SUMIFS(Medicos!$A$6:$A$4104,Medicos!$C$6:$C$4104,$B166,Medicos!$G$6:$G$4104,M$3)</f>
        <v>0</v>
      </c>
      <c r="N166" s="42">
        <f>SUMIFS(Medicos!$A$6:$A$4104,Medicos!$C$6:$C$4104,$B166,Medicos!$G$6:$G$4104,N$3)</f>
        <v>0</v>
      </c>
      <c r="O166" s="42">
        <f>SUMIFS(Medicos!$A$6:$A$4104,Medicos!$C$6:$C$4104,$B166,Medicos!$G$6:$G$4104,O$3)</f>
        <v>0</v>
      </c>
      <c r="P166" s="42">
        <f>SUMIFS(Medicos!$A$6:$A$4104,Medicos!$C$6:$C$4104,$B166,Medicos!$G$6:$G$4104,P$3)</f>
        <v>0</v>
      </c>
      <c r="Q166" s="42">
        <f>SUMIFS(Medicos!$A$6:$A$4104,Medicos!$C$6:$C$4104,$B166,Medicos!$G$6:$G$4104,Q$3)</f>
        <v>0</v>
      </c>
      <c r="R166" s="42">
        <f>SUMIFS(Medicos!$A$6:$A$4104,Medicos!$C$6:$C$4104,$B166,Medicos!$G$6:$G$4104,R$3)</f>
        <v>0</v>
      </c>
      <c r="S166" s="40">
        <f t="shared" si="13"/>
        <v>1</v>
      </c>
      <c r="U166" s="15"/>
      <c r="V166" s="15"/>
      <c r="W166" s="15"/>
      <c r="X166" s="15"/>
      <c r="Y166" s="15"/>
      <c r="Z166" s="15"/>
      <c r="AA166" s="15"/>
      <c r="AB166" s="15">
        <f t="shared" si="16"/>
        <v>1</v>
      </c>
      <c r="AC166" s="15"/>
      <c r="AD166" s="15"/>
      <c r="AE166" s="15"/>
      <c r="AF166" s="15"/>
    </row>
    <row r="167" spans="1:32">
      <c r="A167" s="15">
        <v>164</v>
      </c>
      <c r="B167" s="37" t="s">
        <v>285</v>
      </c>
      <c r="C167" s="42">
        <f>SUMIFS(Medicos!$A$6:$A$4104,Medicos!$C$6:$C$4104,$B167,Medicos!$G$6:$G$4104,C$3)</f>
        <v>0</v>
      </c>
      <c r="D167" s="42">
        <f>SUMIFS(Medicos!$A$6:$A$4104,Medicos!$C$6:$C$4104,$B167,Medicos!$G$6:$G$4104,D$3)</f>
        <v>0</v>
      </c>
      <c r="E167" s="42">
        <f>SUMIFS(Medicos!$A$6:$A$4104,Medicos!$C$6:$C$4104,$B167,Medicos!$G$6:$G$4104,E$3)</f>
        <v>0</v>
      </c>
      <c r="F167" s="42">
        <f>SUMIFS(Medicos!$A$6:$A$4104,Medicos!$C$6:$C$4104,$B167,Medicos!$G$6:$G$4104,F$3)</f>
        <v>0</v>
      </c>
      <c r="G167" s="42">
        <f>SUMIFS(Medicos!$A$6:$A$4104,Medicos!$C$6:$C$4104,$B167,Medicos!$G$6:$G$4104,G$3)</f>
        <v>0</v>
      </c>
      <c r="H167" s="42">
        <f>SUMIFS(Medicos!$A$6:$A$4104,Medicos!$C$6:$C$4104,$B167,Medicos!$G$6:$G$4104,H$3)</f>
        <v>0</v>
      </c>
      <c r="I167" s="42">
        <f>SUMIFS(Medicos!$A$6:$A$4104,Medicos!$C$6:$C$4104,$B167,Medicos!$G$6:$G$4104,I$3)</f>
        <v>0</v>
      </c>
      <c r="J167" s="42">
        <f>SUMIFS(Medicos!$A$6:$A$4104,Medicos!$C$6:$C$4104,$B167,Medicos!$G$6:$G$4104,J$3)</f>
        <v>0</v>
      </c>
      <c r="K167" s="42">
        <f>SUMIFS(Medicos!$A$6:$A$4104,Medicos!$C$6:$C$4104,$B167,Medicos!$G$6:$G$4104,K$3)</f>
        <v>0</v>
      </c>
      <c r="L167" s="42">
        <f>SUMIFS(Medicos!$A$6:$A$4104,Medicos!$C$6:$C$4104,$B167,Medicos!$G$6:$G$4104,L$3)</f>
        <v>0</v>
      </c>
      <c r="M167" s="42">
        <f>SUMIFS(Medicos!$A$6:$A$4104,Medicos!$C$6:$C$4104,$B167,Medicos!$G$6:$G$4104,M$3)</f>
        <v>0</v>
      </c>
      <c r="N167" s="42">
        <f>SUMIFS(Medicos!$A$6:$A$4104,Medicos!$C$6:$C$4104,$B167,Medicos!$G$6:$G$4104,N$3)</f>
        <v>0</v>
      </c>
      <c r="O167" s="42">
        <f>SUMIFS(Medicos!$A$6:$A$4104,Medicos!$C$6:$C$4104,$B167,Medicos!$G$6:$G$4104,O$3)</f>
        <v>0</v>
      </c>
      <c r="P167" s="42">
        <f>SUMIFS(Medicos!$A$6:$A$4104,Medicos!$C$6:$C$4104,$B167,Medicos!$G$6:$G$4104,P$3)</f>
        <v>0</v>
      </c>
      <c r="Q167" s="42">
        <f>SUMIFS(Medicos!$A$6:$A$4104,Medicos!$C$6:$C$4104,$B167,Medicos!$G$6:$G$4104,Q$3)</f>
        <v>0</v>
      </c>
      <c r="R167" s="42">
        <f>SUMIFS(Medicos!$A$6:$A$4104,Medicos!$C$6:$C$4104,$B167,Medicos!$G$6:$G$4104,R$3)</f>
        <v>0</v>
      </c>
      <c r="S167" s="40">
        <f t="shared" si="13"/>
        <v>0</v>
      </c>
      <c r="U167" s="15"/>
      <c r="V167" s="15"/>
      <c r="W167" s="15"/>
      <c r="X167" s="15"/>
      <c r="Y167" s="15"/>
      <c r="Z167" s="15"/>
      <c r="AA167" s="15"/>
      <c r="AB167" s="15">
        <f t="shared" si="16"/>
        <v>0</v>
      </c>
      <c r="AC167" s="15"/>
      <c r="AD167" s="15"/>
      <c r="AE167" s="15"/>
      <c r="AF167" s="15"/>
    </row>
    <row r="168" spans="1:32">
      <c r="A168" s="15">
        <v>165</v>
      </c>
      <c r="B168" s="37" t="s">
        <v>286</v>
      </c>
      <c r="C168" s="42">
        <f>SUMIFS(Medicos!$A$6:$A$4104,Medicos!$C$6:$C$4104,$B168,Medicos!$G$6:$G$4104,C$3)</f>
        <v>0</v>
      </c>
      <c r="D168" s="42">
        <f>SUMIFS(Medicos!$A$6:$A$4104,Medicos!$C$6:$C$4104,$B168,Medicos!$G$6:$G$4104,D$3)</f>
        <v>0</v>
      </c>
      <c r="E168" s="42">
        <f>SUMIFS(Medicos!$A$6:$A$4104,Medicos!$C$6:$C$4104,$B168,Medicos!$G$6:$G$4104,E$3)</f>
        <v>0</v>
      </c>
      <c r="F168" s="42">
        <f>SUMIFS(Medicos!$A$6:$A$4104,Medicos!$C$6:$C$4104,$B168,Medicos!$G$6:$G$4104,F$3)</f>
        <v>0</v>
      </c>
      <c r="G168" s="42">
        <f>SUMIFS(Medicos!$A$6:$A$4104,Medicos!$C$6:$C$4104,$B168,Medicos!$G$6:$G$4104,G$3)</f>
        <v>2</v>
      </c>
      <c r="H168" s="42">
        <f>SUMIFS(Medicos!$A$6:$A$4104,Medicos!$C$6:$C$4104,$B168,Medicos!$G$6:$G$4104,H$3)</f>
        <v>0</v>
      </c>
      <c r="I168" s="42">
        <f>SUMIFS(Medicos!$A$6:$A$4104,Medicos!$C$6:$C$4104,$B168,Medicos!$G$6:$G$4104,I$3)</f>
        <v>0</v>
      </c>
      <c r="J168" s="42">
        <f>SUMIFS(Medicos!$A$6:$A$4104,Medicos!$C$6:$C$4104,$B168,Medicos!$G$6:$G$4104,J$3)</f>
        <v>0</v>
      </c>
      <c r="K168" s="42">
        <f>SUMIFS(Medicos!$A$6:$A$4104,Medicos!$C$6:$C$4104,$B168,Medicos!$G$6:$G$4104,K$3)</f>
        <v>0</v>
      </c>
      <c r="L168" s="42">
        <f>SUMIFS(Medicos!$A$6:$A$4104,Medicos!$C$6:$C$4104,$B168,Medicos!$G$6:$G$4104,L$3)</f>
        <v>0</v>
      </c>
      <c r="M168" s="42">
        <f>SUMIFS(Medicos!$A$6:$A$4104,Medicos!$C$6:$C$4104,$B168,Medicos!$G$6:$G$4104,M$3)</f>
        <v>0</v>
      </c>
      <c r="N168" s="42">
        <f>SUMIFS(Medicos!$A$6:$A$4104,Medicos!$C$6:$C$4104,$B168,Medicos!$G$6:$G$4104,N$3)</f>
        <v>0</v>
      </c>
      <c r="O168" s="42">
        <f>SUMIFS(Medicos!$A$6:$A$4104,Medicos!$C$6:$C$4104,$B168,Medicos!$G$6:$G$4104,O$3)</f>
        <v>0</v>
      </c>
      <c r="P168" s="42">
        <f>SUMIFS(Medicos!$A$6:$A$4104,Medicos!$C$6:$C$4104,$B168,Medicos!$G$6:$G$4104,P$3)</f>
        <v>0</v>
      </c>
      <c r="Q168" s="42">
        <f>SUMIFS(Medicos!$A$6:$A$4104,Medicos!$C$6:$C$4104,$B168,Medicos!$G$6:$G$4104,Q$3)</f>
        <v>0</v>
      </c>
      <c r="R168" s="42">
        <f>SUMIFS(Medicos!$A$6:$A$4104,Medicos!$C$6:$C$4104,$B168,Medicos!$G$6:$G$4104,R$3)</f>
        <v>0</v>
      </c>
      <c r="S168" s="40">
        <f t="shared" si="13"/>
        <v>2</v>
      </c>
      <c r="U168" s="15"/>
      <c r="V168" s="15"/>
      <c r="W168" s="15"/>
      <c r="X168" s="15"/>
      <c r="Y168" s="15"/>
      <c r="Z168" s="15"/>
      <c r="AA168" s="15"/>
      <c r="AB168" s="15">
        <f t="shared" si="16"/>
        <v>2</v>
      </c>
      <c r="AC168" s="15"/>
      <c r="AD168" s="15"/>
      <c r="AE168" s="15"/>
      <c r="AF168" s="15"/>
    </row>
    <row r="169" spans="1:32">
      <c r="A169" s="15">
        <v>166</v>
      </c>
      <c r="B169" s="37" t="s">
        <v>287</v>
      </c>
      <c r="C169" s="42">
        <f>SUMIFS(Medicos!$A$6:$A$4104,Medicos!$C$6:$C$4104,$B169,Medicos!$G$6:$G$4104,C$3)</f>
        <v>0</v>
      </c>
      <c r="D169" s="42">
        <f>SUMIFS(Medicos!$A$6:$A$4104,Medicos!$C$6:$C$4104,$B169,Medicos!$G$6:$G$4104,D$3)</f>
        <v>0</v>
      </c>
      <c r="E169" s="42">
        <f>SUMIFS(Medicos!$A$6:$A$4104,Medicos!$C$6:$C$4104,$B169,Medicos!$G$6:$G$4104,E$3)</f>
        <v>0</v>
      </c>
      <c r="F169" s="42">
        <f>SUMIFS(Medicos!$A$6:$A$4104,Medicos!$C$6:$C$4104,$B169,Medicos!$G$6:$G$4104,F$3)</f>
        <v>0</v>
      </c>
      <c r="G169" s="42">
        <f>SUMIFS(Medicos!$A$6:$A$4104,Medicos!$C$6:$C$4104,$B169,Medicos!$G$6:$G$4104,G$3)</f>
        <v>0</v>
      </c>
      <c r="H169" s="42">
        <f>SUMIFS(Medicos!$A$6:$A$4104,Medicos!$C$6:$C$4104,$B169,Medicos!$G$6:$G$4104,H$3)</f>
        <v>0</v>
      </c>
      <c r="I169" s="42">
        <f>SUMIFS(Medicos!$A$6:$A$4104,Medicos!$C$6:$C$4104,$B169,Medicos!$G$6:$G$4104,I$3)</f>
        <v>0</v>
      </c>
      <c r="J169" s="42">
        <f>SUMIFS(Medicos!$A$6:$A$4104,Medicos!$C$6:$C$4104,$B169,Medicos!$G$6:$G$4104,J$3)</f>
        <v>0</v>
      </c>
      <c r="K169" s="42">
        <f>SUMIFS(Medicos!$A$6:$A$4104,Medicos!$C$6:$C$4104,$B169,Medicos!$G$6:$G$4104,K$3)</f>
        <v>0</v>
      </c>
      <c r="L169" s="42">
        <f>SUMIFS(Medicos!$A$6:$A$4104,Medicos!$C$6:$C$4104,$B169,Medicos!$G$6:$G$4104,L$3)</f>
        <v>0</v>
      </c>
      <c r="M169" s="42">
        <f>SUMIFS(Medicos!$A$6:$A$4104,Medicos!$C$6:$C$4104,$B169,Medicos!$G$6:$G$4104,M$3)</f>
        <v>0</v>
      </c>
      <c r="N169" s="42">
        <f>SUMIFS(Medicos!$A$6:$A$4104,Medicos!$C$6:$C$4104,$B169,Medicos!$G$6:$G$4104,N$3)</f>
        <v>0</v>
      </c>
      <c r="O169" s="42">
        <f>SUMIFS(Medicos!$A$6:$A$4104,Medicos!$C$6:$C$4104,$B169,Medicos!$G$6:$G$4104,O$3)</f>
        <v>0</v>
      </c>
      <c r="P169" s="42">
        <f>SUMIFS(Medicos!$A$6:$A$4104,Medicos!$C$6:$C$4104,$B169,Medicos!$G$6:$G$4104,P$3)</f>
        <v>0</v>
      </c>
      <c r="Q169" s="42">
        <f>SUMIFS(Medicos!$A$6:$A$4104,Medicos!$C$6:$C$4104,$B169,Medicos!$G$6:$G$4104,Q$3)</f>
        <v>0</v>
      </c>
      <c r="R169" s="42">
        <f>SUMIFS(Medicos!$A$6:$A$4104,Medicos!$C$6:$C$4104,$B169,Medicos!$G$6:$G$4104,R$3)</f>
        <v>0</v>
      </c>
      <c r="S169" s="40">
        <f t="shared" si="13"/>
        <v>0</v>
      </c>
      <c r="U169" s="15"/>
      <c r="V169" s="15"/>
      <c r="W169" s="15"/>
      <c r="X169" s="15"/>
      <c r="Y169" s="15"/>
      <c r="Z169" s="15"/>
      <c r="AA169" s="15"/>
      <c r="AB169" s="15">
        <f t="shared" si="16"/>
        <v>0</v>
      </c>
      <c r="AC169" s="15"/>
      <c r="AD169" s="15"/>
      <c r="AE169" s="15"/>
      <c r="AF169" s="15"/>
    </row>
    <row r="170" spans="1:32">
      <c r="A170" s="15">
        <v>167</v>
      </c>
      <c r="B170" s="37" t="s">
        <v>288</v>
      </c>
      <c r="C170" s="42">
        <f>SUMIFS(Medicos!$A$6:$A$4104,Medicos!$C$6:$C$4104,$B170,Medicos!$G$6:$G$4104,C$3)</f>
        <v>0</v>
      </c>
      <c r="D170" s="42">
        <f>SUMIFS(Medicos!$A$6:$A$4104,Medicos!$C$6:$C$4104,$B170,Medicos!$G$6:$G$4104,D$3)</f>
        <v>0</v>
      </c>
      <c r="E170" s="42">
        <f>SUMIFS(Medicos!$A$6:$A$4104,Medicos!$C$6:$C$4104,$B170,Medicos!$G$6:$G$4104,E$3)</f>
        <v>0</v>
      </c>
      <c r="F170" s="42">
        <f>SUMIFS(Medicos!$A$6:$A$4104,Medicos!$C$6:$C$4104,$B170,Medicos!$G$6:$G$4104,F$3)</f>
        <v>0</v>
      </c>
      <c r="G170" s="42">
        <f>SUMIFS(Medicos!$A$6:$A$4104,Medicos!$C$6:$C$4104,$B170,Medicos!$G$6:$G$4104,G$3)</f>
        <v>0</v>
      </c>
      <c r="H170" s="42">
        <f>SUMIFS(Medicos!$A$6:$A$4104,Medicos!$C$6:$C$4104,$B170,Medicos!$G$6:$G$4104,H$3)</f>
        <v>0</v>
      </c>
      <c r="I170" s="42">
        <f>SUMIFS(Medicos!$A$6:$A$4104,Medicos!$C$6:$C$4104,$B170,Medicos!$G$6:$G$4104,I$3)</f>
        <v>0</v>
      </c>
      <c r="J170" s="42">
        <f>SUMIFS(Medicos!$A$6:$A$4104,Medicos!$C$6:$C$4104,$B170,Medicos!$G$6:$G$4104,J$3)</f>
        <v>0</v>
      </c>
      <c r="K170" s="42">
        <f>SUMIFS(Medicos!$A$6:$A$4104,Medicos!$C$6:$C$4104,$B170,Medicos!$G$6:$G$4104,K$3)</f>
        <v>0</v>
      </c>
      <c r="L170" s="42">
        <f>SUMIFS(Medicos!$A$6:$A$4104,Medicos!$C$6:$C$4104,$B170,Medicos!$G$6:$G$4104,L$3)</f>
        <v>0</v>
      </c>
      <c r="M170" s="42">
        <f>SUMIFS(Medicos!$A$6:$A$4104,Medicos!$C$6:$C$4104,$B170,Medicos!$G$6:$G$4104,M$3)</f>
        <v>0</v>
      </c>
      <c r="N170" s="42">
        <f>SUMIFS(Medicos!$A$6:$A$4104,Medicos!$C$6:$C$4104,$B170,Medicos!$G$6:$G$4104,N$3)</f>
        <v>0</v>
      </c>
      <c r="O170" s="42">
        <f>SUMIFS(Medicos!$A$6:$A$4104,Medicos!$C$6:$C$4104,$B170,Medicos!$G$6:$G$4104,O$3)</f>
        <v>0</v>
      </c>
      <c r="P170" s="42">
        <f>SUMIFS(Medicos!$A$6:$A$4104,Medicos!$C$6:$C$4104,$B170,Medicos!$G$6:$G$4104,P$3)</f>
        <v>0</v>
      </c>
      <c r="Q170" s="42">
        <f>SUMIFS(Medicos!$A$6:$A$4104,Medicos!$C$6:$C$4104,$B170,Medicos!$G$6:$G$4104,Q$3)</f>
        <v>0</v>
      </c>
      <c r="R170" s="42">
        <f>SUMIFS(Medicos!$A$6:$A$4104,Medicos!$C$6:$C$4104,$B170,Medicos!$G$6:$G$4104,R$3)</f>
        <v>0</v>
      </c>
      <c r="S170" s="40">
        <f t="shared" si="13"/>
        <v>0</v>
      </c>
      <c r="U170" s="15"/>
      <c r="V170" s="15"/>
      <c r="W170" s="15"/>
      <c r="X170" s="15"/>
      <c r="Y170" s="15"/>
      <c r="Z170" s="15"/>
      <c r="AA170" s="15"/>
      <c r="AB170" s="15">
        <f t="shared" si="16"/>
        <v>0</v>
      </c>
      <c r="AC170" s="15"/>
      <c r="AD170" s="15"/>
      <c r="AE170" s="15"/>
      <c r="AF170" s="15"/>
    </row>
    <row r="171" spans="1:32">
      <c r="A171" s="15">
        <v>168</v>
      </c>
      <c r="B171" s="37" t="s">
        <v>115</v>
      </c>
      <c r="C171" s="42">
        <f>SUMIFS(Medicos!$A$6:$A$4104,Medicos!$C$6:$C$4104,$B171,Medicos!$G$6:$G$4104,C$3)</f>
        <v>0</v>
      </c>
      <c r="D171" s="42">
        <f>SUMIFS(Medicos!$A$6:$A$4104,Medicos!$C$6:$C$4104,$B171,Medicos!$G$6:$G$4104,D$3)</f>
        <v>1</v>
      </c>
      <c r="E171" s="42">
        <f>SUMIFS(Medicos!$A$6:$A$4104,Medicos!$C$6:$C$4104,$B171,Medicos!$G$6:$G$4104,E$3)</f>
        <v>0</v>
      </c>
      <c r="F171" s="42">
        <f>SUMIFS(Medicos!$A$6:$A$4104,Medicos!$C$6:$C$4104,$B171,Medicos!$G$6:$G$4104,F$3)</f>
        <v>0</v>
      </c>
      <c r="G171" s="42">
        <f>SUMIFS(Medicos!$A$6:$A$4104,Medicos!$C$6:$C$4104,$B171,Medicos!$G$6:$G$4104,G$3)</f>
        <v>2</v>
      </c>
      <c r="H171" s="42">
        <f>SUMIFS(Medicos!$A$6:$A$4104,Medicos!$C$6:$C$4104,$B171,Medicos!$G$6:$G$4104,H$3)</f>
        <v>4</v>
      </c>
      <c r="I171" s="42">
        <f>SUMIFS(Medicos!$A$6:$A$4104,Medicos!$C$6:$C$4104,$B171,Medicos!$G$6:$G$4104,I$3)</f>
        <v>0</v>
      </c>
      <c r="J171" s="42">
        <f>SUMIFS(Medicos!$A$6:$A$4104,Medicos!$C$6:$C$4104,$B171,Medicos!$G$6:$G$4104,J$3)</f>
        <v>0</v>
      </c>
      <c r="K171" s="42">
        <f>SUMIFS(Medicos!$A$6:$A$4104,Medicos!$C$6:$C$4104,$B171,Medicos!$G$6:$G$4104,K$3)</f>
        <v>1</v>
      </c>
      <c r="L171" s="42">
        <f>SUMIFS(Medicos!$A$6:$A$4104,Medicos!$C$6:$C$4104,$B171,Medicos!$G$6:$G$4104,L$3)</f>
        <v>0</v>
      </c>
      <c r="M171" s="42">
        <f>SUMIFS(Medicos!$A$6:$A$4104,Medicos!$C$6:$C$4104,$B171,Medicos!$G$6:$G$4104,M$3)</f>
        <v>0</v>
      </c>
      <c r="N171" s="42">
        <f>SUMIFS(Medicos!$A$6:$A$4104,Medicos!$C$6:$C$4104,$B171,Medicos!$G$6:$G$4104,N$3)</f>
        <v>0</v>
      </c>
      <c r="O171" s="42">
        <f>SUMIFS(Medicos!$A$6:$A$4104,Medicos!$C$6:$C$4104,$B171,Medicos!$G$6:$G$4104,O$3)</f>
        <v>0</v>
      </c>
      <c r="P171" s="42">
        <f>SUMIFS(Medicos!$A$6:$A$4104,Medicos!$C$6:$C$4104,$B171,Medicos!$G$6:$G$4104,P$3)</f>
        <v>0</v>
      </c>
      <c r="Q171" s="42">
        <f>SUMIFS(Medicos!$A$6:$A$4104,Medicos!$C$6:$C$4104,$B171,Medicos!$G$6:$G$4104,Q$3)</f>
        <v>0</v>
      </c>
      <c r="R171" s="42">
        <f>SUMIFS(Medicos!$A$6:$A$4104,Medicos!$C$6:$C$4104,$B171,Medicos!$G$6:$G$4104,R$3)</f>
        <v>0</v>
      </c>
      <c r="S171" s="40">
        <f t="shared" si="13"/>
        <v>8</v>
      </c>
      <c r="U171" s="15"/>
      <c r="V171" s="15"/>
      <c r="W171" s="15"/>
      <c r="X171" s="15"/>
      <c r="Y171" s="15"/>
      <c r="Z171" s="15"/>
      <c r="AA171" s="15"/>
      <c r="AB171" s="15">
        <f t="shared" si="16"/>
        <v>8</v>
      </c>
      <c r="AC171" s="15"/>
      <c r="AD171" s="15"/>
      <c r="AE171" s="15"/>
      <c r="AF171" s="15"/>
    </row>
    <row r="172" spans="1:32">
      <c r="A172" s="15">
        <v>169</v>
      </c>
      <c r="B172" s="37" t="s">
        <v>110</v>
      </c>
      <c r="C172" s="42">
        <f>SUMIFS(Medicos!$A$6:$A$4104,Medicos!$C$6:$C$4104,$B172,Medicos!$G$6:$G$4104,C$3)</f>
        <v>0</v>
      </c>
      <c r="D172" s="42">
        <f>SUMIFS(Medicos!$A$6:$A$4104,Medicos!$C$6:$C$4104,$B172,Medicos!$G$6:$G$4104,D$3)</f>
        <v>0</v>
      </c>
      <c r="E172" s="42">
        <f>SUMIFS(Medicos!$A$6:$A$4104,Medicos!$C$6:$C$4104,$B172,Medicos!$G$6:$G$4104,E$3)</f>
        <v>0</v>
      </c>
      <c r="F172" s="42">
        <f>SUMIFS(Medicos!$A$6:$A$4104,Medicos!$C$6:$C$4104,$B172,Medicos!$G$6:$G$4104,F$3)</f>
        <v>0</v>
      </c>
      <c r="G172" s="42">
        <f>SUMIFS(Medicos!$A$6:$A$4104,Medicos!$C$6:$C$4104,$B172,Medicos!$G$6:$G$4104,G$3)</f>
        <v>2</v>
      </c>
      <c r="H172" s="42">
        <f>SUMIFS(Medicos!$A$6:$A$4104,Medicos!$C$6:$C$4104,$B172,Medicos!$G$6:$G$4104,H$3)</f>
        <v>1</v>
      </c>
      <c r="I172" s="42">
        <f>SUMIFS(Medicos!$A$6:$A$4104,Medicos!$C$6:$C$4104,$B172,Medicos!$G$6:$G$4104,I$3)</f>
        <v>0</v>
      </c>
      <c r="J172" s="42">
        <f>SUMIFS(Medicos!$A$6:$A$4104,Medicos!$C$6:$C$4104,$B172,Medicos!$G$6:$G$4104,J$3)</f>
        <v>0</v>
      </c>
      <c r="K172" s="42">
        <f>SUMIFS(Medicos!$A$6:$A$4104,Medicos!$C$6:$C$4104,$B172,Medicos!$G$6:$G$4104,K$3)</f>
        <v>1</v>
      </c>
      <c r="L172" s="42">
        <f>SUMIFS(Medicos!$A$6:$A$4104,Medicos!$C$6:$C$4104,$B172,Medicos!$G$6:$G$4104,L$3)</f>
        <v>0</v>
      </c>
      <c r="M172" s="42">
        <f>SUMIFS(Medicos!$A$6:$A$4104,Medicos!$C$6:$C$4104,$B172,Medicos!$G$6:$G$4104,M$3)</f>
        <v>0</v>
      </c>
      <c r="N172" s="42">
        <f>SUMIFS(Medicos!$A$6:$A$4104,Medicos!$C$6:$C$4104,$B172,Medicos!$G$6:$G$4104,N$3)</f>
        <v>0</v>
      </c>
      <c r="O172" s="42">
        <f>SUMIFS(Medicos!$A$6:$A$4104,Medicos!$C$6:$C$4104,$B172,Medicos!$G$6:$G$4104,O$3)</f>
        <v>0</v>
      </c>
      <c r="P172" s="42">
        <f>SUMIFS(Medicos!$A$6:$A$4104,Medicos!$C$6:$C$4104,$B172,Medicos!$G$6:$G$4104,P$3)</f>
        <v>0</v>
      </c>
      <c r="Q172" s="42">
        <f>SUMIFS(Medicos!$A$6:$A$4104,Medicos!$C$6:$C$4104,$B172,Medicos!$G$6:$G$4104,Q$3)</f>
        <v>0</v>
      </c>
      <c r="R172" s="42">
        <f>SUMIFS(Medicos!$A$6:$A$4104,Medicos!$C$6:$C$4104,$B172,Medicos!$G$6:$G$4104,R$3)</f>
        <v>0</v>
      </c>
      <c r="S172" s="40">
        <f t="shared" si="13"/>
        <v>4</v>
      </c>
      <c r="U172" s="15"/>
      <c r="V172" s="15"/>
      <c r="W172" s="15"/>
      <c r="X172" s="15"/>
      <c r="Y172" s="15"/>
      <c r="Z172" s="15"/>
      <c r="AA172" s="15"/>
      <c r="AB172" s="15">
        <f t="shared" si="16"/>
        <v>4</v>
      </c>
      <c r="AC172" s="15"/>
      <c r="AD172" s="15"/>
      <c r="AE172" s="15"/>
      <c r="AF172" s="15"/>
    </row>
    <row r="173" spans="1:32">
      <c r="A173" s="15">
        <v>170</v>
      </c>
      <c r="B173" s="37" t="s">
        <v>289</v>
      </c>
      <c r="C173" s="42">
        <f>SUMIFS(Medicos!$A$6:$A$4104,Medicos!$C$6:$C$4104,$B173,Medicos!$G$6:$G$4104,C$3)</f>
        <v>0</v>
      </c>
      <c r="D173" s="42">
        <f>SUMIFS(Medicos!$A$6:$A$4104,Medicos!$C$6:$C$4104,$B173,Medicos!$G$6:$G$4104,D$3)</f>
        <v>0</v>
      </c>
      <c r="E173" s="42">
        <f>SUMIFS(Medicos!$A$6:$A$4104,Medicos!$C$6:$C$4104,$B173,Medicos!$G$6:$G$4104,E$3)</f>
        <v>0</v>
      </c>
      <c r="F173" s="42">
        <f>SUMIFS(Medicos!$A$6:$A$4104,Medicos!$C$6:$C$4104,$B173,Medicos!$G$6:$G$4104,F$3)</f>
        <v>0</v>
      </c>
      <c r="G173" s="42">
        <f>SUMIFS(Medicos!$A$6:$A$4104,Medicos!$C$6:$C$4104,$B173,Medicos!$G$6:$G$4104,G$3)</f>
        <v>0</v>
      </c>
      <c r="H173" s="42">
        <f>SUMIFS(Medicos!$A$6:$A$4104,Medicos!$C$6:$C$4104,$B173,Medicos!$G$6:$G$4104,H$3)</f>
        <v>0</v>
      </c>
      <c r="I173" s="42">
        <f>SUMIFS(Medicos!$A$6:$A$4104,Medicos!$C$6:$C$4104,$B173,Medicos!$G$6:$G$4104,I$3)</f>
        <v>0</v>
      </c>
      <c r="J173" s="42">
        <f>SUMIFS(Medicos!$A$6:$A$4104,Medicos!$C$6:$C$4104,$B173,Medicos!$G$6:$G$4104,J$3)</f>
        <v>0</v>
      </c>
      <c r="K173" s="42">
        <f>SUMIFS(Medicos!$A$6:$A$4104,Medicos!$C$6:$C$4104,$B173,Medicos!$G$6:$G$4104,K$3)</f>
        <v>0</v>
      </c>
      <c r="L173" s="42">
        <f>SUMIFS(Medicos!$A$6:$A$4104,Medicos!$C$6:$C$4104,$B173,Medicos!$G$6:$G$4104,L$3)</f>
        <v>0</v>
      </c>
      <c r="M173" s="42">
        <f>SUMIFS(Medicos!$A$6:$A$4104,Medicos!$C$6:$C$4104,$B173,Medicos!$G$6:$G$4104,M$3)</f>
        <v>0</v>
      </c>
      <c r="N173" s="42">
        <f>SUMIFS(Medicos!$A$6:$A$4104,Medicos!$C$6:$C$4104,$B173,Medicos!$G$6:$G$4104,N$3)</f>
        <v>0</v>
      </c>
      <c r="O173" s="42">
        <f>SUMIFS(Medicos!$A$6:$A$4104,Medicos!$C$6:$C$4104,$B173,Medicos!$G$6:$G$4104,O$3)</f>
        <v>0</v>
      </c>
      <c r="P173" s="42">
        <f>SUMIFS(Medicos!$A$6:$A$4104,Medicos!$C$6:$C$4104,$B173,Medicos!$G$6:$G$4104,P$3)</f>
        <v>0</v>
      </c>
      <c r="Q173" s="42">
        <f>SUMIFS(Medicos!$A$6:$A$4104,Medicos!$C$6:$C$4104,$B173,Medicos!$G$6:$G$4104,Q$3)</f>
        <v>0</v>
      </c>
      <c r="R173" s="42">
        <f>SUMIFS(Medicos!$A$6:$A$4104,Medicos!$C$6:$C$4104,$B173,Medicos!$G$6:$G$4104,R$3)</f>
        <v>0</v>
      </c>
      <c r="S173" s="40">
        <f t="shared" si="13"/>
        <v>0</v>
      </c>
      <c r="U173" s="15"/>
      <c r="V173" s="15"/>
      <c r="W173" s="15"/>
      <c r="X173" s="15"/>
      <c r="Y173" s="15"/>
      <c r="Z173" s="15"/>
      <c r="AA173" s="15"/>
      <c r="AB173" s="15">
        <f t="shared" si="16"/>
        <v>0</v>
      </c>
      <c r="AC173" s="15"/>
      <c r="AD173" s="15"/>
      <c r="AE173" s="15"/>
      <c r="AF173" s="15"/>
    </row>
    <row r="174" spans="1:32">
      <c r="A174" s="15">
        <v>171</v>
      </c>
      <c r="B174" s="37" t="s">
        <v>97</v>
      </c>
      <c r="C174" s="42">
        <f>SUMIFS(Medicos!$A$6:$A$4104,Medicos!$C$6:$C$4104,$B174,Medicos!$G$6:$G$4104,C$3)</f>
        <v>0</v>
      </c>
      <c r="D174" s="42">
        <f>SUMIFS(Medicos!$A$6:$A$4104,Medicos!$C$6:$C$4104,$B174,Medicos!$G$6:$G$4104,D$3)</f>
        <v>0</v>
      </c>
      <c r="E174" s="42">
        <f>SUMIFS(Medicos!$A$6:$A$4104,Medicos!$C$6:$C$4104,$B174,Medicos!$G$6:$G$4104,E$3)</f>
        <v>0</v>
      </c>
      <c r="F174" s="42">
        <f>SUMIFS(Medicos!$A$6:$A$4104,Medicos!$C$6:$C$4104,$B174,Medicos!$G$6:$G$4104,F$3)</f>
        <v>0</v>
      </c>
      <c r="G174" s="42">
        <f>SUMIFS(Medicos!$A$6:$A$4104,Medicos!$C$6:$C$4104,$B174,Medicos!$G$6:$G$4104,G$3)</f>
        <v>2</v>
      </c>
      <c r="H174" s="42">
        <f>SUMIFS(Medicos!$A$6:$A$4104,Medicos!$C$6:$C$4104,$B174,Medicos!$G$6:$G$4104,H$3)</f>
        <v>1</v>
      </c>
      <c r="I174" s="42">
        <f>SUMIFS(Medicos!$A$6:$A$4104,Medicos!$C$6:$C$4104,$B174,Medicos!$G$6:$G$4104,I$3)</f>
        <v>0</v>
      </c>
      <c r="J174" s="42">
        <f>SUMIFS(Medicos!$A$6:$A$4104,Medicos!$C$6:$C$4104,$B174,Medicos!$G$6:$G$4104,J$3)</f>
        <v>0</v>
      </c>
      <c r="K174" s="42">
        <f>SUMIFS(Medicos!$A$6:$A$4104,Medicos!$C$6:$C$4104,$B174,Medicos!$G$6:$G$4104,K$3)</f>
        <v>2</v>
      </c>
      <c r="L174" s="42">
        <f>SUMIFS(Medicos!$A$6:$A$4104,Medicos!$C$6:$C$4104,$B174,Medicos!$G$6:$G$4104,L$3)</f>
        <v>0</v>
      </c>
      <c r="M174" s="42">
        <f>SUMIFS(Medicos!$A$6:$A$4104,Medicos!$C$6:$C$4104,$B174,Medicos!$G$6:$G$4104,M$3)</f>
        <v>0</v>
      </c>
      <c r="N174" s="42">
        <f>SUMIFS(Medicos!$A$6:$A$4104,Medicos!$C$6:$C$4104,$B174,Medicos!$G$6:$G$4104,N$3)</f>
        <v>0</v>
      </c>
      <c r="O174" s="42">
        <f>SUMIFS(Medicos!$A$6:$A$4104,Medicos!$C$6:$C$4104,$B174,Medicos!$G$6:$G$4104,O$3)</f>
        <v>0</v>
      </c>
      <c r="P174" s="42">
        <f>SUMIFS(Medicos!$A$6:$A$4104,Medicos!$C$6:$C$4104,$B174,Medicos!$G$6:$G$4104,P$3)</f>
        <v>0</v>
      </c>
      <c r="Q174" s="42">
        <f>SUMIFS(Medicos!$A$6:$A$4104,Medicos!$C$6:$C$4104,$B174,Medicos!$G$6:$G$4104,Q$3)</f>
        <v>0</v>
      </c>
      <c r="R174" s="42">
        <f>SUMIFS(Medicos!$A$6:$A$4104,Medicos!$C$6:$C$4104,$B174,Medicos!$G$6:$G$4104,R$3)</f>
        <v>0</v>
      </c>
      <c r="S174" s="40">
        <f t="shared" si="13"/>
        <v>5</v>
      </c>
      <c r="U174" s="15"/>
      <c r="V174" s="15"/>
      <c r="W174" s="15"/>
      <c r="X174" s="15"/>
      <c r="Y174" s="15"/>
      <c r="Z174" s="15"/>
      <c r="AA174" s="15"/>
      <c r="AB174" s="15">
        <f t="shared" si="16"/>
        <v>5</v>
      </c>
      <c r="AC174" s="15"/>
      <c r="AD174" s="15"/>
      <c r="AE174" s="15"/>
      <c r="AF174" s="15"/>
    </row>
    <row r="175" spans="1:32">
      <c r="A175" s="15">
        <v>172</v>
      </c>
      <c r="B175" s="37" t="s">
        <v>98</v>
      </c>
      <c r="C175" s="42">
        <f>SUMIFS(Medicos!$A$6:$A$4104,Medicos!$C$6:$C$4104,$B175,Medicos!$G$6:$G$4104,C$3)</f>
        <v>0</v>
      </c>
      <c r="D175" s="42">
        <f>SUMIFS(Medicos!$A$6:$A$4104,Medicos!$C$6:$C$4104,$B175,Medicos!$G$6:$G$4104,D$3)</f>
        <v>0</v>
      </c>
      <c r="E175" s="42">
        <f>SUMIFS(Medicos!$A$6:$A$4104,Medicos!$C$6:$C$4104,$B175,Medicos!$G$6:$G$4104,E$3)</f>
        <v>0</v>
      </c>
      <c r="F175" s="42">
        <f>SUMIFS(Medicos!$A$6:$A$4104,Medicos!$C$6:$C$4104,$B175,Medicos!$G$6:$G$4104,F$3)</f>
        <v>0</v>
      </c>
      <c r="G175" s="42">
        <f>SUMIFS(Medicos!$A$6:$A$4104,Medicos!$C$6:$C$4104,$B175,Medicos!$G$6:$G$4104,G$3)</f>
        <v>4</v>
      </c>
      <c r="H175" s="42">
        <f>SUMIFS(Medicos!$A$6:$A$4104,Medicos!$C$6:$C$4104,$B175,Medicos!$G$6:$G$4104,H$3)</f>
        <v>2</v>
      </c>
      <c r="I175" s="42">
        <f>SUMIFS(Medicos!$A$6:$A$4104,Medicos!$C$6:$C$4104,$B175,Medicos!$G$6:$G$4104,I$3)</f>
        <v>0</v>
      </c>
      <c r="J175" s="42">
        <f>SUMIFS(Medicos!$A$6:$A$4104,Medicos!$C$6:$C$4104,$B175,Medicos!$G$6:$G$4104,J$3)</f>
        <v>0</v>
      </c>
      <c r="K175" s="42">
        <f>SUMIFS(Medicos!$A$6:$A$4104,Medicos!$C$6:$C$4104,$B175,Medicos!$G$6:$G$4104,K$3)</f>
        <v>1</v>
      </c>
      <c r="L175" s="42">
        <f>SUMIFS(Medicos!$A$6:$A$4104,Medicos!$C$6:$C$4104,$B175,Medicos!$G$6:$G$4104,L$3)</f>
        <v>0</v>
      </c>
      <c r="M175" s="42">
        <f>SUMIFS(Medicos!$A$6:$A$4104,Medicos!$C$6:$C$4104,$B175,Medicos!$G$6:$G$4104,M$3)</f>
        <v>0</v>
      </c>
      <c r="N175" s="42">
        <f>SUMIFS(Medicos!$A$6:$A$4104,Medicos!$C$6:$C$4104,$B175,Medicos!$G$6:$G$4104,N$3)</f>
        <v>0</v>
      </c>
      <c r="O175" s="42">
        <f>SUMIFS(Medicos!$A$6:$A$4104,Medicos!$C$6:$C$4104,$B175,Medicos!$G$6:$G$4104,O$3)</f>
        <v>0</v>
      </c>
      <c r="P175" s="42">
        <f>SUMIFS(Medicos!$A$6:$A$4104,Medicos!$C$6:$C$4104,$B175,Medicos!$G$6:$G$4104,P$3)</f>
        <v>0</v>
      </c>
      <c r="Q175" s="42">
        <f>SUMIFS(Medicos!$A$6:$A$4104,Medicos!$C$6:$C$4104,$B175,Medicos!$G$6:$G$4104,Q$3)</f>
        <v>0</v>
      </c>
      <c r="R175" s="42">
        <f>SUMIFS(Medicos!$A$6:$A$4104,Medicos!$C$6:$C$4104,$B175,Medicos!$G$6:$G$4104,R$3)</f>
        <v>0</v>
      </c>
      <c r="S175" s="40">
        <f t="shared" si="13"/>
        <v>7</v>
      </c>
      <c r="U175" s="15"/>
      <c r="V175" s="15"/>
      <c r="W175" s="15"/>
      <c r="X175" s="15"/>
      <c r="Y175" s="15"/>
      <c r="Z175" s="15"/>
      <c r="AA175" s="15"/>
      <c r="AB175" s="15">
        <f t="shared" si="16"/>
        <v>7</v>
      </c>
      <c r="AC175" s="15"/>
      <c r="AD175" s="15"/>
      <c r="AE175" s="15"/>
      <c r="AF175" s="15"/>
    </row>
    <row r="176" spans="1:32">
      <c r="A176" s="15">
        <v>173</v>
      </c>
      <c r="B176" s="19" t="s">
        <v>335</v>
      </c>
      <c r="C176" s="42">
        <f>SUMIFS(Medicos!$A$6:$A$4104,Medicos!$C$6:$C$4104,$B176,Medicos!$G$6:$G$4104,C$3)</f>
        <v>0</v>
      </c>
      <c r="D176" s="42">
        <f>SUMIFS(Medicos!$A$6:$A$4104,Medicos!$C$6:$C$4104,$B176,Medicos!$G$6:$G$4104,D$3)</f>
        <v>0</v>
      </c>
      <c r="E176" s="42">
        <f>SUMIFS(Medicos!$A$6:$A$4104,Medicos!$C$6:$C$4104,$B176,Medicos!$G$6:$G$4104,E$3)</f>
        <v>0</v>
      </c>
      <c r="F176" s="42">
        <f>SUMIFS(Medicos!$A$6:$A$4104,Medicos!$C$6:$C$4104,$B176,Medicos!$G$6:$G$4104,F$3)</f>
        <v>0</v>
      </c>
      <c r="G176" s="42">
        <f>SUMIFS(Medicos!$A$6:$A$4104,Medicos!$C$6:$C$4104,$B176,Medicos!$G$6:$G$4104,G$3)</f>
        <v>0</v>
      </c>
      <c r="H176" s="42">
        <f>SUMIFS(Medicos!$A$6:$A$4104,Medicos!$C$6:$C$4104,$B176,Medicos!$G$6:$G$4104,H$3)</f>
        <v>0</v>
      </c>
      <c r="I176" s="42">
        <f>SUMIFS(Medicos!$A$6:$A$4104,Medicos!$C$6:$C$4104,$B176,Medicos!$G$6:$G$4104,I$3)</f>
        <v>0</v>
      </c>
      <c r="J176" s="42">
        <f>SUMIFS(Medicos!$A$6:$A$4104,Medicos!$C$6:$C$4104,$B176,Medicos!$G$6:$G$4104,J$3)</f>
        <v>0</v>
      </c>
      <c r="K176" s="42">
        <f>SUMIFS(Medicos!$A$6:$A$4104,Medicos!$C$6:$C$4104,$B176,Medicos!$G$6:$G$4104,K$3)</f>
        <v>0</v>
      </c>
      <c r="L176" s="42">
        <f>SUMIFS(Medicos!$A$6:$A$4104,Medicos!$C$6:$C$4104,$B176,Medicos!$G$6:$G$4104,L$3)</f>
        <v>0</v>
      </c>
      <c r="M176" s="42">
        <f>SUMIFS(Medicos!$A$6:$A$4104,Medicos!$C$6:$C$4104,$B176,Medicos!$G$6:$G$4104,M$3)</f>
        <v>0</v>
      </c>
      <c r="N176" s="42">
        <f>SUMIFS(Medicos!$A$6:$A$4104,Medicos!$C$6:$C$4104,$B176,Medicos!$G$6:$G$4104,N$3)</f>
        <v>0</v>
      </c>
      <c r="O176" s="42">
        <f>SUMIFS(Medicos!$A$6:$A$4104,Medicos!$C$6:$C$4104,$B176,Medicos!$G$6:$G$4104,O$3)</f>
        <v>0</v>
      </c>
      <c r="P176" s="42">
        <f>SUMIFS(Medicos!$A$6:$A$4104,Medicos!$C$6:$C$4104,$B176,Medicos!$G$6:$G$4104,P$3)</f>
        <v>0</v>
      </c>
      <c r="Q176" s="42">
        <f>SUMIFS(Medicos!$A$6:$A$4104,Medicos!$C$6:$C$4104,$B176,Medicos!$G$6:$G$4104,Q$3)</f>
        <v>0</v>
      </c>
      <c r="R176" s="42">
        <f>SUMIFS(Medicos!$A$6:$A$4104,Medicos!$C$6:$C$4104,$B176,Medicos!$G$6:$G$4104,R$3)</f>
        <v>0</v>
      </c>
      <c r="S176" s="40">
        <f t="shared" si="13"/>
        <v>0</v>
      </c>
      <c r="U176" s="15"/>
      <c r="V176" s="15"/>
      <c r="W176" s="15"/>
      <c r="X176" s="15"/>
      <c r="Y176" s="15"/>
      <c r="Z176" s="15"/>
      <c r="AA176" s="15"/>
      <c r="AB176" s="15">
        <f t="shared" si="16"/>
        <v>0</v>
      </c>
      <c r="AC176" s="15"/>
      <c r="AD176" s="15"/>
      <c r="AE176" s="15"/>
      <c r="AF176" s="15"/>
    </row>
    <row r="177" spans="1:32">
      <c r="A177" s="15">
        <v>174</v>
      </c>
      <c r="B177" s="19" t="s">
        <v>166</v>
      </c>
      <c r="C177" s="42">
        <f>SUMIFS(Medicos!$A$6:$A$4104,Medicos!$C$6:$C$4104,$B177,Medicos!$G$6:$G$4104,C$3)</f>
        <v>0</v>
      </c>
      <c r="D177" s="42">
        <f>SUMIFS(Medicos!$A$6:$A$4104,Medicos!$C$6:$C$4104,$B177,Medicos!$G$6:$G$4104,D$3)</f>
        <v>0</v>
      </c>
      <c r="E177" s="42">
        <f>SUMIFS(Medicos!$A$6:$A$4104,Medicos!$C$6:$C$4104,$B177,Medicos!$G$6:$G$4104,E$3)</f>
        <v>0</v>
      </c>
      <c r="F177" s="42">
        <f>SUMIFS(Medicos!$A$6:$A$4104,Medicos!$C$6:$C$4104,$B177,Medicos!$G$6:$G$4104,F$3)</f>
        <v>0</v>
      </c>
      <c r="G177" s="42">
        <f>SUMIFS(Medicos!$A$6:$A$4104,Medicos!$C$6:$C$4104,$B177,Medicos!$G$6:$G$4104,G$3)</f>
        <v>0</v>
      </c>
      <c r="H177" s="42">
        <f>SUMIFS(Medicos!$A$6:$A$4104,Medicos!$C$6:$C$4104,$B177,Medicos!$G$6:$G$4104,H$3)</f>
        <v>1</v>
      </c>
      <c r="I177" s="42">
        <f>SUMIFS(Medicos!$A$6:$A$4104,Medicos!$C$6:$C$4104,$B177,Medicos!$G$6:$G$4104,I$3)</f>
        <v>0</v>
      </c>
      <c r="J177" s="42">
        <f>SUMIFS(Medicos!$A$6:$A$4104,Medicos!$C$6:$C$4104,$B177,Medicos!$G$6:$G$4104,J$3)</f>
        <v>0</v>
      </c>
      <c r="K177" s="42">
        <f>SUMIFS(Medicos!$A$6:$A$4104,Medicos!$C$6:$C$4104,$B177,Medicos!$G$6:$G$4104,K$3)</f>
        <v>0</v>
      </c>
      <c r="L177" s="42">
        <f>SUMIFS(Medicos!$A$6:$A$4104,Medicos!$C$6:$C$4104,$B177,Medicos!$G$6:$G$4104,L$3)</f>
        <v>0</v>
      </c>
      <c r="M177" s="42">
        <f>SUMIFS(Medicos!$A$6:$A$4104,Medicos!$C$6:$C$4104,$B177,Medicos!$G$6:$G$4104,M$3)</f>
        <v>0</v>
      </c>
      <c r="N177" s="42">
        <f>SUMIFS(Medicos!$A$6:$A$4104,Medicos!$C$6:$C$4104,$B177,Medicos!$G$6:$G$4104,N$3)</f>
        <v>0</v>
      </c>
      <c r="O177" s="42">
        <f>SUMIFS(Medicos!$A$6:$A$4104,Medicos!$C$6:$C$4104,$B177,Medicos!$G$6:$G$4104,O$3)</f>
        <v>0</v>
      </c>
      <c r="P177" s="42">
        <f>SUMIFS(Medicos!$A$6:$A$4104,Medicos!$C$6:$C$4104,$B177,Medicos!$G$6:$G$4104,P$3)</f>
        <v>0</v>
      </c>
      <c r="Q177" s="42">
        <f>SUMIFS(Medicos!$A$6:$A$4104,Medicos!$C$6:$C$4104,$B177,Medicos!$G$6:$G$4104,Q$3)</f>
        <v>0</v>
      </c>
      <c r="R177" s="42">
        <f>SUMIFS(Medicos!$A$6:$A$4104,Medicos!$C$6:$C$4104,$B177,Medicos!$G$6:$G$4104,R$3)</f>
        <v>0</v>
      </c>
      <c r="S177" s="40">
        <f t="shared" si="13"/>
        <v>1</v>
      </c>
      <c r="U177" s="15"/>
      <c r="V177" s="15"/>
      <c r="W177" s="15"/>
      <c r="X177" s="15"/>
      <c r="Y177" s="15"/>
      <c r="Z177" s="15"/>
      <c r="AA177" s="15"/>
      <c r="AB177" s="15">
        <f t="shared" si="16"/>
        <v>1</v>
      </c>
      <c r="AC177" s="15"/>
      <c r="AD177" s="15"/>
      <c r="AE177" s="15"/>
      <c r="AF177" s="15"/>
    </row>
    <row r="178" spans="1:32">
      <c r="A178" s="15">
        <v>175</v>
      </c>
      <c r="B178" s="19" t="s">
        <v>178</v>
      </c>
      <c r="C178" s="42">
        <f>SUMIFS(Medicos!$A$6:$A$4104,Medicos!$C$6:$C$4104,$B178,Medicos!$G$6:$G$4104,C$3)</f>
        <v>0</v>
      </c>
      <c r="D178" s="42">
        <f>SUMIFS(Medicos!$A$6:$A$4104,Medicos!$C$6:$C$4104,$B178,Medicos!$G$6:$G$4104,D$3)</f>
        <v>0</v>
      </c>
      <c r="E178" s="42">
        <f>SUMIFS(Medicos!$A$6:$A$4104,Medicos!$C$6:$C$4104,$B178,Medicos!$G$6:$G$4104,E$3)</f>
        <v>0</v>
      </c>
      <c r="F178" s="42">
        <f>SUMIFS(Medicos!$A$6:$A$4104,Medicos!$C$6:$C$4104,$B178,Medicos!$G$6:$G$4104,F$3)</f>
        <v>0</v>
      </c>
      <c r="G178" s="42">
        <f>SUMIFS(Medicos!$A$6:$A$4104,Medicos!$C$6:$C$4104,$B178,Medicos!$G$6:$G$4104,G$3)</f>
        <v>0</v>
      </c>
      <c r="H178" s="42">
        <f>SUMIFS(Medicos!$A$6:$A$4104,Medicos!$C$6:$C$4104,$B178,Medicos!$G$6:$G$4104,H$3)</f>
        <v>3</v>
      </c>
      <c r="I178" s="42">
        <f>SUMIFS(Medicos!$A$6:$A$4104,Medicos!$C$6:$C$4104,$B178,Medicos!$G$6:$G$4104,I$3)</f>
        <v>0</v>
      </c>
      <c r="J178" s="42">
        <f>SUMIFS(Medicos!$A$6:$A$4104,Medicos!$C$6:$C$4104,$B178,Medicos!$G$6:$G$4104,J$3)</f>
        <v>0</v>
      </c>
      <c r="K178" s="42">
        <f>SUMIFS(Medicos!$A$6:$A$4104,Medicos!$C$6:$C$4104,$B178,Medicos!$G$6:$G$4104,K$3)</f>
        <v>0</v>
      </c>
      <c r="L178" s="42">
        <f>SUMIFS(Medicos!$A$6:$A$4104,Medicos!$C$6:$C$4104,$B178,Medicos!$G$6:$G$4104,L$3)</f>
        <v>0</v>
      </c>
      <c r="M178" s="42">
        <f>SUMIFS(Medicos!$A$6:$A$4104,Medicos!$C$6:$C$4104,$B178,Medicos!$G$6:$G$4104,M$3)</f>
        <v>0</v>
      </c>
      <c r="N178" s="42">
        <f>SUMIFS(Medicos!$A$6:$A$4104,Medicos!$C$6:$C$4104,$B178,Medicos!$G$6:$G$4104,N$3)</f>
        <v>0</v>
      </c>
      <c r="O178" s="42">
        <f>SUMIFS(Medicos!$A$6:$A$4104,Medicos!$C$6:$C$4104,$B178,Medicos!$G$6:$G$4104,O$3)</f>
        <v>0</v>
      </c>
      <c r="P178" s="42">
        <f>SUMIFS(Medicos!$A$6:$A$4104,Medicos!$C$6:$C$4104,$B178,Medicos!$G$6:$G$4104,P$3)</f>
        <v>0</v>
      </c>
      <c r="Q178" s="42">
        <f>SUMIFS(Medicos!$A$6:$A$4104,Medicos!$C$6:$C$4104,$B178,Medicos!$G$6:$G$4104,Q$3)</f>
        <v>0</v>
      </c>
      <c r="R178" s="42">
        <f>SUMIFS(Medicos!$A$6:$A$4104,Medicos!$C$6:$C$4104,$B178,Medicos!$G$6:$G$4104,R$3)</f>
        <v>0</v>
      </c>
      <c r="S178" s="40">
        <f t="shared" si="13"/>
        <v>3</v>
      </c>
      <c r="U178" s="15"/>
      <c r="V178" s="15"/>
      <c r="W178" s="15"/>
      <c r="X178" s="15"/>
      <c r="Y178" s="15"/>
      <c r="Z178" s="15"/>
      <c r="AA178" s="15"/>
      <c r="AB178" s="15">
        <f t="shared" si="16"/>
        <v>3</v>
      </c>
      <c r="AC178" s="15"/>
      <c r="AD178" s="15"/>
      <c r="AE178" s="15"/>
      <c r="AF178" s="15"/>
    </row>
    <row r="179" spans="1:32">
      <c r="A179" s="15">
        <v>176</v>
      </c>
      <c r="B179" s="37" t="s">
        <v>290</v>
      </c>
      <c r="C179" s="42">
        <f>SUMIFS(Medicos!$A$6:$A$4104,Medicos!$C$6:$C$4104,$B179,Medicos!$G$6:$G$4104,C$3)</f>
        <v>0</v>
      </c>
      <c r="D179" s="42">
        <f>SUMIFS(Medicos!$A$6:$A$4104,Medicos!$C$6:$C$4104,$B179,Medicos!$G$6:$G$4104,D$3)</f>
        <v>0</v>
      </c>
      <c r="E179" s="42">
        <f>SUMIFS(Medicos!$A$6:$A$4104,Medicos!$C$6:$C$4104,$B179,Medicos!$G$6:$G$4104,E$3)</f>
        <v>0</v>
      </c>
      <c r="F179" s="42">
        <f>SUMIFS(Medicos!$A$6:$A$4104,Medicos!$C$6:$C$4104,$B179,Medicos!$G$6:$G$4104,F$3)</f>
        <v>0</v>
      </c>
      <c r="G179" s="42">
        <f>SUMIFS(Medicos!$A$6:$A$4104,Medicos!$C$6:$C$4104,$B179,Medicos!$G$6:$G$4104,G$3)</f>
        <v>0</v>
      </c>
      <c r="H179" s="42">
        <f>SUMIFS(Medicos!$A$6:$A$4104,Medicos!$C$6:$C$4104,$B179,Medicos!$G$6:$G$4104,H$3)</f>
        <v>2</v>
      </c>
      <c r="I179" s="42">
        <f>SUMIFS(Medicos!$A$6:$A$4104,Medicos!$C$6:$C$4104,$B179,Medicos!$G$6:$G$4104,I$3)</f>
        <v>0</v>
      </c>
      <c r="J179" s="42">
        <f>SUMIFS(Medicos!$A$6:$A$4104,Medicos!$C$6:$C$4104,$B179,Medicos!$G$6:$G$4104,J$3)</f>
        <v>0</v>
      </c>
      <c r="K179" s="42">
        <f>SUMIFS(Medicos!$A$6:$A$4104,Medicos!$C$6:$C$4104,$B179,Medicos!$G$6:$G$4104,K$3)</f>
        <v>0</v>
      </c>
      <c r="L179" s="42">
        <f>SUMIFS(Medicos!$A$6:$A$4104,Medicos!$C$6:$C$4104,$B179,Medicos!$G$6:$G$4104,L$3)</f>
        <v>0</v>
      </c>
      <c r="M179" s="42">
        <f>SUMIFS(Medicos!$A$6:$A$4104,Medicos!$C$6:$C$4104,$B179,Medicos!$G$6:$G$4104,M$3)</f>
        <v>0</v>
      </c>
      <c r="N179" s="42">
        <f>SUMIFS(Medicos!$A$6:$A$4104,Medicos!$C$6:$C$4104,$B179,Medicos!$G$6:$G$4104,N$3)</f>
        <v>0</v>
      </c>
      <c r="O179" s="42">
        <f>SUMIFS(Medicos!$A$6:$A$4104,Medicos!$C$6:$C$4104,$B179,Medicos!$G$6:$G$4104,O$3)</f>
        <v>0</v>
      </c>
      <c r="P179" s="42">
        <f>SUMIFS(Medicos!$A$6:$A$4104,Medicos!$C$6:$C$4104,$B179,Medicos!$G$6:$G$4104,P$3)</f>
        <v>0</v>
      </c>
      <c r="Q179" s="42">
        <f>SUMIFS(Medicos!$A$6:$A$4104,Medicos!$C$6:$C$4104,$B179,Medicos!$G$6:$G$4104,Q$3)</f>
        <v>0</v>
      </c>
      <c r="R179" s="42">
        <f>SUMIFS(Medicos!$A$6:$A$4104,Medicos!$C$6:$C$4104,$B179,Medicos!$G$6:$G$4104,R$3)</f>
        <v>0</v>
      </c>
      <c r="S179" s="40">
        <f t="shared" si="13"/>
        <v>2</v>
      </c>
      <c r="U179" s="15"/>
      <c r="V179" s="15"/>
      <c r="W179" s="15"/>
      <c r="X179" s="15"/>
      <c r="Y179" s="15"/>
      <c r="Z179" s="15"/>
      <c r="AA179" s="15"/>
      <c r="AB179" s="15">
        <f t="shared" si="16"/>
        <v>2</v>
      </c>
      <c r="AC179" s="15"/>
      <c r="AD179" s="15"/>
      <c r="AE179" s="15"/>
      <c r="AF179" s="15"/>
    </row>
    <row r="180" spans="1:32">
      <c r="A180" s="15">
        <v>177</v>
      </c>
      <c r="B180" s="37" t="s">
        <v>169</v>
      </c>
      <c r="C180" s="42">
        <f>SUMIFS(Medicos!$A$6:$A$4104,Medicos!$C$6:$C$4104,$B180,Medicos!$G$6:$G$4104,C$3)</f>
        <v>0</v>
      </c>
      <c r="D180" s="42">
        <f>SUMIFS(Medicos!$A$6:$A$4104,Medicos!$C$6:$C$4104,$B180,Medicos!$G$6:$G$4104,D$3)</f>
        <v>0</v>
      </c>
      <c r="E180" s="42">
        <f>SUMIFS(Medicos!$A$6:$A$4104,Medicos!$C$6:$C$4104,$B180,Medicos!$G$6:$G$4104,E$3)</f>
        <v>0</v>
      </c>
      <c r="F180" s="42">
        <f>SUMIFS(Medicos!$A$6:$A$4104,Medicos!$C$6:$C$4104,$B180,Medicos!$G$6:$G$4104,F$3)</f>
        <v>0</v>
      </c>
      <c r="G180" s="42">
        <f>SUMIFS(Medicos!$A$6:$A$4104,Medicos!$C$6:$C$4104,$B180,Medicos!$G$6:$G$4104,G$3)</f>
        <v>0</v>
      </c>
      <c r="H180" s="42">
        <f>SUMIFS(Medicos!$A$6:$A$4104,Medicos!$C$6:$C$4104,$B180,Medicos!$G$6:$G$4104,H$3)</f>
        <v>2</v>
      </c>
      <c r="I180" s="42">
        <f>SUMIFS(Medicos!$A$6:$A$4104,Medicos!$C$6:$C$4104,$B180,Medicos!$G$6:$G$4104,I$3)</f>
        <v>0</v>
      </c>
      <c r="J180" s="42">
        <f>SUMIFS(Medicos!$A$6:$A$4104,Medicos!$C$6:$C$4104,$B180,Medicos!$G$6:$G$4104,J$3)</f>
        <v>0</v>
      </c>
      <c r="K180" s="42">
        <f>SUMIFS(Medicos!$A$6:$A$4104,Medicos!$C$6:$C$4104,$B180,Medicos!$G$6:$G$4104,K$3)</f>
        <v>0</v>
      </c>
      <c r="L180" s="42">
        <f>SUMIFS(Medicos!$A$6:$A$4104,Medicos!$C$6:$C$4104,$B180,Medicos!$G$6:$G$4104,L$3)</f>
        <v>0</v>
      </c>
      <c r="M180" s="42">
        <f>SUMIFS(Medicos!$A$6:$A$4104,Medicos!$C$6:$C$4104,$B180,Medicos!$G$6:$G$4104,M$3)</f>
        <v>0</v>
      </c>
      <c r="N180" s="42">
        <f>SUMIFS(Medicos!$A$6:$A$4104,Medicos!$C$6:$C$4104,$B180,Medicos!$G$6:$G$4104,N$3)</f>
        <v>0</v>
      </c>
      <c r="O180" s="42">
        <f>SUMIFS(Medicos!$A$6:$A$4104,Medicos!$C$6:$C$4104,$B180,Medicos!$G$6:$G$4104,O$3)</f>
        <v>0</v>
      </c>
      <c r="P180" s="42">
        <f>SUMIFS(Medicos!$A$6:$A$4104,Medicos!$C$6:$C$4104,$B180,Medicos!$G$6:$G$4104,P$3)</f>
        <v>0</v>
      </c>
      <c r="Q180" s="42">
        <f>SUMIFS(Medicos!$A$6:$A$4104,Medicos!$C$6:$C$4104,$B180,Medicos!$G$6:$G$4104,Q$3)</f>
        <v>0</v>
      </c>
      <c r="R180" s="42">
        <f>SUMIFS(Medicos!$A$6:$A$4104,Medicos!$C$6:$C$4104,$B180,Medicos!$G$6:$G$4104,R$3)</f>
        <v>0</v>
      </c>
      <c r="S180" s="40">
        <f t="shared" si="13"/>
        <v>2</v>
      </c>
      <c r="U180" s="15"/>
      <c r="V180" s="15"/>
      <c r="W180" s="15"/>
      <c r="X180" s="15"/>
      <c r="Y180" s="15"/>
      <c r="Z180" s="15"/>
      <c r="AA180" s="15"/>
      <c r="AB180" s="15">
        <f t="shared" si="16"/>
        <v>2</v>
      </c>
      <c r="AC180" s="15"/>
      <c r="AD180" s="15"/>
      <c r="AE180" s="15"/>
      <c r="AF180" s="15"/>
    </row>
    <row r="181" spans="1:32">
      <c r="A181" s="15">
        <v>178</v>
      </c>
      <c r="B181" s="37" t="s">
        <v>291</v>
      </c>
      <c r="C181" s="42">
        <f>SUMIFS(Medicos!$A$6:$A$4104,Medicos!$C$6:$C$4104,$B181,Medicos!$G$6:$G$4104,C$3)</f>
        <v>0</v>
      </c>
      <c r="D181" s="42">
        <f>SUMIFS(Medicos!$A$6:$A$4104,Medicos!$C$6:$C$4104,$B181,Medicos!$G$6:$G$4104,D$3)</f>
        <v>0</v>
      </c>
      <c r="E181" s="42">
        <f>SUMIFS(Medicos!$A$6:$A$4104,Medicos!$C$6:$C$4104,$B181,Medicos!$G$6:$G$4104,E$3)</f>
        <v>0</v>
      </c>
      <c r="F181" s="42">
        <f>SUMIFS(Medicos!$A$6:$A$4104,Medicos!$C$6:$C$4104,$B181,Medicos!$G$6:$G$4104,F$3)</f>
        <v>0</v>
      </c>
      <c r="G181" s="42">
        <f>SUMIFS(Medicos!$A$6:$A$4104,Medicos!$C$6:$C$4104,$B181,Medicos!$G$6:$G$4104,G$3)</f>
        <v>0</v>
      </c>
      <c r="H181" s="42">
        <f>SUMIFS(Medicos!$A$6:$A$4104,Medicos!$C$6:$C$4104,$B181,Medicos!$G$6:$G$4104,H$3)</f>
        <v>0</v>
      </c>
      <c r="I181" s="42">
        <f>SUMIFS(Medicos!$A$6:$A$4104,Medicos!$C$6:$C$4104,$B181,Medicos!$G$6:$G$4104,I$3)</f>
        <v>0</v>
      </c>
      <c r="J181" s="42">
        <f>SUMIFS(Medicos!$A$6:$A$4104,Medicos!$C$6:$C$4104,$B181,Medicos!$G$6:$G$4104,J$3)</f>
        <v>0</v>
      </c>
      <c r="K181" s="42">
        <f>SUMIFS(Medicos!$A$6:$A$4104,Medicos!$C$6:$C$4104,$B181,Medicos!$G$6:$G$4104,K$3)</f>
        <v>0</v>
      </c>
      <c r="L181" s="42">
        <f>SUMIFS(Medicos!$A$6:$A$4104,Medicos!$C$6:$C$4104,$B181,Medicos!$G$6:$G$4104,L$3)</f>
        <v>0</v>
      </c>
      <c r="M181" s="42">
        <f>SUMIFS(Medicos!$A$6:$A$4104,Medicos!$C$6:$C$4104,$B181,Medicos!$G$6:$G$4104,M$3)</f>
        <v>0</v>
      </c>
      <c r="N181" s="42">
        <f>SUMIFS(Medicos!$A$6:$A$4104,Medicos!$C$6:$C$4104,$B181,Medicos!$G$6:$G$4104,N$3)</f>
        <v>0</v>
      </c>
      <c r="O181" s="42">
        <f>SUMIFS(Medicos!$A$6:$A$4104,Medicos!$C$6:$C$4104,$B181,Medicos!$G$6:$G$4104,O$3)</f>
        <v>0</v>
      </c>
      <c r="P181" s="42">
        <f>SUMIFS(Medicos!$A$6:$A$4104,Medicos!$C$6:$C$4104,$B181,Medicos!$G$6:$G$4104,P$3)</f>
        <v>0</v>
      </c>
      <c r="Q181" s="42">
        <f>SUMIFS(Medicos!$A$6:$A$4104,Medicos!$C$6:$C$4104,$B181,Medicos!$G$6:$G$4104,Q$3)</f>
        <v>0</v>
      </c>
      <c r="R181" s="42">
        <f>SUMIFS(Medicos!$A$6:$A$4104,Medicos!$C$6:$C$4104,$B181,Medicos!$G$6:$G$4104,R$3)</f>
        <v>0</v>
      </c>
      <c r="S181" s="40">
        <f t="shared" si="13"/>
        <v>0</v>
      </c>
      <c r="U181" s="15"/>
      <c r="V181" s="15"/>
      <c r="W181" s="15"/>
      <c r="X181" s="15"/>
      <c r="Y181" s="15"/>
      <c r="Z181" s="15"/>
      <c r="AA181" s="15"/>
      <c r="AB181" s="15">
        <f t="shared" si="16"/>
        <v>0</v>
      </c>
      <c r="AC181" s="15"/>
      <c r="AD181" s="15"/>
      <c r="AE181" s="15"/>
      <c r="AF181" s="15"/>
    </row>
    <row r="182" spans="1:32">
      <c r="A182" s="15">
        <v>179</v>
      </c>
      <c r="B182" s="37" t="s">
        <v>292</v>
      </c>
      <c r="C182" s="42">
        <f>SUMIFS(Medicos!$A$6:$A$4104,Medicos!$C$6:$C$4104,$B182,Medicos!$G$6:$G$4104,C$3)</f>
        <v>0</v>
      </c>
      <c r="D182" s="42">
        <f>SUMIFS(Medicos!$A$6:$A$4104,Medicos!$C$6:$C$4104,$B182,Medicos!$G$6:$G$4104,D$3)</f>
        <v>0</v>
      </c>
      <c r="E182" s="42">
        <f>SUMIFS(Medicos!$A$6:$A$4104,Medicos!$C$6:$C$4104,$B182,Medicos!$G$6:$G$4104,E$3)</f>
        <v>0</v>
      </c>
      <c r="F182" s="42">
        <f>SUMIFS(Medicos!$A$6:$A$4104,Medicos!$C$6:$C$4104,$B182,Medicos!$G$6:$G$4104,F$3)</f>
        <v>0</v>
      </c>
      <c r="G182" s="42">
        <f>SUMIFS(Medicos!$A$6:$A$4104,Medicos!$C$6:$C$4104,$B182,Medicos!$G$6:$G$4104,G$3)</f>
        <v>0</v>
      </c>
      <c r="H182" s="42">
        <f>SUMIFS(Medicos!$A$6:$A$4104,Medicos!$C$6:$C$4104,$B182,Medicos!$G$6:$G$4104,H$3)</f>
        <v>0</v>
      </c>
      <c r="I182" s="42">
        <f>SUMIFS(Medicos!$A$6:$A$4104,Medicos!$C$6:$C$4104,$B182,Medicos!$G$6:$G$4104,I$3)</f>
        <v>0</v>
      </c>
      <c r="J182" s="42">
        <f>SUMIFS(Medicos!$A$6:$A$4104,Medicos!$C$6:$C$4104,$B182,Medicos!$G$6:$G$4104,J$3)</f>
        <v>0</v>
      </c>
      <c r="K182" s="42">
        <f>SUMIFS(Medicos!$A$6:$A$4104,Medicos!$C$6:$C$4104,$B182,Medicos!$G$6:$G$4104,K$3)</f>
        <v>0</v>
      </c>
      <c r="L182" s="42">
        <f>SUMIFS(Medicos!$A$6:$A$4104,Medicos!$C$6:$C$4104,$B182,Medicos!$G$6:$G$4104,L$3)</f>
        <v>0</v>
      </c>
      <c r="M182" s="42">
        <f>SUMIFS(Medicos!$A$6:$A$4104,Medicos!$C$6:$C$4104,$B182,Medicos!$G$6:$G$4104,M$3)</f>
        <v>0</v>
      </c>
      <c r="N182" s="42">
        <f>SUMIFS(Medicos!$A$6:$A$4104,Medicos!$C$6:$C$4104,$B182,Medicos!$G$6:$G$4104,N$3)</f>
        <v>0</v>
      </c>
      <c r="O182" s="42">
        <f>SUMIFS(Medicos!$A$6:$A$4104,Medicos!$C$6:$C$4104,$B182,Medicos!$G$6:$G$4104,O$3)</f>
        <v>0</v>
      </c>
      <c r="P182" s="42">
        <f>SUMIFS(Medicos!$A$6:$A$4104,Medicos!$C$6:$C$4104,$B182,Medicos!$G$6:$G$4104,P$3)</f>
        <v>0</v>
      </c>
      <c r="Q182" s="42">
        <f>SUMIFS(Medicos!$A$6:$A$4104,Medicos!$C$6:$C$4104,$B182,Medicos!$G$6:$G$4104,Q$3)</f>
        <v>0</v>
      </c>
      <c r="R182" s="42">
        <f>SUMIFS(Medicos!$A$6:$A$4104,Medicos!$C$6:$C$4104,$B182,Medicos!$G$6:$G$4104,R$3)</f>
        <v>0</v>
      </c>
      <c r="S182" s="40">
        <f t="shared" si="13"/>
        <v>0</v>
      </c>
      <c r="U182" s="15"/>
      <c r="V182" s="15"/>
      <c r="W182" s="15"/>
      <c r="X182" s="15"/>
      <c r="Y182" s="15"/>
      <c r="Z182" s="15"/>
      <c r="AA182" s="15"/>
      <c r="AB182" s="15">
        <f t="shared" si="16"/>
        <v>0</v>
      </c>
      <c r="AC182" s="15"/>
      <c r="AD182" s="15"/>
      <c r="AE182" s="15"/>
      <c r="AF182" s="15"/>
    </row>
    <row r="183" spans="1:32">
      <c r="A183" s="15">
        <v>180</v>
      </c>
      <c r="B183" s="37" t="s">
        <v>96</v>
      </c>
      <c r="C183" s="42">
        <f>SUMIFS(Medicos!$A$6:$A$4104,Medicos!$C$6:$C$4104,$B183,Medicos!$G$6:$G$4104,C$3)</f>
        <v>0</v>
      </c>
      <c r="D183" s="42">
        <f>SUMIFS(Medicos!$A$6:$A$4104,Medicos!$C$6:$C$4104,$B183,Medicos!$G$6:$G$4104,D$3)</f>
        <v>0</v>
      </c>
      <c r="E183" s="42">
        <f>SUMIFS(Medicos!$A$6:$A$4104,Medicos!$C$6:$C$4104,$B183,Medicos!$G$6:$G$4104,E$3)</f>
        <v>0</v>
      </c>
      <c r="F183" s="42">
        <f>SUMIFS(Medicos!$A$6:$A$4104,Medicos!$C$6:$C$4104,$B183,Medicos!$G$6:$G$4104,F$3)</f>
        <v>0</v>
      </c>
      <c r="G183" s="42">
        <f>SUMIFS(Medicos!$A$6:$A$4104,Medicos!$C$6:$C$4104,$B183,Medicos!$G$6:$G$4104,G$3)</f>
        <v>4</v>
      </c>
      <c r="H183" s="42">
        <f>SUMIFS(Medicos!$A$6:$A$4104,Medicos!$C$6:$C$4104,$B183,Medicos!$G$6:$G$4104,H$3)</f>
        <v>16</v>
      </c>
      <c r="I183" s="42">
        <f>SUMIFS(Medicos!$A$6:$A$4104,Medicos!$C$6:$C$4104,$B183,Medicos!$G$6:$G$4104,I$3)</f>
        <v>0</v>
      </c>
      <c r="J183" s="42">
        <f>SUMIFS(Medicos!$A$6:$A$4104,Medicos!$C$6:$C$4104,$B183,Medicos!$G$6:$G$4104,J$3)</f>
        <v>0</v>
      </c>
      <c r="K183" s="42">
        <f>SUMIFS(Medicos!$A$6:$A$4104,Medicos!$C$6:$C$4104,$B183,Medicos!$G$6:$G$4104,K$3)</f>
        <v>1</v>
      </c>
      <c r="L183" s="42">
        <f>SUMIFS(Medicos!$A$6:$A$4104,Medicos!$C$6:$C$4104,$B183,Medicos!$G$6:$G$4104,L$3)</f>
        <v>0</v>
      </c>
      <c r="M183" s="42">
        <f>SUMIFS(Medicos!$A$6:$A$4104,Medicos!$C$6:$C$4104,$B183,Medicos!$G$6:$G$4104,M$3)</f>
        <v>0</v>
      </c>
      <c r="N183" s="42">
        <f>SUMIFS(Medicos!$A$6:$A$4104,Medicos!$C$6:$C$4104,$B183,Medicos!$G$6:$G$4104,N$3)</f>
        <v>0</v>
      </c>
      <c r="O183" s="42">
        <f>SUMIFS(Medicos!$A$6:$A$4104,Medicos!$C$6:$C$4104,$B183,Medicos!$G$6:$G$4104,O$3)</f>
        <v>0</v>
      </c>
      <c r="P183" s="42">
        <f>SUMIFS(Medicos!$A$6:$A$4104,Medicos!$C$6:$C$4104,$B183,Medicos!$G$6:$G$4104,P$3)</f>
        <v>0</v>
      </c>
      <c r="Q183" s="42">
        <f>SUMIFS(Medicos!$A$6:$A$4104,Medicos!$C$6:$C$4104,$B183,Medicos!$G$6:$G$4104,Q$3)</f>
        <v>4</v>
      </c>
      <c r="R183" s="42">
        <f>SUMIFS(Medicos!$A$6:$A$4104,Medicos!$C$6:$C$4104,$B183,Medicos!$G$6:$G$4104,R$3)</f>
        <v>0</v>
      </c>
      <c r="S183" s="40">
        <f t="shared" si="13"/>
        <v>25</v>
      </c>
      <c r="U183" s="15"/>
      <c r="V183" s="15"/>
      <c r="W183" s="15"/>
      <c r="X183" s="15"/>
      <c r="Y183" s="15"/>
      <c r="Z183" s="15"/>
      <c r="AA183" s="15"/>
      <c r="AB183" s="15">
        <f t="shared" si="16"/>
        <v>25</v>
      </c>
      <c r="AC183" s="15"/>
      <c r="AD183" s="15"/>
      <c r="AE183" s="15"/>
      <c r="AF183" s="15"/>
    </row>
    <row r="184" spans="1:32">
      <c r="A184" s="15">
        <v>181</v>
      </c>
      <c r="B184" s="37" t="s">
        <v>113</v>
      </c>
      <c r="C184" s="42">
        <f>SUMIFS(Medicos!$A$6:$A$4104,Medicos!$C$6:$C$4104,$B184,Medicos!$G$6:$G$4104,C$3)</f>
        <v>0</v>
      </c>
      <c r="D184" s="42">
        <f>SUMIFS(Medicos!$A$6:$A$4104,Medicos!$C$6:$C$4104,$B184,Medicos!$G$6:$G$4104,D$3)</f>
        <v>0</v>
      </c>
      <c r="E184" s="42">
        <f>SUMIFS(Medicos!$A$6:$A$4104,Medicos!$C$6:$C$4104,$B184,Medicos!$G$6:$G$4104,E$3)</f>
        <v>0</v>
      </c>
      <c r="F184" s="42">
        <f>SUMIFS(Medicos!$A$6:$A$4104,Medicos!$C$6:$C$4104,$B184,Medicos!$G$6:$G$4104,F$3)</f>
        <v>0</v>
      </c>
      <c r="G184" s="42">
        <f>SUMIFS(Medicos!$A$6:$A$4104,Medicos!$C$6:$C$4104,$B184,Medicos!$G$6:$G$4104,G$3)</f>
        <v>3</v>
      </c>
      <c r="H184" s="42">
        <f>SUMIFS(Medicos!$A$6:$A$4104,Medicos!$C$6:$C$4104,$B184,Medicos!$G$6:$G$4104,H$3)</f>
        <v>17</v>
      </c>
      <c r="I184" s="42">
        <f>SUMIFS(Medicos!$A$6:$A$4104,Medicos!$C$6:$C$4104,$B184,Medicos!$G$6:$G$4104,I$3)</f>
        <v>0</v>
      </c>
      <c r="J184" s="42">
        <f>SUMIFS(Medicos!$A$6:$A$4104,Medicos!$C$6:$C$4104,$B184,Medicos!$G$6:$G$4104,J$3)</f>
        <v>0</v>
      </c>
      <c r="K184" s="42">
        <f>SUMIFS(Medicos!$A$6:$A$4104,Medicos!$C$6:$C$4104,$B184,Medicos!$G$6:$G$4104,K$3)</f>
        <v>0</v>
      </c>
      <c r="L184" s="42">
        <f>SUMIFS(Medicos!$A$6:$A$4104,Medicos!$C$6:$C$4104,$B184,Medicos!$G$6:$G$4104,L$3)</f>
        <v>0</v>
      </c>
      <c r="M184" s="42">
        <f>SUMIFS(Medicos!$A$6:$A$4104,Medicos!$C$6:$C$4104,$B184,Medicos!$G$6:$G$4104,M$3)</f>
        <v>0</v>
      </c>
      <c r="N184" s="42">
        <f>SUMIFS(Medicos!$A$6:$A$4104,Medicos!$C$6:$C$4104,$B184,Medicos!$G$6:$G$4104,N$3)</f>
        <v>0</v>
      </c>
      <c r="O184" s="42">
        <f>SUMIFS(Medicos!$A$6:$A$4104,Medicos!$C$6:$C$4104,$B184,Medicos!$G$6:$G$4104,O$3)</f>
        <v>0</v>
      </c>
      <c r="P184" s="42">
        <f>SUMIFS(Medicos!$A$6:$A$4104,Medicos!$C$6:$C$4104,$B184,Medicos!$G$6:$G$4104,P$3)</f>
        <v>0</v>
      </c>
      <c r="Q184" s="42">
        <f>SUMIFS(Medicos!$A$6:$A$4104,Medicos!$C$6:$C$4104,$B184,Medicos!$G$6:$G$4104,Q$3)</f>
        <v>4</v>
      </c>
      <c r="R184" s="42">
        <f>SUMIFS(Medicos!$A$6:$A$4104,Medicos!$C$6:$C$4104,$B184,Medicos!$G$6:$G$4104,R$3)</f>
        <v>0</v>
      </c>
      <c r="S184" s="40">
        <f t="shared" si="13"/>
        <v>24</v>
      </c>
      <c r="U184" s="15"/>
      <c r="V184" s="15"/>
      <c r="W184" s="15"/>
      <c r="X184" s="15"/>
      <c r="Y184" s="15"/>
      <c r="Z184" s="15"/>
      <c r="AA184" s="15"/>
      <c r="AB184" s="15">
        <f t="shared" si="16"/>
        <v>24</v>
      </c>
      <c r="AC184" s="15"/>
      <c r="AD184" s="15"/>
      <c r="AE184" s="15"/>
      <c r="AF184" s="15"/>
    </row>
    <row r="185" spans="1:32">
      <c r="A185" s="15">
        <v>182</v>
      </c>
      <c r="B185" s="15" t="s">
        <v>105</v>
      </c>
      <c r="C185" s="42">
        <f>SUMIFS(Medicos!$A$6:$A$4104,Medicos!$C$6:$C$4104,$B185,Medicos!$G$6:$G$4104,C$3)</f>
        <v>0</v>
      </c>
      <c r="D185" s="42">
        <f>SUMIFS(Medicos!$A$6:$A$4104,Medicos!$C$6:$C$4104,$B185,Medicos!$G$6:$G$4104,D$3)</f>
        <v>0</v>
      </c>
      <c r="E185" s="42">
        <f>SUMIFS(Medicos!$A$6:$A$4104,Medicos!$C$6:$C$4104,$B185,Medicos!$G$6:$G$4104,E$3)</f>
        <v>0</v>
      </c>
      <c r="F185" s="42">
        <f>SUMIFS(Medicos!$A$6:$A$4104,Medicos!$C$6:$C$4104,$B185,Medicos!$G$6:$G$4104,F$3)</f>
        <v>0</v>
      </c>
      <c r="G185" s="42">
        <f>SUMIFS(Medicos!$A$6:$A$4104,Medicos!$C$6:$C$4104,$B185,Medicos!$G$6:$G$4104,G$3)</f>
        <v>0</v>
      </c>
      <c r="H185" s="42">
        <f>SUMIFS(Medicos!$A$6:$A$4104,Medicos!$C$6:$C$4104,$B185,Medicos!$G$6:$G$4104,H$3)</f>
        <v>5</v>
      </c>
      <c r="I185" s="42">
        <f>SUMIFS(Medicos!$A$6:$A$4104,Medicos!$C$6:$C$4104,$B185,Medicos!$G$6:$G$4104,I$3)</f>
        <v>0</v>
      </c>
      <c r="J185" s="42">
        <f>SUMIFS(Medicos!$A$6:$A$4104,Medicos!$C$6:$C$4104,$B185,Medicos!$G$6:$G$4104,J$3)</f>
        <v>0</v>
      </c>
      <c r="K185" s="42">
        <f>SUMIFS(Medicos!$A$6:$A$4104,Medicos!$C$6:$C$4104,$B185,Medicos!$G$6:$G$4104,K$3)</f>
        <v>0</v>
      </c>
      <c r="L185" s="42">
        <f>SUMIFS(Medicos!$A$6:$A$4104,Medicos!$C$6:$C$4104,$B185,Medicos!$G$6:$G$4104,L$3)</f>
        <v>0</v>
      </c>
      <c r="M185" s="42">
        <f>SUMIFS(Medicos!$A$6:$A$4104,Medicos!$C$6:$C$4104,$B185,Medicos!$G$6:$G$4104,M$3)</f>
        <v>0</v>
      </c>
      <c r="N185" s="42">
        <f>SUMIFS(Medicos!$A$6:$A$4104,Medicos!$C$6:$C$4104,$B185,Medicos!$G$6:$G$4104,N$3)</f>
        <v>0</v>
      </c>
      <c r="O185" s="42">
        <f>SUMIFS(Medicos!$A$6:$A$4104,Medicos!$C$6:$C$4104,$B185,Medicos!$G$6:$G$4104,O$3)</f>
        <v>0</v>
      </c>
      <c r="P185" s="42">
        <f>SUMIFS(Medicos!$A$6:$A$4104,Medicos!$C$6:$C$4104,$B185,Medicos!$G$6:$G$4104,P$3)</f>
        <v>0</v>
      </c>
      <c r="Q185" s="42">
        <f>SUMIFS(Medicos!$A$6:$A$4104,Medicos!$C$6:$C$4104,$B185,Medicos!$G$6:$G$4104,Q$3)</f>
        <v>0</v>
      </c>
      <c r="R185" s="42">
        <f>SUMIFS(Medicos!$A$6:$A$4104,Medicos!$C$6:$C$4104,$B185,Medicos!$G$6:$G$4104,R$3)</f>
        <v>0</v>
      </c>
      <c r="S185" s="40">
        <f t="shared" si="13"/>
        <v>5</v>
      </c>
      <c r="U185" s="15"/>
      <c r="V185" s="15"/>
      <c r="W185" s="15"/>
      <c r="X185" s="15"/>
      <c r="Y185" s="15"/>
      <c r="Z185" s="15"/>
      <c r="AA185" s="15"/>
      <c r="AB185" s="15">
        <f t="shared" si="16"/>
        <v>5</v>
      </c>
      <c r="AC185" s="15"/>
      <c r="AD185" s="15"/>
      <c r="AE185" s="15"/>
      <c r="AF185" s="15"/>
    </row>
    <row r="186" spans="1:32">
      <c r="A186" s="15">
        <v>183</v>
      </c>
      <c r="B186" s="15" t="s">
        <v>119</v>
      </c>
      <c r="C186" s="42">
        <f>SUMIFS(Medicos!$A$6:$A$4104,Medicos!$C$6:$C$4104,$B186,Medicos!$G$6:$G$4104,C$3)</f>
        <v>0</v>
      </c>
      <c r="D186" s="42">
        <f>SUMIFS(Medicos!$A$6:$A$4104,Medicos!$C$6:$C$4104,$B186,Medicos!$G$6:$G$4104,D$3)</f>
        <v>0</v>
      </c>
      <c r="E186" s="42">
        <f>SUMIFS(Medicos!$A$6:$A$4104,Medicos!$C$6:$C$4104,$B186,Medicos!$G$6:$G$4104,E$3)</f>
        <v>0</v>
      </c>
      <c r="F186" s="42">
        <f>SUMIFS(Medicos!$A$6:$A$4104,Medicos!$C$6:$C$4104,$B186,Medicos!$G$6:$G$4104,F$3)</f>
        <v>0</v>
      </c>
      <c r="G186" s="42">
        <f>SUMIFS(Medicos!$A$6:$A$4104,Medicos!$C$6:$C$4104,$B186,Medicos!$G$6:$G$4104,G$3)</f>
        <v>1</v>
      </c>
      <c r="H186" s="42">
        <f>SUMIFS(Medicos!$A$6:$A$4104,Medicos!$C$6:$C$4104,$B186,Medicos!$G$6:$G$4104,H$3)</f>
        <v>8</v>
      </c>
      <c r="I186" s="42">
        <f>SUMIFS(Medicos!$A$6:$A$4104,Medicos!$C$6:$C$4104,$B186,Medicos!$G$6:$G$4104,I$3)</f>
        <v>0</v>
      </c>
      <c r="J186" s="42">
        <f>SUMIFS(Medicos!$A$6:$A$4104,Medicos!$C$6:$C$4104,$B186,Medicos!$G$6:$G$4104,J$3)</f>
        <v>0</v>
      </c>
      <c r="K186" s="42">
        <f>SUMIFS(Medicos!$A$6:$A$4104,Medicos!$C$6:$C$4104,$B186,Medicos!$G$6:$G$4104,K$3)</f>
        <v>0</v>
      </c>
      <c r="L186" s="42">
        <f>SUMIFS(Medicos!$A$6:$A$4104,Medicos!$C$6:$C$4104,$B186,Medicos!$G$6:$G$4104,L$3)</f>
        <v>0</v>
      </c>
      <c r="M186" s="42">
        <f>SUMIFS(Medicos!$A$6:$A$4104,Medicos!$C$6:$C$4104,$B186,Medicos!$G$6:$G$4104,M$3)</f>
        <v>0</v>
      </c>
      <c r="N186" s="42">
        <f>SUMIFS(Medicos!$A$6:$A$4104,Medicos!$C$6:$C$4104,$B186,Medicos!$G$6:$G$4104,N$3)</f>
        <v>0</v>
      </c>
      <c r="O186" s="42">
        <f>SUMIFS(Medicos!$A$6:$A$4104,Medicos!$C$6:$C$4104,$B186,Medicos!$G$6:$G$4104,O$3)</f>
        <v>0</v>
      </c>
      <c r="P186" s="42">
        <f>SUMIFS(Medicos!$A$6:$A$4104,Medicos!$C$6:$C$4104,$B186,Medicos!$G$6:$G$4104,P$3)</f>
        <v>0</v>
      </c>
      <c r="Q186" s="42">
        <f>SUMIFS(Medicos!$A$6:$A$4104,Medicos!$C$6:$C$4104,$B186,Medicos!$G$6:$G$4104,Q$3)</f>
        <v>0</v>
      </c>
      <c r="R186" s="42">
        <f>SUMIFS(Medicos!$A$6:$A$4104,Medicos!$C$6:$C$4104,$B186,Medicos!$G$6:$G$4104,R$3)</f>
        <v>0</v>
      </c>
      <c r="S186" s="40">
        <f t="shared" si="13"/>
        <v>9</v>
      </c>
      <c r="U186" s="15"/>
      <c r="V186" s="15"/>
      <c r="W186" s="15"/>
      <c r="X186" s="15"/>
      <c r="Y186" s="15"/>
      <c r="Z186" s="15"/>
      <c r="AA186" s="15"/>
      <c r="AB186" s="15">
        <f t="shared" si="16"/>
        <v>9</v>
      </c>
      <c r="AC186" s="15"/>
      <c r="AD186" s="15"/>
      <c r="AE186" s="15"/>
      <c r="AF186" s="15"/>
    </row>
    <row r="187" spans="1:32">
      <c r="A187" s="15">
        <v>184</v>
      </c>
      <c r="B187" s="37" t="s">
        <v>196</v>
      </c>
      <c r="C187" s="42">
        <f>SUMIFS(Medicos!$A$6:$A$4104,Medicos!$C$6:$C$4104,$B187,Medicos!$G$6:$G$4104,C$3)</f>
        <v>0</v>
      </c>
      <c r="D187" s="42">
        <f>SUMIFS(Medicos!$A$6:$A$4104,Medicos!$C$6:$C$4104,$B187,Medicos!$G$6:$G$4104,D$3)</f>
        <v>0</v>
      </c>
      <c r="E187" s="42">
        <f>SUMIFS(Medicos!$A$6:$A$4104,Medicos!$C$6:$C$4104,$B187,Medicos!$G$6:$G$4104,E$3)</f>
        <v>0</v>
      </c>
      <c r="F187" s="42">
        <f>SUMIFS(Medicos!$A$6:$A$4104,Medicos!$C$6:$C$4104,$B187,Medicos!$G$6:$G$4104,F$3)</f>
        <v>0</v>
      </c>
      <c r="G187" s="42">
        <f>SUMIFS(Medicos!$A$6:$A$4104,Medicos!$C$6:$C$4104,$B187,Medicos!$G$6:$G$4104,G$3)</f>
        <v>0</v>
      </c>
      <c r="H187" s="42">
        <f>SUMIFS(Medicos!$A$6:$A$4104,Medicos!$C$6:$C$4104,$B187,Medicos!$G$6:$G$4104,H$3)</f>
        <v>1</v>
      </c>
      <c r="I187" s="42">
        <f>SUMIFS(Medicos!$A$6:$A$4104,Medicos!$C$6:$C$4104,$B187,Medicos!$G$6:$G$4104,I$3)</f>
        <v>0</v>
      </c>
      <c r="J187" s="42">
        <f>SUMIFS(Medicos!$A$6:$A$4104,Medicos!$C$6:$C$4104,$B187,Medicos!$G$6:$G$4104,J$3)</f>
        <v>0</v>
      </c>
      <c r="K187" s="42">
        <f>SUMIFS(Medicos!$A$6:$A$4104,Medicos!$C$6:$C$4104,$B187,Medicos!$G$6:$G$4104,K$3)</f>
        <v>0</v>
      </c>
      <c r="L187" s="42">
        <f>SUMIFS(Medicos!$A$6:$A$4104,Medicos!$C$6:$C$4104,$B187,Medicos!$G$6:$G$4104,L$3)</f>
        <v>0</v>
      </c>
      <c r="M187" s="42">
        <f>SUMIFS(Medicos!$A$6:$A$4104,Medicos!$C$6:$C$4104,$B187,Medicos!$G$6:$G$4104,M$3)</f>
        <v>0</v>
      </c>
      <c r="N187" s="42">
        <f>SUMIFS(Medicos!$A$6:$A$4104,Medicos!$C$6:$C$4104,$B187,Medicos!$G$6:$G$4104,N$3)</f>
        <v>0</v>
      </c>
      <c r="O187" s="42">
        <f>SUMIFS(Medicos!$A$6:$A$4104,Medicos!$C$6:$C$4104,$B187,Medicos!$G$6:$G$4104,O$3)</f>
        <v>0</v>
      </c>
      <c r="P187" s="42">
        <f>SUMIFS(Medicos!$A$6:$A$4104,Medicos!$C$6:$C$4104,$B187,Medicos!$G$6:$G$4104,P$3)</f>
        <v>0</v>
      </c>
      <c r="Q187" s="42">
        <f>SUMIFS(Medicos!$A$6:$A$4104,Medicos!$C$6:$C$4104,$B187,Medicos!$G$6:$G$4104,Q$3)</f>
        <v>1</v>
      </c>
      <c r="R187" s="42">
        <f>SUMIFS(Medicos!$A$6:$A$4104,Medicos!$C$6:$C$4104,$B187,Medicos!$G$6:$G$4104,R$3)</f>
        <v>0</v>
      </c>
      <c r="S187" s="40">
        <f t="shared" si="13"/>
        <v>2</v>
      </c>
      <c r="U187" s="15"/>
      <c r="V187" s="15"/>
      <c r="W187" s="15"/>
      <c r="X187" s="15"/>
      <c r="Y187" s="15"/>
      <c r="Z187" s="15"/>
      <c r="AA187" s="15"/>
      <c r="AB187" s="15">
        <f t="shared" si="16"/>
        <v>2</v>
      </c>
      <c r="AC187" s="15"/>
      <c r="AD187" s="15"/>
      <c r="AE187" s="15"/>
      <c r="AF187" s="15"/>
    </row>
    <row r="188" spans="1:32">
      <c r="A188" s="15">
        <v>185</v>
      </c>
      <c r="B188" s="37" t="s">
        <v>195</v>
      </c>
      <c r="C188" s="42">
        <f>SUMIFS(Medicos!$A$6:$A$4104,Medicos!$C$6:$C$4104,$B188,Medicos!$G$6:$G$4104,C$3)</f>
        <v>0</v>
      </c>
      <c r="D188" s="42">
        <f>SUMIFS(Medicos!$A$6:$A$4104,Medicos!$C$6:$C$4104,$B188,Medicos!$G$6:$G$4104,D$3)</f>
        <v>0</v>
      </c>
      <c r="E188" s="42">
        <f>SUMIFS(Medicos!$A$6:$A$4104,Medicos!$C$6:$C$4104,$B188,Medicos!$G$6:$G$4104,E$3)</f>
        <v>0</v>
      </c>
      <c r="F188" s="42">
        <f>SUMIFS(Medicos!$A$6:$A$4104,Medicos!$C$6:$C$4104,$B188,Medicos!$G$6:$G$4104,F$3)</f>
        <v>0</v>
      </c>
      <c r="G188" s="42">
        <f>SUMIFS(Medicos!$A$6:$A$4104,Medicos!$C$6:$C$4104,$B188,Medicos!$G$6:$G$4104,G$3)</f>
        <v>0</v>
      </c>
      <c r="H188" s="42">
        <f>SUMIFS(Medicos!$A$6:$A$4104,Medicos!$C$6:$C$4104,$B188,Medicos!$G$6:$G$4104,H$3)</f>
        <v>0</v>
      </c>
      <c r="I188" s="42">
        <f>SUMIFS(Medicos!$A$6:$A$4104,Medicos!$C$6:$C$4104,$B188,Medicos!$G$6:$G$4104,I$3)</f>
        <v>0</v>
      </c>
      <c r="J188" s="42">
        <f>SUMIFS(Medicos!$A$6:$A$4104,Medicos!$C$6:$C$4104,$B188,Medicos!$G$6:$G$4104,J$3)</f>
        <v>0</v>
      </c>
      <c r="K188" s="42">
        <f>SUMIFS(Medicos!$A$6:$A$4104,Medicos!$C$6:$C$4104,$B188,Medicos!$G$6:$G$4104,K$3)</f>
        <v>0</v>
      </c>
      <c r="L188" s="42">
        <f>SUMIFS(Medicos!$A$6:$A$4104,Medicos!$C$6:$C$4104,$B188,Medicos!$G$6:$G$4104,L$3)</f>
        <v>0</v>
      </c>
      <c r="M188" s="42">
        <f>SUMIFS(Medicos!$A$6:$A$4104,Medicos!$C$6:$C$4104,$B188,Medicos!$G$6:$G$4104,M$3)</f>
        <v>0</v>
      </c>
      <c r="N188" s="42">
        <f>SUMIFS(Medicos!$A$6:$A$4104,Medicos!$C$6:$C$4104,$B188,Medicos!$G$6:$G$4104,N$3)</f>
        <v>0</v>
      </c>
      <c r="O188" s="42">
        <f>SUMIFS(Medicos!$A$6:$A$4104,Medicos!$C$6:$C$4104,$B188,Medicos!$G$6:$G$4104,O$3)</f>
        <v>0</v>
      </c>
      <c r="P188" s="42">
        <f>SUMIFS(Medicos!$A$6:$A$4104,Medicos!$C$6:$C$4104,$B188,Medicos!$G$6:$G$4104,P$3)</f>
        <v>0</v>
      </c>
      <c r="Q188" s="42">
        <f>SUMIFS(Medicos!$A$6:$A$4104,Medicos!$C$6:$C$4104,$B188,Medicos!$G$6:$G$4104,Q$3)</f>
        <v>1</v>
      </c>
      <c r="R188" s="42">
        <f>SUMIFS(Medicos!$A$6:$A$4104,Medicos!$C$6:$C$4104,$B188,Medicos!$G$6:$G$4104,R$3)</f>
        <v>0</v>
      </c>
      <c r="S188" s="40">
        <f t="shared" si="13"/>
        <v>1</v>
      </c>
      <c r="U188" s="15"/>
      <c r="V188" s="15"/>
      <c r="W188" s="15"/>
      <c r="X188" s="15"/>
      <c r="Y188" s="15"/>
      <c r="Z188" s="15"/>
      <c r="AA188" s="15"/>
      <c r="AB188" s="15">
        <f t="shared" si="16"/>
        <v>1</v>
      </c>
      <c r="AC188" s="15"/>
      <c r="AD188" s="15"/>
      <c r="AE188" s="15"/>
      <c r="AF188" s="15"/>
    </row>
    <row r="189" spans="1:32">
      <c r="A189" s="15">
        <v>186</v>
      </c>
      <c r="B189" s="37" t="s">
        <v>160</v>
      </c>
      <c r="C189" s="42">
        <f>SUMIFS(Medicos!$A$6:$A$4104,Medicos!$C$6:$C$4104,$B189,Medicos!$G$6:$G$4104,C$3)</f>
        <v>0</v>
      </c>
      <c r="D189" s="42">
        <f>SUMIFS(Medicos!$A$6:$A$4104,Medicos!$C$6:$C$4104,$B189,Medicos!$G$6:$G$4104,D$3)</f>
        <v>0</v>
      </c>
      <c r="E189" s="42">
        <f>SUMIFS(Medicos!$A$6:$A$4104,Medicos!$C$6:$C$4104,$B189,Medicos!$G$6:$G$4104,E$3)</f>
        <v>0</v>
      </c>
      <c r="F189" s="42">
        <f>SUMIFS(Medicos!$A$6:$A$4104,Medicos!$C$6:$C$4104,$B189,Medicos!$G$6:$G$4104,F$3)</f>
        <v>0</v>
      </c>
      <c r="G189" s="42">
        <f>SUMIFS(Medicos!$A$6:$A$4104,Medicos!$C$6:$C$4104,$B189,Medicos!$G$6:$G$4104,G$3)</f>
        <v>0</v>
      </c>
      <c r="H189" s="42">
        <f>SUMIFS(Medicos!$A$6:$A$4104,Medicos!$C$6:$C$4104,$B189,Medicos!$G$6:$G$4104,H$3)</f>
        <v>1</v>
      </c>
      <c r="I189" s="42">
        <f>SUMIFS(Medicos!$A$6:$A$4104,Medicos!$C$6:$C$4104,$B189,Medicos!$G$6:$G$4104,I$3)</f>
        <v>0</v>
      </c>
      <c r="J189" s="42">
        <f>SUMIFS(Medicos!$A$6:$A$4104,Medicos!$C$6:$C$4104,$B189,Medicos!$G$6:$G$4104,J$3)</f>
        <v>0</v>
      </c>
      <c r="K189" s="42">
        <f>SUMIFS(Medicos!$A$6:$A$4104,Medicos!$C$6:$C$4104,$B189,Medicos!$G$6:$G$4104,K$3)</f>
        <v>0</v>
      </c>
      <c r="L189" s="42">
        <f>SUMIFS(Medicos!$A$6:$A$4104,Medicos!$C$6:$C$4104,$B189,Medicos!$G$6:$G$4104,L$3)</f>
        <v>0</v>
      </c>
      <c r="M189" s="42">
        <f>SUMIFS(Medicos!$A$6:$A$4104,Medicos!$C$6:$C$4104,$B189,Medicos!$G$6:$G$4104,M$3)</f>
        <v>0</v>
      </c>
      <c r="N189" s="42">
        <f>SUMIFS(Medicos!$A$6:$A$4104,Medicos!$C$6:$C$4104,$B189,Medicos!$G$6:$G$4104,N$3)</f>
        <v>0</v>
      </c>
      <c r="O189" s="42">
        <f>SUMIFS(Medicos!$A$6:$A$4104,Medicos!$C$6:$C$4104,$B189,Medicos!$G$6:$G$4104,O$3)</f>
        <v>0</v>
      </c>
      <c r="P189" s="42">
        <f>SUMIFS(Medicos!$A$6:$A$4104,Medicos!$C$6:$C$4104,$B189,Medicos!$G$6:$G$4104,P$3)</f>
        <v>0</v>
      </c>
      <c r="Q189" s="42">
        <f>SUMIFS(Medicos!$A$6:$A$4104,Medicos!$C$6:$C$4104,$B189,Medicos!$G$6:$G$4104,Q$3)</f>
        <v>0</v>
      </c>
      <c r="R189" s="42">
        <f>SUMIFS(Medicos!$A$6:$A$4104,Medicos!$C$6:$C$4104,$B189,Medicos!$G$6:$G$4104,R$3)</f>
        <v>0</v>
      </c>
      <c r="S189" s="40">
        <f t="shared" si="13"/>
        <v>1</v>
      </c>
      <c r="U189" s="15"/>
      <c r="V189" s="15"/>
      <c r="W189" s="15"/>
      <c r="X189" s="15"/>
      <c r="Y189" s="15"/>
      <c r="Z189" s="15"/>
      <c r="AA189" s="15"/>
      <c r="AB189" s="15">
        <f t="shared" si="16"/>
        <v>1</v>
      </c>
      <c r="AC189" s="15"/>
      <c r="AD189" s="15"/>
      <c r="AE189" s="15"/>
      <c r="AF189" s="15"/>
    </row>
    <row r="190" spans="1:32">
      <c r="A190" s="15">
        <v>187</v>
      </c>
      <c r="B190" s="37" t="s">
        <v>143</v>
      </c>
      <c r="C190" s="42">
        <f>SUMIFS(Medicos!$A$6:$A$4104,Medicos!$C$6:$C$4104,$B190,Medicos!$G$6:$G$4104,C$3)</f>
        <v>0</v>
      </c>
      <c r="D190" s="42">
        <f>SUMIFS(Medicos!$A$6:$A$4104,Medicos!$C$6:$C$4104,$B190,Medicos!$G$6:$G$4104,D$3)</f>
        <v>0</v>
      </c>
      <c r="E190" s="42">
        <f>SUMIFS(Medicos!$A$6:$A$4104,Medicos!$C$6:$C$4104,$B190,Medicos!$G$6:$G$4104,E$3)</f>
        <v>0</v>
      </c>
      <c r="F190" s="42">
        <f>SUMIFS(Medicos!$A$6:$A$4104,Medicos!$C$6:$C$4104,$B190,Medicos!$G$6:$G$4104,F$3)</f>
        <v>0</v>
      </c>
      <c r="G190" s="42">
        <f>SUMIFS(Medicos!$A$6:$A$4104,Medicos!$C$6:$C$4104,$B190,Medicos!$G$6:$G$4104,G$3)</f>
        <v>0</v>
      </c>
      <c r="H190" s="42">
        <f>SUMIFS(Medicos!$A$6:$A$4104,Medicos!$C$6:$C$4104,$B190,Medicos!$G$6:$G$4104,H$3)</f>
        <v>1</v>
      </c>
      <c r="I190" s="42">
        <f>SUMIFS(Medicos!$A$6:$A$4104,Medicos!$C$6:$C$4104,$B190,Medicos!$G$6:$G$4104,I$3)</f>
        <v>0</v>
      </c>
      <c r="J190" s="42">
        <f>SUMIFS(Medicos!$A$6:$A$4104,Medicos!$C$6:$C$4104,$B190,Medicos!$G$6:$G$4104,J$3)</f>
        <v>0</v>
      </c>
      <c r="K190" s="42">
        <f>SUMIFS(Medicos!$A$6:$A$4104,Medicos!$C$6:$C$4104,$B190,Medicos!$G$6:$G$4104,K$3)</f>
        <v>0</v>
      </c>
      <c r="L190" s="42">
        <f>SUMIFS(Medicos!$A$6:$A$4104,Medicos!$C$6:$C$4104,$B190,Medicos!$G$6:$G$4104,L$3)</f>
        <v>0</v>
      </c>
      <c r="M190" s="42">
        <f>SUMIFS(Medicos!$A$6:$A$4104,Medicos!$C$6:$C$4104,$B190,Medicos!$G$6:$G$4104,M$3)</f>
        <v>0</v>
      </c>
      <c r="N190" s="42">
        <f>SUMIFS(Medicos!$A$6:$A$4104,Medicos!$C$6:$C$4104,$B190,Medicos!$G$6:$G$4104,N$3)</f>
        <v>0</v>
      </c>
      <c r="O190" s="42">
        <f>SUMIFS(Medicos!$A$6:$A$4104,Medicos!$C$6:$C$4104,$B190,Medicos!$G$6:$G$4104,O$3)</f>
        <v>0</v>
      </c>
      <c r="P190" s="42">
        <f>SUMIFS(Medicos!$A$6:$A$4104,Medicos!$C$6:$C$4104,$B190,Medicos!$G$6:$G$4104,P$3)</f>
        <v>0</v>
      </c>
      <c r="Q190" s="42">
        <f>SUMIFS(Medicos!$A$6:$A$4104,Medicos!$C$6:$C$4104,$B190,Medicos!$G$6:$G$4104,Q$3)</f>
        <v>1</v>
      </c>
      <c r="R190" s="42">
        <f>SUMIFS(Medicos!$A$6:$A$4104,Medicos!$C$6:$C$4104,$B190,Medicos!$G$6:$G$4104,R$3)</f>
        <v>0</v>
      </c>
      <c r="S190" s="40">
        <f t="shared" si="13"/>
        <v>2</v>
      </c>
      <c r="U190" s="15"/>
      <c r="V190" s="15"/>
      <c r="W190" s="15"/>
      <c r="X190" s="15"/>
      <c r="Y190" s="15"/>
      <c r="Z190" s="15"/>
      <c r="AA190" s="15"/>
      <c r="AB190" s="15">
        <f t="shared" si="16"/>
        <v>2</v>
      </c>
      <c r="AC190" s="15"/>
      <c r="AD190" s="15"/>
      <c r="AE190" s="15"/>
      <c r="AF190" s="15"/>
    </row>
    <row r="191" spans="1:32">
      <c r="A191" s="15">
        <v>188</v>
      </c>
      <c r="B191" s="37" t="s">
        <v>293</v>
      </c>
      <c r="C191" s="42">
        <f>SUMIFS(Medicos!$A$6:$A$4104,Medicos!$C$6:$C$4104,$B191,Medicos!$G$6:$G$4104,C$3)</f>
        <v>0</v>
      </c>
      <c r="D191" s="42">
        <f>SUMIFS(Medicos!$A$6:$A$4104,Medicos!$C$6:$C$4104,$B191,Medicos!$G$6:$G$4104,D$3)</f>
        <v>0</v>
      </c>
      <c r="E191" s="42">
        <f>SUMIFS(Medicos!$A$6:$A$4104,Medicos!$C$6:$C$4104,$B191,Medicos!$G$6:$G$4104,E$3)</f>
        <v>0</v>
      </c>
      <c r="F191" s="42">
        <f>SUMIFS(Medicos!$A$6:$A$4104,Medicos!$C$6:$C$4104,$B191,Medicos!$G$6:$G$4104,F$3)</f>
        <v>0</v>
      </c>
      <c r="G191" s="42">
        <f>SUMIFS(Medicos!$A$6:$A$4104,Medicos!$C$6:$C$4104,$B191,Medicos!$G$6:$G$4104,G$3)</f>
        <v>0</v>
      </c>
      <c r="H191" s="42">
        <f>SUMIFS(Medicos!$A$6:$A$4104,Medicos!$C$6:$C$4104,$B191,Medicos!$G$6:$G$4104,H$3)</f>
        <v>0</v>
      </c>
      <c r="I191" s="42">
        <f>SUMIFS(Medicos!$A$6:$A$4104,Medicos!$C$6:$C$4104,$B191,Medicos!$G$6:$G$4104,I$3)</f>
        <v>0</v>
      </c>
      <c r="J191" s="42">
        <f>SUMIFS(Medicos!$A$6:$A$4104,Medicos!$C$6:$C$4104,$B191,Medicos!$G$6:$G$4104,J$3)</f>
        <v>0</v>
      </c>
      <c r="K191" s="42">
        <f>SUMIFS(Medicos!$A$6:$A$4104,Medicos!$C$6:$C$4104,$B191,Medicos!$G$6:$G$4104,K$3)</f>
        <v>0</v>
      </c>
      <c r="L191" s="42">
        <f>SUMIFS(Medicos!$A$6:$A$4104,Medicos!$C$6:$C$4104,$B191,Medicos!$G$6:$G$4104,L$3)</f>
        <v>0</v>
      </c>
      <c r="M191" s="42">
        <f>SUMIFS(Medicos!$A$6:$A$4104,Medicos!$C$6:$C$4104,$B191,Medicos!$G$6:$G$4104,M$3)</f>
        <v>0</v>
      </c>
      <c r="N191" s="42">
        <f>SUMIFS(Medicos!$A$6:$A$4104,Medicos!$C$6:$C$4104,$B191,Medicos!$G$6:$G$4104,N$3)</f>
        <v>0</v>
      </c>
      <c r="O191" s="42">
        <f>SUMIFS(Medicos!$A$6:$A$4104,Medicos!$C$6:$C$4104,$B191,Medicos!$G$6:$G$4104,O$3)</f>
        <v>0</v>
      </c>
      <c r="P191" s="42">
        <f>SUMIFS(Medicos!$A$6:$A$4104,Medicos!$C$6:$C$4104,$B191,Medicos!$G$6:$G$4104,P$3)</f>
        <v>0</v>
      </c>
      <c r="Q191" s="42">
        <f>SUMIFS(Medicos!$A$6:$A$4104,Medicos!$C$6:$C$4104,$B191,Medicos!$G$6:$G$4104,Q$3)</f>
        <v>1</v>
      </c>
      <c r="R191" s="42">
        <f>SUMIFS(Medicos!$A$6:$A$4104,Medicos!$C$6:$C$4104,$B191,Medicos!$G$6:$G$4104,R$3)</f>
        <v>0</v>
      </c>
      <c r="S191" s="40">
        <f t="shared" si="13"/>
        <v>1</v>
      </c>
      <c r="U191" s="15"/>
      <c r="V191" s="15"/>
      <c r="W191" s="15"/>
      <c r="X191" s="15"/>
      <c r="Y191" s="15"/>
      <c r="Z191" s="15"/>
      <c r="AA191" s="15"/>
      <c r="AB191" s="15">
        <f t="shared" si="16"/>
        <v>1</v>
      </c>
      <c r="AC191" s="15"/>
      <c r="AD191" s="15"/>
      <c r="AE191" s="15"/>
      <c r="AF191" s="15"/>
    </row>
    <row r="192" spans="1:32">
      <c r="A192" s="15">
        <v>189</v>
      </c>
      <c r="B192" s="37" t="s">
        <v>168</v>
      </c>
      <c r="C192" s="42">
        <f>SUMIFS(Medicos!$A$6:$A$4104,Medicos!$C$6:$C$4104,$B192,Medicos!$G$6:$G$4104,C$3)</f>
        <v>0</v>
      </c>
      <c r="D192" s="42">
        <f>SUMIFS(Medicos!$A$6:$A$4104,Medicos!$C$6:$C$4104,$B192,Medicos!$G$6:$G$4104,D$3)</f>
        <v>0</v>
      </c>
      <c r="E192" s="42">
        <f>SUMIFS(Medicos!$A$6:$A$4104,Medicos!$C$6:$C$4104,$B192,Medicos!$G$6:$G$4104,E$3)</f>
        <v>0</v>
      </c>
      <c r="F192" s="42">
        <f>SUMIFS(Medicos!$A$6:$A$4104,Medicos!$C$6:$C$4104,$B192,Medicos!$G$6:$G$4104,F$3)</f>
        <v>0</v>
      </c>
      <c r="G192" s="42">
        <f>SUMIFS(Medicos!$A$6:$A$4104,Medicos!$C$6:$C$4104,$B192,Medicos!$G$6:$G$4104,G$3)</f>
        <v>0</v>
      </c>
      <c r="H192" s="42">
        <f>SUMIFS(Medicos!$A$6:$A$4104,Medicos!$C$6:$C$4104,$B192,Medicos!$G$6:$G$4104,H$3)</f>
        <v>0</v>
      </c>
      <c r="I192" s="42">
        <f>SUMIFS(Medicos!$A$6:$A$4104,Medicos!$C$6:$C$4104,$B192,Medicos!$G$6:$G$4104,I$3)</f>
        <v>0</v>
      </c>
      <c r="J192" s="42">
        <f>SUMIFS(Medicos!$A$6:$A$4104,Medicos!$C$6:$C$4104,$B192,Medicos!$G$6:$G$4104,J$3)</f>
        <v>0</v>
      </c>
      <c r="K192" s="42">
        <f>SUMIFS(Medicos!$A$6:$A$4104,Medicos!$C$6:$C$4104,$B192,Medicos!$G$6:$G$4104,K$3)</f>
        <v>0</v>
      </c>
      <c r="L192" s="42">
        <f>SUMIFS(Medicos!$A$6:$A$4104,Medicos!$C$6:$C$4104,$B192,Medicos!$G$6:$G$4104,L$3)</f>
        <v>0</v>
      </c>
      <c r="M192" s="42">
        <f>SUMIFS(Medicos!$A$6:$A$4104,Medicos!$C$6:$C$4104,$B192,Medicos!$G$6:$G$4104,M$3)</f>
        <v>0</v>
      </c>
      <c r="N192" s="42">
        <f>SUMIFS(Medicos!$A$6:$A$4104,Medicos!$C$6:$C$4104,$B192,Medicos!$G$6:$G$4104,N$3)</f>
        <v>0</v>
      </c>
      <c r="O192" s="42">
        <f>SUMIFS(Medicos!$A$6:$A$4104,Medicos!$C$6:$C$4104,$B192,Medicos!$G$6:$G$4104,O$3)</f>
        <v>0</v>
      </c>
      <c r="P192" s="42">
        <f>SUMIFS(Medicos!$A$6:$A$4104,Medicos!$C$6:$C$4104,$B192,Medicos!$G$6:$G$4104,P$3)</f>
        <v>0</v>
      </c>
      <c r="Q192" s="42">
        <f>SUMIFS(Medicos!$A$6:$A$4104,Medicos!$C$6:$C$4104,$B192,Medicos!$G$6:$G$4104,Q$3)</f>
        <v>1</v>
      </c>
      <c r="R192" s="42">
        <f>SUMIFS(Medicos!$A$6:$A$4104,Medicos!$C$6:$C$4104,$B192,Medicos!$G$6:$G$4104,R$3)</f>
        <v>0</v>
      </c>
      <c r="S192" s="40">
        <f t="shared" si="13"/>
        <v>1</v>
      </c>
      <c r="U192" s="15"/>
      <c r="V192" s="15"/>
      <c r="W192" s="15"/>
      <c r="X192" s="15"/>
      <c r="Y192" s="15"/>
      <c r="Z192" s="15"/>
      <c r="AA192" s="15"/>
      <c r="AB192" s="15">
        <f t="shared" si="16"/>
        <v>1</v>
      </c>
      <c r="AC192" s="15"/>
      <c r="AD192" s="15"/>
      <c r="AE192" s="15"/>
      <c r="AF192" s="15"/>
    </row>
    <row r="193" spans="1:32">
      <c r="A193" s="15">
        <v>190</v>
      </c>
      <c r="B193" s="37" t="s">
        <v>111</v>
      </c>
      <c r="C193" s="42">
        <f>SUMIFS(Medicos!$A$6:$A$4104,Medicos!$C$6:$C$4104,$B193,Medicos!$G$6:$G$4104,C$3)</f>
        <v>0</v>
      </c>
      <c r="D193" s="42">
        <f>SUMIFS(Medicos!$A$6:$A$4104,Medicos!$C$6:$C$4104,$B193,Medicos!$G$6:$G$4104,D$3)</f>
        <v>0</v>
      </c>
      <c r="E193" s="42">
        <f>SUMIFS(Medicos!$A$6:$A$4104,Medicos!$C$6:$C$4104,$B193,Medicos!$G$6:$G$4104,E$3)</f>
        <v>0</v>
      </c>
      <c r="F193" s="42">
        <f>SUMIFS(Medicos!$A$6:$A$4104,Medicos!$C$6:$C$4104,$B193,Medicos!$G$6:$G$4104,F$3)</f>
        <v>0</v>
      </c>
      <c r="G193" s="42">
        <f>SUMIFS(Medicos!$A$6:$A$4104,Medicos!$C$6:$C$4104,$B193,Medicos!$G$6:$G$4104,G$3)</f>
        <v>2</v>
      </c>
      <c r="H193" s="42">
        <f>SUMIFS(Medicos!$A$6:$A$4104,Medicos!$C$6:$C$4104,$B193,Medicos!$G$6:$G$4104,H$3)</f>
        <v>3</v>
      </c>
      <c r="I193" s="42">
        <f>SUMIFS(Medicos!$A$6:$A$4104,Medicos!$C$6:$C$4104,$B193,Medicos!$G$6:$G$4104,I$3)</f>
        <v>0</v>
      </c>
      <c r="J193" s="42">
        <f>SUMIFS(Medicos!$A$6:$A$4104,Medicos!$C$6:$C$4104,$B193,Medicos!$G$6:$G$4104,J$3)</f>
        <v>0</v>
      </c>
      <c r="K193" s="42">
        <f>SUMIFS(Medicos!$A$6:$A$4104,Medicos!$C$6:$C$4104,$B193,Medicos!$G$6:$G$4104,K$3)</f>
        <v>1</v>
      </c>
      <c r="L193" s="42">
        <f>SUMIFS(Medicos!$A$6:$A$4104,Medicos!$C$6:$C$4104,$B193,Medicos!$G$6:$G$4104,L$3)</f>
        <v>0</v>
      </c>
      <c r="M193" s="42">
        <f>SUMIFS(Medicos!$A$6:$A$4104,Medicos!$C$6:$C$4104,$B193,Medicos!$G$6:$G$4104,M$3)</f>
        <v>0</v>
      </c>
      <c r="N193" s="42">
        <f>SUMIFS(Medicos!$A$6:$A$4104,Medicos!$C$6:$C$4104,$B193,Medicos!$G$6:$G$4104,N$3)</f>
        <v>0</v>
      </c>
      <c r="O193" s="42">
        <f>SUMIFS(Medicos!$A$6:$A$4104,Medicos!$C$6:$C$4104,$B193,Medicos!$G$6:$G$4104,O$3)</f>
        <v>0</v>
      </c>
      <c r="P193" s="42">
        <f>SUMIFS(Medicos!$A$6:$A$4104,Medicos!$C$6:$C$4104,$B193,Medicos!$G$6:$G$4104,P$3)</f>
        <v>0</v>
      </c>
      <c r="Q193" s="42">
        <f>SUMIFS(Medicos!$A$6:$A$4104,Medicos!$C$6:$C$4104,$B193,Medicos!$G$6:$G$4104,Q$3)</f>
        <v>1</v>
      </c>
      <c r="R193" s="42">
        <f>SUMIFS(Medicos!$A$6:$A$4104,Medicos!$C$6:$C$4104,$B193,Medicos!$G$6:$G$4104,R$3)</f>
        <v>0</v>
      </c>
      <c r="S193" s="40">
        <f t="shared" si="13"/>
        <v>7</v>
      </c>
      <c r="U193" s="15"/>
      <c r="V193" s="15"/>
      <c r="W193" s="15"/>
      <c r="X193" s="15"/>
      <c r="Y193" s="15"/>
      <c r="Z193" s="15"/>
      <c r="AA193" s="15"/>
      <c r="AB193" s="15">
        <f t="shared" si="16"/>
        <v>7</v>
      </c>
      <c r="AC193" s="15"/>
      <c r="AD193" s="15"/>
      <c r="AE193" s="15"/>
      <c r="AF193" s="15"/>
    </row>
    <row r="194" spans="1:32">
      <c r="A194" s="15">
        <v>191</v>
      </c>
      <c r="B194" s="37" t="s">
        <v>102</v>
      </c>
      <c r="C194" s="42">
        <f>SUMIFS(Medicos!$A$6:$A$4104,Medicos!$C$6:$C$4104,$B194,Medicos!$G$6:$G$4104,C$3)</f>
        <v>0</v>
      </c>
      <c r="D194" s="42">
        <f>SUMIFS(Medicos!$A$6:$A$4104,Medicos!$C$6:$C$4104,$B194,Medicos!$G$6:$G$4104,D$3)</f>
        <v>0</v>
      </c>
      <c r="E194" s="42">
        <f>SUMIFS(Medicos!$A$6:$A$4104,Medicos!$C$6:$C$4104,$B194,Medicos!$G$6:$G$4104,E$3)</f>
        <v>0</v>
      </c>
      <c r="F194" s="42">
        <f>SUMIFS(Medicos!$A$6:$A$4104,Medicos!$C$6:$C$4104,$B194,Medicos!$G$6:$G$4104,F$3)</f>
        <v>0</v>
      </c>
      <c r="G194" s="42">
        <f>SUMIFS(Medicos!$A$6:$A$4104,Medicos!$C$6:$C$4104,$B194,Medicos!$G$6:$G$4104,G$3)</f>
        <v>2</v>
      </c>
      <c r="H194" s="42">
        <f>SUMIFS(Medicos!$A$6:$A$4104,Medicos!$C$6:$C$4104,$B194,Medicos!$G$6:$G$4104,H$3)</f>
        <v>3</v>
      </c>
      <c r="I194" s="42">
        <f>SUMIFS(Medicos!$A$6:$A$4104,Medicos!$C$6:$C$4104,$B194,Medicos!$G$6:$G$4104,I$3)</f>
        <v>0</v>
      </c>
      <c r="J194" s="42">
        <f>SUMIFS(Medicos!$A$6:$A$4104,Medicos!$C$6:$C$4104,$B194,Medicos!$G$6:$G$4104,J$3)</f>
        <v>0</v>
      </c>
      <c r="K194" s="42">
        <f>SUMIFS(Medicos!$A$6:$A$4104,Medicos!$C$6:$C$4104,$B194,Medicos!$G$6:$G$4104,K$3)</f>
        <v>1</v>
      </c>
      <c r="L194" s="42">
        <f>SUMIFS(Medicos!$A$6:$A$4104,Medicos!$C$6:$C$4104,$B194,Medicos!$G$6:$G$4104,L$3)</f>
        <v>0</v>
      </c>
      <c r="M194" s="42">
        <f>SUMIFS(Medicos!$A$6:$A$4104,Medicos!$C$6:$C$4104,$B194,Medicos!$G$6:$G$4104,M$3)</f>
        <v>0</v>
      </c>
      <c r="N194" s="42">
        <f>SUMIFS(Medicos!$A$6:$A$4104,Medicos!$C$6:$C$4104,$B194,Medicos!$G$6:$G$4104,N$3)</f>
        <v>0</v>
      </c>
      <c r="O194" s="42">
        <f>SUMIFS(Medicos!$A$6:$A$4104,Medicos!$C$6:$C$4104,$B194,Medicos!$G$6:$G$4104,O$3)</f>
        <v>0</v>
      </c>
      <c r="P194" s="42">
        <f>SUMIFS(Medicos!$A$6:$A$4104,Medicos!$C$6:$C$4104,$B194,Medicos!$G$6:$G$4104,P$3)</f>
        <v>0</v>
      </c>
      <c r="Q194" s="42">
        <f>SUMIFS(Medicos!$A$6:$A$4104,Medicos!$C$6:$C$4104,$B194,Medicos!$G$6:$G$4104,Q$3)</f>
        <v>3</v>
      </c>
      <c r="R194" s="42">
        <f>SUMIFS(Medicos!$A$6:$A$4104,Medicos!$C$6:$C$4104,$B194,Medicos!$G$6:$G$4104,R$3)</f>
        <v>0</v>
      </c>
      <c r="S194" s="40">
        <f t="shared" si="13"/>
        <v>9</v>
      </c>
      <c r="U194" s="15"/>
      <c r="V194" s="15"/>
      <c r="W194" s="15"/>
      <c r="X194" s="15"/>
      <c r="Y194" s="15"/>
      <c r="Z194" s="15"/>
      <c r="AA194" s="15"/>
      <c r="AB194" s="15">
        <f t="shared" si="16"/>
        <v>9</v>
      </c>
      <c r="AC194" s="15"/>
      <c r="AD194" s="15"/>
      <c r="AE194" s="15"/>
      <c r="AF194" s="15"/>
    </row>
    <row r="195" spans="1:32">
      <c r="A195" s="15">
        <v>192</v>
      </c>
      <c r="B195" s="19" t="s">
        <v>163</v>
      </c>
      <c r="C195" s="42">
        <f>SUMIFS(Medicos!$A$6:$A$4104,Medicos!$C$6:$C$4104,$B195,Medicos!$G$6:$G$4104,C$3)</f>
        <v>0</v>
      </c>
      <c r="D195" s="42">
        <f>SUMIFS(Medicos!$A$6:$A$4104,Medicos!$C$6:$C$4104,$B195,Medicos!$G$6:$G$4104,D$3)</f>
        <v>0</v>
      </c>
      <c r="E195" s="42">
        <f>SUMIFS(Medicos!$A$6:$A$4104,Medicos!$C$6:$C$4104,$B195,Medicos!$G$6:$G$4104,E$3)</f>
        <v>0</v>
      </c>
      <c r="F195" s="42">
        <f>SUMIFS(Medicos!$A$6:$A$4104,Medicos!$C$6:$C$4104,$B195,Medicos!$G$6:$G$4104,F$3)</f>
        <v>0</v>
      </c>
      <c r="G195" s="42">
        <f>SUMIFS(Medicos!$A$6:$A$4104,Medicos!$C$6:$C$4104,$B195,Medicos!$G$6:$G$4104,G$3)</f>
        <v>0</v>
      </c>
      <c r="H195" s="42">
        <f>SUMIFS(Medicos!$A$6:$A$4104,Medicos!$C$6:$C$4104,$B195,Medicos!$G$6:$G$4104,H$3)</f>
        <v>2</v>
      </c>
      <c r="I195" s="42">
        <f>SUMIFS(Medicos!$A$6:$A$4104,Medicos!$C$6:$C$4104,$B195,Medicos!$G$6:$G$4104,I$3)</f>
        <v>0</v>
      </c>
      <c r="J195" s="42">
        <f>SUMIFS(Medicos!$A$6:$A$4104,Medicos!$C$6:$C$4104,$B195,Medicos!$G$6:$G$4104,J$3)</f>
        <v>0</v>
      </c>
      <c r="K195" s="42">
        <f>SUMIFS(Medicos!$A$6:$A$4104,Medicos!$C$6:$C$4104,$B195,Medicos!$G$6:$G$4104,K$3)</f>
        <v>0</v>
      </c>
      <c r="L195" s="42">
        <f>SUMIFS(Medicos!$A$6:$A$4104,Medicos!$C$6:$C$4104,$B195,Medicos!$G$6:$G$4104,L$3)</f>
        <v>0</v>
      </c>
      <c r="M195" s="42">
        <f>SUMIFS(Medicos!$A$6:$A$4104,Medicos!$C$6:$C$4104,$B195,Medicos!$G$6:$G$4104,M$3)</f>
        <v>0</v>
      </c>
      <c r="N195" s="42">
        <f>SUMIFS(Medicos!$A$6:$A$4104,Medicos!$C$6:$C$4104,$B195,Medicos!$G$6:$G$4104,N$3)</f>
        <v>0</v>
      </c>
      <c r="O195" s="42">
        <f>SUMIFS(Medicos!$A$6:$A$4104,Medicos!$C$6:$C$4104,$B195,Medicos!$G$6:$G$4104,O$3)</f>
        <v>0</v>
      </c>
      <c r="P195" s="42">
        <f>SUMIFS(Medicos!$A$6:$A$4104,Medicos!$C$6:$C$4104,$B195,Medicos!$G$6:$G$4104,P$3)</f>
        <v>0</v>
      </c>
      <c r="Q195" s="42">
        <f>SUMIFS(Medicos!$A$6:$A$4104,Medicos!$C$6:$C$4104,$B195,Medicos!$G$6:$G$4104,Q$3)</f>
        <v>0</v>
      </c>
      <c r="R195" s="42">
        <f>SUMIFS(Medicos!$A$6:$A$4104,Medicos!$C$6:$C$4104,$B195,Medicos!$G$6:$G$4104,R$3)</f>
        <v>0</v>
      </c>
      <c r="S195" s="40">
        <f t="shared" si="13"/>
        <v>2</v>
      </c>
      <c r="U195" s="15"/>
      <c r="V195" s="15"/>
      <c r="W195" s="15"/>
      <c r="X195" s="15"/>
      <c r="Y195" s="15"/>
      <c r="Z195" s="15"/>
      <c r="AA195" s="15"/>
      <c r="AB195" s="15">
        <f t="shared" si="16"/>
        <v>2</v>
      </c>
      <c r="AC195" s="15"/>
      <c r="AD195" s="15"/>
      <c r="AE195" s="15"/>
      <c r="AF195" s="15"/>
    </row>
    <row r="196" spans="1:32">
      <c r="A196" s="15">
        <v>193</v>
      </c>
      <c r="B196" s="37" t="s">
        <v>190</v>
      </c>
      <c r="C196" s="42">
        <f>SUMIFS(Medicos!$A$6:$A$4104,Medicos!$C$6:$C$4104,$B196,Medicos!$G$6:$G$4104,C$3)</f>
        <v>0</v>
      </c>
      <c r="D196" s="42">
        <f>SUMIFS(Medicos!$A$6:$A$4104,Medicos!$C$6:$C$4104,$B196,Medicos!$G$6:$G$4104,D$3)</f>
        <v>0</v>
      </c>
      <c r="E196" s="42">
        <f>SUMIFS(Medicos!$A$6:$A$4104,Medicos!$C$6:$C$4104,$B196,Medicos!$G$6:$G$4104,E$3)</f>
        <v>0</v>
      </c>
      <c r="F196" s="42">
        <f>SUMIFS(Medicos!$A$6:$A$4104,Medicos!$C$6:$C$4104,$B196,Medicos!$G$6:$G$4104,F$3)</f>
        <v>0</v>
      </c>
      <c r="G196" s="42">
        <f>SUMIFS(Medicos!$A$6:$A$4104,Medicos!$C$6:$C$4104,$B196,Medicos!$G$6:$G$4104,G$3)</f>
        <v>0</v>
      </c>
      <c r="H196" s="42">
        <f>SUMIFS(Medicos!$A$6:$A$4104,Medicos!$C$6:$C$4104,$B196,Medicos!$G$6:$G$4104,H$3)</f>
        <v>1</v>
      </c>
      <c r="I196" s="42">
        <f>SUMIFS(Medicos!$A$6:$A$4104,Medicos!$C$6:$C$4104,$B196,Medicos!$G$6:$G$4104,I$3)</f>
        <v>0</v>
      </c>
      <c r="J196" s="42">
        <f>SUMIFS(Medicos!$A$6:$A$4104,Medicos!$C$6:$C$4104,$B196,Medicos!$G$6:$G$4104,J$3)</f>
        <v>0</v>
      </c>
      <c r="K196" s="42">
        <f>SUMIFS(Medicos!$A$6:$A$4104,Medicos!$C$6:$C$4104,$B196,Medicos!$G$6:$G$4104,K$3)</f>
        <v>0</v>
      </c>
      <c r="L196" s="42">
        <f>SUMIFS(Medicos!$A$6:$A$4104,Medicos!$C$6:$C$4104,$B196,Medicos!$G$6:$G$4104,L$3)</f>
        <v>0</v>
      </c>
      <c r="M196" s="42">
        <f>SUMIFS(Medicos!$A$6:$A$4104,Medicos!$C$6:$C$4104,$B196,Medicos!$G$6:$G$4104,M$3)</f>
        <v>0</v>
      </c>
      <c r="N196" s="42">
        <f>SUMIFS(Medicos!$A$6:$A$4104,Medicos!$C$6:$C$4104,$B196,Medicos!$G$6:$G$4104,N$3)</f>
        <v>0</v>
      </c>
      <c r="O196" s="42">
        <f>SUMIFS(Medicos!$A$6:$A$4104,Medicos!$C$6:$C$4104,$B196,Medicos!$G$6:$G$4104,O$3)</f>
        <v>0</v>
      </c>
      <c r="P196" s="42">
        <f>SUMIFS(Medicos!$A$6:$A$4104,Medicos!$C$6:$C$4104,$B196,Medicos!$G$6:$G$4104,P$3)</f>
        <v>0</v>
      </c>
      <c r="Q196" s="42">
        <f>SUMIFS(Medicos!$A$6:$A$4104,Medicos!$C$6:$C$4104,$B196,Medicos!$G$6:$G$4104,Q$3)</f>
        <v>0</v>
      </c>
      <c r="R196" s="42">
        <f>SUMIFS(Medicos!$A$6:$A$4104,Medicos!$C$6:$C$4104,$B196,Medicos!$G$6:$G$4104,R$3)</f>
        <v>0</v>
      </c>
      <c r="S196" s="40">
        <f t="shared" si="13"/>
        <v>1</v>
      </c>
      <c r="U196" s="15"/>
      <c r="V196" s="15"/>
      <c r="W196" s="15"/>
      <c r="X196" s="15"/>
      <c r="Y196" s="15"/>
      <c r="Z196" s="15"/>
      <c r="AA196" s="15"/>
      <c r="AB196" s="15">
        <f t="shared" si="16"/>
        <v>1</v>
      </c>
      <c r="AC196" s="15"/>
      <c r="AD196" s="15"/>
      <c r="AE196" s="15"/>
      <c r="AF196" s="15"/>
    </row>
    <row r="197" spans="1:32">
      <c r="A197" s="15">
        <v>194</v>
      </c>
      <c r="B197" s="37" t="s">
        <v>174</v>
      </c>
      <c r="C197" s="42">
        <f>SUMIFS(Medicos!$A$6:$A$4104,Medicos!$C$6:$C$4104,$B197,Medicos!$G$6:$G$4104,C$3)</f>
        <v>0</v>
      </c>
      <c r="D197" s="42">
        <f>SUMIFS(Medicos!$A$6:$A$4104,Medicos!$C$6:$C$4104,$B197,Medicos!$G$6:$G$4104,D$3)</f>
        <v>0</v>
      </c>
      <c r="E197" s="42">
        <f>SUMIFS(Medicos!$A$6:$A$4104,Medicos!$C$6:$C$4104,$B197,Medicos!$G$6:$G$4104,E$3)</f>
        <v>0</v>
      </c>
      <c r="F197" s="42">
        <f>SUMIFS(Medicos!$A$6:$A$4104,Medicos!$C$6:$C$4104,$B197,Medicos!$G$6:$G$4104,F$3)</f>
        <v>0</v>
      </c>
      <c r="G197" s="42">
        <f>SUMIFS(Medicos!$A$6:$A$4104,Medicos!$C$6:$C$4104,$B197,Medicos!$G$6:$G$4104,G$3)</f>
        <v>0</v>
      </c>
      <c r="H197" s="42">
        <f>SUMIFS(Medicos!$A$6:$A$4104,Medicos!$C$6:$C$4104,$B197,Medicos!$G$6:$G$4104,H$3)</f>
        <v>0</v>
      </c>
      <c r="I197" s="42">
        <f>SUMIFS(Medicos!$A$6:$A$4104,Medicos!$C$6:$C$4104,$B197,Medicos!$G$6:$G$4104,I$3)</f>
        <v>0</v>
      </c>
      <c r="J197" s="42">
        <f>SUMIFS(Medicos!$A$6:$A$4104,Medicos!$C$6:$C$4104,$B197,Medicos!$G$6:$G$4104,J$3)</f>
        <v>0</v>
      </c>
      <c r="K197" s="42">
        <f>SUMIFS(Medicos!$A$6:$A$4104,Medicos!$C$6:$C$4104,$B197,Medicos!$G$6:$G$4104,K$3)</f>
        <v>0</v>
      </c>
      <c r="L197" s="42">
        <f>SUMIFS(Medicos!$A$6:$A$4104,Medicos!$C$6:$C$4104,$B197,Medicos!$G$6:$G$4104,L$3)</f>
        <v>0</v>
      </c>
      <c r="M197" s="42">
        <f>SUMIFS(Medicos!$A$6:$A$4104,Medicos!$C$6:$C$4104,$B197,Medicos!$G$6:$G$4104,M$3)</f>
        <v>0</v>
      </c>
      <c r="N197" s="42">
        <f>SUMIFS(Medicos!$A$6:$A$4104,Medicos!$C$6:$C$4104,$B197,Medicos!$G$6:$G$4104,N$3)</f>
        <v>0</v>
      </c>
      <c r="O197" s="42">
        <f>SUMIFS(Medicos!$A$6:$A$4104,Medicos!$C$6:$C$4104,$B197,Medicos!$G$6:$G$4104,O$3)</f>
        <v>0</v>
      </c>
      <c r="P197" s="42">
        <f>SUMIFS(Medicos!$A$6:$A$4104,Medicos!$C$6:$C$4104,$B197,Medicos!$G$6:$G$4104,P$3)</f>
        <v>0</v>
      </c>
      <c r="Q197" s="42">
        <f>SUMIFS(Medicos!$A$6:$A$4104,Medicos!$C$6:$C$4104,$B197,Medicos!$G$6:$G$4104,Q$3)</f>
        <v>0</v>
      </c>
      <c r="R197" s="42">
        <f>SUMIFS(Medicos!$A$6:$A$4104,Medicos!$C$6:$C$4104,$B197,Medicos!$G$6:$G$4104,R$3)</f>
        <v>0</v>
      </c>
      <c r="S197" s="40">
        <f t="shared" ref="S197:S229" si="17">SUM(C197:R197)</f>
        <v>0</v>
      </c>
      <c r="U197" s="15"/>
      <c r="V197" s="15"/>
      <c r="W197" s="15"/>
      <c r="X197" s="15"/>
      <c r="Y197" s="15"/>
      <c r="Z197" s="15"/>
      <c r="AA197" s="15"/>
      <c r="AB197" s="15">
        <f t="shared" si="16"/>
        <v>0</v>
      </c>
      <c r="AC197" s="15"/>
      <c r="AD197" s="15"/>
      <c r="AE197" s="15"/>
      <c r="AF197" s="15"/>
    </row>
    <row r="198" spans="1:32">
      <c r="A198" s="15">
        <v>195</v>
      </c>
      <c r="B198" s="37" t="s">
        <v>194</v>
      </c>
      <c r="C198" s="42">
        <f>SUMIFS(Medicos!$A$6:$A$4104,Medicos!$C$6:$C$4104,$B198,Medicos!$G$6:$G$4104,C$3)</f>
        <v>0</v>
      </c>
      <c r="D198" s="42">
        <f>SUMIFS(Medicos!$A$6:$A$4104,Medicos!$C$6:$C$4104,$B198,Medicos!$G$6:$G$4104,D$3)</f>
        <v>0</v>
      </c>
      <c r="E198" s="42">
        <f>SUMIFS(Medicos!$A$6:$A$4104,Medicos!$C$6:$C$4104,$B198,Medicos!$G$6:$G$4104,E$3)</f>
        <v>0</v>
      </c>
      <c r="F198" s="42">
        <f>SUMIFS(Medicos!$A$6:$A$4104,Medicos!$C$6:$C$4104,$B198,Medicos!$G$6:$G$4104,F$3)</f>
        <v>0</v>
      </c>
      <c r="G198" s="42">
        <f>SUMIFS(Medicos!$A$6:$A$4104,Medicos!$C$6:$C$4104,$B198,Medicos!$G$6:$G$4104,G$3)</f>
        <v>0</v>
      </c>
      <c r="H198" s="42">
        <f>SUMIFS(Medicos!$A$6:$A$4104,Medicos!$C$6:$C$4104,$B198,Medicos!$G$6:$G$4104,H$3)</f>
        <v>0</v>
      </c>
      <c r="I198" s="42">
        <f>SUMIFS(Medicos!$A$6:$A$4104,Medicos!$C$6:$C$4104,$B198,Medicos!$G$6:$G$4104,I$3)</f>
        <v>0</v>
      </c>
      <c r="J198" s="42">
        <f>SUMIFS(Medicos!$A$6:$A$4104,Medicos!$C$6:$C$4104,$B198,Medicos!$G$6:$G$4104,J$3)</f>
        <v>0</v>
      </c>
      <c r="K198" s="42">
        <f>SUMIFS(Medicos!$A$6:$A$4104,Medicos!$C$6:$C$4104,$B198,Medicos!$G$6:$G$4104,K$3)</f>
        <v>0</v>
      </c>
      <c r="L198" s="42">
        <f>SUMIFS(Medicos!$A$6:$A$4104,Medicos!$C$6:$C$4104,$B198,Medicos!$G$6:$G$4104,L$3)</f>
        <v>0</v>
      </c>
      <c r="M198" s="42">
        <f>SUMIFS(Medicos!$A$6:$A$4104,Medicos!$C$6:$C$4104,$B198,Medicos!$G$6:$G$4104,M$3)</f>
        <v>0</v>
      </c>
      <c r="N198" s="42">
        <f>SUMIFS(Medicos!$A$6:$A$4104,Medicos!$C$6:$C$4104,$B198,Medicos!$G$6:$G$4104,N$3)</f>
        <v>0</v>
      </c>
      <c r="O198" s="42">
        <f>SUMIFS(Medicos!$A$6:$A$4104,Medicos!$C$6:$C$4104,$B198,Medicos!$G$6:$G$4104,O$3)</f>
        <v>0</v>
      </c>
      <c r="P198" s="42">
        <f>SUMIFS(Medicos!$A$6:$A$4104,Medicos!$C$6:$C$4104,$B198,Medicos!$G$6:$G$4104,P$3)</f>
        <v>0</v>
      </c>
      <c r="Q198" s="42">
        <f>SUMIFS(Medicos!$A$6:$A$4104,Medicos!$C$6:$C$4104,$B198,Medicos!$G$6:$G$4104,Q$3)</f>
        <v>0</v>
      </c>
      <c r="R198" s="42">
        <f>SUMIFS(Medicos!$A$6:$A$4104,Medicos!$C$6:$C$4104,$B198,Medicos!$G$6:$G$4104,R$3)</f>
        <v>0</v>
      </c>
      <c r="S198" s="40">
        <f t="shared" si="17"/>
        <v>0</v>
      </c>
      <c r="U198" s="15"/>
      <c r="V198" s="15"/>
      <c r="W198" s="15"/>
      <c r="X198" s="15"/>
      <c r="Y198" s="15"/>
      <c r="Z198" s="15"/>
      <c r="AA198" s="15"/>
      <c r="AB198" s="15">
        <f t="shared" si="16"/>
        <v>0</v>
      </c>
      <c r="AC198" s="15"/>
      <c r="AD198" s="15"/>
      <c r="AE198" s="15"/>
      <c r="AF198" s="15"/>
    </row>
    <row r="199" spans="1:32">
      <c r="A199" s="15">
        <v>196</v>
      </c>
      <c r="B199" s="37" t="s">
        <v>101</v>
      </c>
      <c r="C199" s="42">
        <f>SUMIFS(Medicos!$A$6:$A$4104,Medicos!$C$6:$C$4104,$B199,Medicos!$G$6:$G$4104,C$3)</f>
        <v>0</v>
      </c>
      <c r="D199" s="42">
        <f>SUMIFS(Medicos!$A$6:$A$4104,Medicos!$C$6:$C$4104,$B199,Medicos!$G$6:$G$4104,D$3)</f>
        <v>0</v>
      </c>
      <c r="E199" s="42">
        <f>SUMIFS(Medicos!$A$6:$A$4104,Medicos!$C$6:$C$4104,$B199,Medicos!$G$6:$G$4104,E$3)</f>
        <v>0</v>
      </c>
      <c r="F199" s="42">
        <f>SUMIFS(Medicos!$A$6:$A$4104,Medicos!$C$6:$C$4104,$B199,Medicos!$G$6:$G$4104,F$3)</f>
        <v>0</v>
      </c>
      <c r="G199" s="42">
        <f>SUMIFS(Medicos!$A$6:$A$4104,Medicos!$C$6:$C$4104,$B199,Medicos!$G$6:$G$4104,G$3)</f>
        <v>6</v>
      </c>
      <c r="H199" s="42">
        <f>SUMIFS(Medicos!$A$6:$A$4104,Medicos!$C$6:$C$4104,$B199,Medicos!$G$6:$G$4104,H$3)</f>
        <v>18</v>
      </c>
      <c r="I199" s="42">
        <f>SUMIFS(Medicos!$A$6:$A$4104,Medicos!$C$6:$C$4104,$B199,Medicos!$G$6:$G$4104,I$3)</f>
        <v>0</v>
      </c>
      <c r="J199" s="42">
        <f>SUMIFS(Medicos!$A$6:$A$4104,Medicos!$C$6:$C$4104,$B199,Medicos!$G$6:$G$4104,J$3)</f>
        <v>0</v>
      </c>
      <c r="K199" s="42">
        <f>SUMIFS(Medicos!$A$6:$A$4104,Medicos!$C$6:$C$4104,$B199,Medicos!$G$6:$G$4104,K$3)</f>
        <v>5</v>
      </c>
      <c r="L199" s="42">
        <f>SUMIFS(Medicos!$A$6:$A$4104,Medicos!$C$6:$C$4104,$B199,Medicos!$G$6:$G$4104,L$3)</f>
        <v>0</v>
      </c>
      <c r="M199" s="42">
        <f>SUMIFS(Medicos!$A$6:$A$4104,Medicos!$C$6:$C$4104,$B199,Medicos!$G$6:$G$4104,M$3)</f>
        <v>0</v>
      </c>
      <c r="N199" s="42">
        <f>SUMIFS(Medicos!$A$6:$A$4104,Medicos!$C$6:$C$4104,$B199,Medicos!$G$6:$G$4104,N$3)</f>
        <v>0</v>
      </c>
      <c r="O199" s="42">
        <f>SUMIFS(Medicos!$A$6:$A$4104,Medicos!$C$6:$C$4104,$B199,Medicos!$G$6:$G$4104,O$3)</f>
        <v>0</v>
      </c>
      <c r="P199" s="42">
        <f>SUMIFS(Medicos!$A$6:$A$4104,Medicos!$C$6:$C$4104,$B199,Medicos!$G$6:$G$4104,P$3)</f>
        <v>0</v>
      </c>
      <c r="Q199" s="42">
        <f>SUMIFS(Medicos!$A$6:$A$4104,Medicos!$C$6:$C$4104,$B199,Medicos!$G$6:$G$4104,Q$3)</f>
        <v>1</v>
      </c>
      <c r="R199" s="42">
        <f>SUMIFS(Medicos!$A$6:$A$4104,Medicos!$C$6:$C$4104,$B199,Medicos!$G$6:$G$4104,R$3)</f>
        <v>0</v>
      </c>
      <c r="S199" s="40">
        <f t="shared" si="17"/>
        <v>30</v>
      </c>
      <c r="U199" s="15"/>
      <c r="V199" s="15"/>
      <c r="W199" s="15"/>
      <c r="X199" s="15"/>
      <c r="Y199" s="15"/>
      <c r="Z199" s="15"/>
      <c r="AA199" s="15"/>
      <c r="AB199" s="15">
        <f t="shared" si="16"/>
        <v>30</v>
      </c>
      <c r="AC199" s="15"/>
      <c r="AD199" s="15"/>
      <c r="AE199" s="15"/>
      <c r="AF199" s="15"/>
    </row>
    <row r="200" spans="1:32">
      <c r="A200" s="15">
        <v>197</v>
      </c>
      <c r="B200" s="37" t="s">
        <v>103</v>
      </c>
      <c r="C200" s="42">
        <f>SUMIFS(Medicos!$A$6:$A$4104,Medicos!$C$6:$C$4104,$B200,Medicos!$G$6:$G$4104,C$3)</f>
        <v>0</v>
      </c>
      <c r="D200" s="42">
        <f>SUMIFS(Medicos!$A$6:$A$4104,Medicos!$C$6:$C$4104,$B200,Medicos!$G$6:$G$4104,D$3)</f>
        <v>0</v>
      </c>
      <c r="E200" s="42">
        <f>SUMIFS(Medicos!$A$6:$A$4104,Medicos!$C$6:$C$4104,$B200,Medicos!$G$6:$G$4104,E$3)</f>
        <v>0</v>
      </c>
      <c r="F200" s="42">
        <f>SUMIFS(Medicos!$A$6:$A$4104,Medicos!$C$6:$C$4104,$B200,Medicos!$G$6:$G$4104,F$3)</f>
        <v>0</v>
      </c>
      <c r="G200" s="42">
        <f>SUMIFS(Medicos!$A$6:$A$4104,Medicos!$C$6:$C$4104,$B200,Medicos!$G$6:$G$4104,G$3)</f>
        <v>7</v>
      </c>
      <c r="H200" s="42">
        <f>SUMIFS(Medicos!$A$6:$A$4104,Medicos!$C$6:$C$4104,$B200,Medicos!$G$6:$G$4104,H$3)</f>
        <v>21</v>
      </c>
      <c r="I200" s="42">
        <f>SUMIFS(Medicos!$A$6:$A$4104,Medicos!$C$6:$C$4104,$B200,Medicos!$G$6:$G$4104,I$3)</f>
        <v>0</v>
      </c>
      <c r="J200" s="42">
        <f>SUMIFS(Medicos!$A$6:$A$4104,Medicos!$C$6:$C$4104,$B200,Medicos!$G$6:$G$4104,J$3)</f>
        <v>0</v>
      </c>
      <c r="K200" s="42">
        <f>SUMIFS(Medicos!$A$6:$A$4104,Medicos!$C$6:$C$4104,$B200,Medicos!$G$6:$G$4104,K$3)</f>
        <v>4</v>
      </c>
      <c r="L200" s="42">
        <f>SUMIFS(Medicos!$A$6:$A$4104,Medicos!$C$6:$C$4104,$B200,Medicos!$G$6:$G$4104,L$3)</f>
        <v>0</v>
      </c>
      <c r="M200" s="42">
        <f>SUMIFS(Medicos!$A$6:$A$4104,Medicos!$C$6:$C$4104,$B200,Medicos!$G$6:$G$4104,M$3)</f>
        <v>0</v>
      </c>
      <c r="N200" s="42">
        <f>SUMIFS(Medicos!$A$6:$A$4104,Medicos!$C$6:$C$4104,$B200,Medicos!$G$6:$G$4104,N$3)</f>
        <v>0</v>
      </c>
      <c r="O200" s="42">
        <f>SUMIFS(Medicos!$A$6:$A$4104,Medicos!$C$6:$C$4104,$B200,Medicos!$G$6:$G$4104,O$3)</f>
        <v>0</v>
      </c>
      <c r="P200" s="42">
        <f>SUMIFS(Medicos!$A$6:$A$4104,Medicos!$C$6:$C$4104,$B200,Medicos!$G$6:$G$4104,P$3)</f>
        <v>0</v>
      </c>
      <c r="Q200" s="42">
        <f>SUMIFS(Medicos!$A$6:$A$4104,Medicos!$C$6:$C$4104,$B200,Medicos!$G$6:$G$4104,Q$3)</f>
        <v>1</v>
      </c>
      <c r="R200" s="42">
        <f>SUMIFS(Medicos!$A$6:$A$4104,Medicos!$C$6:$C$4104,$B200,Medicos!$G$6:$G$4104,R$3)</f>
        <v>0</v>
      </c>
      <c r="S200" s="40">
        <f t="shared" si="17"/>
        <v>33</v>
      </c>
      <c r="U200" s="15"/>
      <c r="V200" s="15"/>
      <c r="W200" s="15"/>
      <c r="X200" s="15"/>
      <c r="Y200" s="15"/>
      <c r="Z200" s="15"/>
      <c r="AA200" s="15"/>
      <c r="AB200" s="15">
        <f t="shared" si="16"/>
        <v>33</v>
      </c>
      <c r="AC200" s="15"/>
      <c r="AD200" s="15"/>
      <c r="AE200" s="15"/>
      <c r="AF200" s="15"/>
    </row>
    <row r="201" spans="1:32">
      <c r="A201" s="15">
        <v>198</v>
      </c>
      <c r="B201" s="37" t="s">
        <v>99</v>
      </c>
      <c r="C201" s="42">
        <f>SUMIFS(Medicos!$A$6:$A$4104,Medicos!$C$6:$C$4104,$B201,Medicos!$G$6:$G$4104,C$3)</f>
        <v>0</v>
      </c>
      <c r="D201" s="42">
        <f>SUMIFS(Medicos!$A$6:$A$4104,Medicos!$C$6:$C$4104,$B201,Medicos!$G$6:$G$4104,D$3)</f>
        <v>0</v>
      </c>
      <c r="E201" s="42">
        <f>SUMIFS(Medicos!$A$6:$A$4104,Medicos!$C$6:$C$4104,$B201,Medicos!$G$6:$G$4104,E$3)</f>
        <v>0</v>
      </c>
      <c r="F201" s="42">
        <f>SUMIFS(Medicos!$A$6:$A$4104,Medicos!$C$6:$C$4104,$B201,Medicos!$G$6:$G$4104,F$3)</f>
        <v>0</v>
      </c>
      <c r="G201" s="42">
        <f>SUMIFS(Medicos!$A$6:$A$4104,Medicos!$C$6:$C$4104,$B201,Medicos!$G$6:$G$4104,G$3)</f>
        <v>0</v>
      </c>
      <c r="H201" s="42">
        <f>SUMIFS(Medicos!$A$6:$A$4104,Medicos!$C$6:$C$4104,$B201,Medicos!$G$6:$G$4104,H$3)</f>
        <v>5</v>
      </c>
      <c r="I201" s="42">
        <f>SUMIFS(Medicos!$A$6:$A$4104,Medicos!$C$6:$C$4104,$B201,Medicos!$G$6:$G$4104,I$3)</f>
        <v>0</v>
      </c>
      <c r="J201" s="42">
        <f>SUMIFS(Medicos!$A$6:$A$4104,Medicos!$C$6:$C$4104,$B201,Medicos!$G$6:$G$4104,J$3)</f>
        <v>0</v>
      </c>
      <c r="K201" s="42">
        <f>SUMIFS(Medicos!$A$6:$A$4104,Medicos!$C$6:$C$4104,$B201,Medicos!$G$6:$G$4104,K$3)</f>
        <v>2</v>
      </c>
      <c r="L201" s="42">
        <f>SUMIFS(Medicos!$A$6:$A$4104,Medicos!$C$6:$C$4104,$B201,Medicos!$G$6:$G$4104,L$3)</f>
        <v>0</v>
      </c>
      <c r="M201" s="42">
        <f>SUMIFS(Medicos!$A$6:$A$4104,Medicos!$C$6:$C$4104,$B201,Medicos!$G$6:$G$4104,M$3)</f>
        <v>0</v>
      </c>
      <c r="N201" s="42">
        <f>SUMIFS(Medicos!$A$6:$A$4104,Medicos!$C$6:$C$4104,$B201,Medicos!$G$6:$G$4104,N$3)</f>
        <v>0</v>
      </c>
      <c r="O201" s="42">
        <f>SUMIFS(Medicos!$A$6:$A$4104,Medicos!$C$6:$C$4104,$B201,Medicos!$G$6:$G$4104,O$3)</f>
        <v>0</v>
      </c>
      <c r="P201" s="42">
        <f>SUMIFS(Medicos!$A$6:$A$4104,Medicos!$C$6:$C$4104,$B201,Medicos!$G$6:$G$4104,P$3)</f>
        <v>0</v>
      </c>
      <c r="Q201" s="42">
        <f>SUMIFS(Medicos!$A$6:$A$4104,Medicos!$C$6:$C$4104,$B201,Medicos!$G$6:$G$4104,Q$3)</f>
        <v>0</v>
      </c>
      <c r="R201" s="42">
        <f>SUMIFS(Medicos!$A$6:$A$4104,Medicos!$C$6:$C$4104,$B201,Medicos!$G$6:$G$4104,R$3)</f>
        <v>0</v>
      </c>
      <c r="S201" s="40">
        <f t="shared" si="17"/>
        <v>7</v>
      </c>
      <c r="U201" s="15"/>
      <c r="V201" s="15"/>
      <c r="W201" s="15"/>
      <c r="X201" s="15"/>
      <c r="Y201" s="15"/>
      <c r="Z201" s="15"/>
      <c r="AA201" s="15"/>
      <c r="AB201" s="15">
        <f t="shared" si="16"/>
        <v>7</v>
      </c>
      <c r="AC201" s="15"/>
      <c r="AD201" s="15"/>
      <c r="AE201" s="15"/>
      <c r="AF201" s="15"/>
    </row>
    <row r="202" spans="1:32">
      <c r="A202" s="15">
        <v>199</v>
      </c>
      <c r="B202" s="56" t="s">
        <v>42</v>
      </c>
      <c r="C202" s="42">
        <f>SUMIFS(Medicos!$A$6:$A$4104,Medicos!$C$6:$C$4104,$B202,Medicos!$G$6:$G$4104,C$3)</f>
        <v>2</v>
      </c>
      <c r="D202" s="42">
        <f>SUMIFS(Medicos!$A$6:$A$4104,Medicos!$C$6:$C$4104,$B202,Medicos!$G$6:$G$4104,D$3)</f>
        <v>25</v>
      </c>
      <c r="E202" s="42">
        <f>SUMIFS(Medicos!$A$6:$A$4104,Medicos!$C$6:$C$4104,$B202,Medicos!$G$6:$G$4104,E$3)</f>
        <v>0</v>
      </c>
      <c r="F202" s="42">
        <f>SUMIFS(Medicos!$A$6:$A$4104,Medicos!$C$6:$C$4104,$B202,Medicos!$G$6:$G$4104,F$3)</f>
        <v>9</v>
      </c>
      <c r="G202" s="42">
        <f>SUMIFS(Medicos!$A$6:$A$4104,Medicos!$C$6:$C$4104,$B202,Medicos!$G$6:$G$4104,G$3)</f>
        <v>19</v>
      </c>
      <c r="H202" s="42">
        <f>SUMIFS(Medicos!$A$6:$A$4104,Medicos!$C$6:$C$4104,$B202,Medicos!$G$6:$G$4104,H$3)</f>
        <v>0</v>
      </c>
      <c r="I202" s="42">
        <f>SUMIFS(Medicos!$A$6:$A$4104,Medicos!$C$6:$C$4104,$B202,Medicos!$G$6:$G$4104,I$3)</f>
        <v>0</v>
      </c>
      <c r="J202" s="42">
        <f>SUMIFS(Medicos!$A$6:$A$4104,Medicos!$C$6:$C$4104,$B202,Medicos!$G$6:$G$4104,J$3)</f>
        <v>0</v>
      </c>
      <c r="K202" s="42">
        <f>SUMIFS(Medicos!$A$6:$A$4104,Medicos!$C$6:$C$4104,$B202,Medicos!$G$6:$G$4104,K$3)</f>
        <v>10</v>
      </c>
      <c r="L202" s="42">
        <f>SUMIFS(Medicos!$A$6:$A$4104,Medicos!$C$6:$C$4104,$B202,Medicos!$G$6:$G$4104,L$3)</f>
        <v>0</v>
      </c>
      <c r="M202" s="42">
        <f>SUMIFS(Medicos!$A$6:$A$4104,Medicos!$C$6:$C$4104,$B202,Medicos!$G$6:$G$4104,M$3)</f>
        <v>2</v>
      </c>
      <c r="N202" s="42">
        <f>SUMIFS(Medicos!$A$6:$A$4104,Medicos!$C$6:$C$4104,$B202,Medicos!$G$6:$G$4104,N$3)</f>
        <v>0</v>
      </c>
      <c r="O202" s="42">
        <f>SUMIFS(Medicos!$A$6:$A$4104,Medicos!$C$6:$C$4104,$B202,Medicos!$G$6:$G$4104,O$3)</f>
        <v>0</v>
      </c>
      <c r="P202" s="42">
        <f>SUMIFS(Medicos!$A$6:$A$4104,Medicos!$C$6:$C$4104,$B202,Medicos!$G$6:$G$4104,P$3)</f>
        <v>0</v>
      </c>
      <c r="Q202" s="42">
        <f>SUMIFS(Medicos!$A$6:$A$4104,Medicos!$C$6:$C$4104,$B202,Medicos!$G$6:$G$4104,Q$3)</f>
        <v>1</v>
      </c>
      <c r="R202" s="42">
        <f>SUMIFS(Medicos!$A$6:$A$4104,Medicos!$C$6:$C$4104,$B202,Medicos!$G$6:$G$4104,R$3)</f>
        <v>37</v>
      </c>
      <c r="S202" s="40">
        <f t="shared" si="17"/>
        <v>105</v>
      </c>
      <c r="U202" s="15"/>
      <c r="V202" s="15"/>
      <c r="W202" s="15"/>
      <c r="X202" s="15">
        <f>+S202</f>
        <v>105</v>
      </c>
      <c r="Y202" s="15"/>
      <c r="Z202" s="15"/>
      <c r="AA202" s="15"/>
      <c r="AB202" s="15"/>
      <c r="AC202" s="15"/>
      <c r="AD202" s="15"/>
      <c r="AE202" s="15"/>
      <c r="AF202" s="15"/>
    </row>
    <row r="203" spans="1:32">
      <c r="A203" s="15">
        <v>200</v>
      </c>
      <c r="B203" s="56" t="s">
        <v>155</v>
      </c>
      <c r="C203" s="42">
        <f>SUMIFS(Medicos!$A$6:$A$4104,Medicos!$C$6:$C$4104,$B203,Medicos!$G$6:$G$4104,C$3)</f>
        <v>0</v>
      </c>
      <c r="D203" s="42">
        <f>SUMIFS(Medicos!$A$6:$A$4104,Medicos!$C$6:$C$4104,$B203,Medicos!$G$6:$G$4104,D$3)</f>
        <v>0</v>
      </c>
      <c r="E203" s="42">
        <f>SUMIFS(Medicos!$A$6:$A$4104,Medicos!$C$6:$C$4104,$B203,Medicos!$G$6:$G$4104,E$3)</f>
        <v>0</v>
      </c>
      <c r="F203" s="42">
        <f>SUMIFS(Medicos!$A$6:$A$4104,Medicos!$C$6:$C$4104,$B203,Medicos!$G$6:$G$4104,F$3)</f>
        <v>0</v>
      </c>
      <c r="G203" s="42">
        <f>SUMIFS(Medicos!$A$6:$A$4104,Medicos!$C$6:$C$4104,$B203,Medicos!$G$6:$G$4104,G$3)</f>
        <v>0</v>
      </c>
      <c r="H203" s="42">
        <f>SUMIFS(Medicos!$A$6:$A$4104,Medicos!$C$6:$C$4104,$B203,Medicos!$G$6:$G$4104,H$3)</f>
        <v>0</v>
      </c>
      <c r="I203" s="42">
        <f>SUMIFS(Medicos!$A$6:$A$4104,Medicos!$C$6:$C$4104,$B203,Medicos!$G$6:$G$4104,I$3)</f>
        <v>0</v>
      </c>
      <c r="J203" s="42">
        <f>SUMIFS(Medicos!$A$6:$A$4104,Medicos!$C$6:$C$4104,$B203,Medicos!$G$6:$G$4104,J$3)</f>
        <v>0</v>
      </c>
      <c r="K203" s="42">
        <f>SUMIFS(Medicos!$A$6:$A$4104,Medicos!$C$6:$C$4104,$B203,Medicos!$G$6:$G$4104,K$3)</f>
        <v>0</v>
      </c>
      <c r="L203" s="42">
        <f>SUMIFS(Medicos!$A$6:$A$4104,Medicos!$C$6:$C$4104,$B203,Medicos!$G$6:$G$4104,L$3)</f>
        <v>0</v>
      </c>
      <c r="M203" s="42">
        <f>SUMIFS(Medicos!$A$6:$A$4104,Medicos!$C$6:$C$4104,$B203,Medicos!$G$6:$G$4104,M$3)</f>
        <v>0</v>
      </c>
      <c r="N203" s="42">
        <f>SUMIFS(Medicos!$A$6:$A$4104,Medicos!$C$6:$C$4104,$B203,Medicos!$G$6:$G$4104,N$3)</f>
        <v>0</v>
      </c>
      <c r="O203" s="42">
        <f>SUMIFS(Medicos!$A$6:$A$4104,Medicos!$C$6:$C$4104,$B203,Medicos!$G$6:$G$4104,O$3)</f>
        <v>0</v>
      </c>
      <c r="P203" s="42">
        <f>SUMIFS(Medicos!$A$6:$A$4104,Medicos!$C$6:$C$4104,$B203,Medicos!$G$6:$G$4104,P$3)</f>
        <v>0</v>
      </c>
      <c r="Q203" s="42">
        <f>SUMIFS(Medicos!$A$6:$A$4104,Medicos!$C$6:$C$4104,$B203,Medicos!$G$6:$G$4104,Q$3)</f>
        <v>0</v>
      </c>
      <c r="R203" s="42">
        <f>SUMIFS(Medicos!$A$6:$A$4104,Medicos!$C$6:$C$4104,$B203,Medicos!$G$6:$G$4104,R$3)</f>
        <v>0</v>
      </c>
      <c r="S203" s="40">
        <f t="shared" si="17"/>
        <v>0</v>
      </c>
      <c r="U203" s="15"/>
      <c r="V203" s="15"/>
      <c r="W203" s="15"/>
      <c r="X203" s="15"/>
      <c r="Y203" s="15">
        <f>+S203</f>
        <v>0</v>
      </c>
      <c r="Z203" s="15"/>
      <c r="AA203" s="15"/>
      <c r="AB203" s="15"/>
      <c r="AC203" s="15"/>
      <c r="AD203" s="15"/>
      <c r="AE203" s="15"/>
      <c r="AF203" s="15"/>
    </row>
    <row r="204" spans="1:32">
      <c r="A204" s="15">
        <v>201</v>
      </c>
      <c r="B204" s="56" t="s">
        <v>43</v>
      </c>
      <c r="C204" s="42">
        <f>SUMIFS(Medicos!$A$6:$A$4104,Medicos!$C$6:$C$4104,$B204,Medicos!$G$6:$G$4104,C$3)</f>
        <v>0</v>
      </c>
      <c r="D204" s="42">
        <f>SUMIFS(Medicos!$A$6:$A$4104,Medicos!$C$6:$C$4104,$B204,Medicos!$G$6:$G$4104,D$3)</f>
        <v>2</v>
      </c>
      <c r="E204" s="42">
        <f>SUMIFS(Medicos!$A$6:$A$4104,Medicos!$C$6:$C$4104,$B204,Medicos!$G$6:$G$4104,E$3)</f>
        <v>0</v>
      </c>
      <c r="F204" s="42">
        <f>SUMIFS(Medicos!$A$6:$A$4104,Medicos!$C$6:$C$4104,$B204,Medicos!$G$6:$G$4104,F$3)</f>
        <v>2</v>
      </c>
      <c r="G204" s="42">
        <f>SUMIFS(Medicos!$A$6:$A$4104,Medicos!$C$6:$C$4104,$B204,Medicos!$G$6:$G$4104,G$3)</f>
        <v>3</v>
      </c>
      <c r="H204" s="42">
        <f>SUMIFS(Medicos!$A$6:$A$4104,Medicos!$C$6:$C$4104,$B204,Medicos!$G$6:$G$4104,H$3)</f>
        <v>0</v>
      </c>
      <c r="I204" s="42">
        <f>SUMIFS(Medicos!$A$6:$A$4104,Medicos!$C$6:$C$4104,$B204,Medicos!$G$6:$G$4104,I$3)</f>
        <v>0</v>
      </c>
      <c r="J204" s="42">
        <f>SUMIFS(Medicos!$A$6:$A$4104,Medicos!$C$6:$C$4104,$B204,Medicos!$G$6:$G$4104,J$3)</f>
        <v>0</v>
      </c>
      <c r="K204" s="42">
        <f>SUMIFS(Medicos!$A$6:$A$4104,Medicos!$C$6:$C$4104,$B204,Medicos!$G$6:$G$4104,K$3)</f>
        <v>2</v>
      </c>
      <c r="L204" s="42">
        <f>SUMIFS(Medicos!$A$6:$A$4104,Medicos!$C$6:$C$4104,$B204,Medicos!$G$6:$G$4104,L$3)</f>
        <v>0</v>
      </c>
      <c r="M204" s="42">
        <f>SUMIFS(Medicos!$A$6:$A$4104,Medicos!$C$6:$C$4104,$B204,Medicos!$G$6:$G$4104,M$3)</f>
        <v>5</v>
      </c>
      <c r="N204" s="42">
        <f>SUMIFS(Medicos!$A$6:$A$4104,Medicos!$C$6:$C$4104,$B204,Medicos!$G$6:$G$4104,N$3)</f>
        <v>0</v>
      </c>
      <c r="O204" s="42">
        <f>SUMIFS(Medicos!$A$6:$A$4104,Medicos!$C$6:$C$4104,$B204,Medicos!$G$6:$G$4104,O$3)</f>
        <v>0</v>
      </c>
      <c r="P204" s="42">
        <f>SUMIFS(Medicos!$A$6:$A$4104,Medicos!$C$6:$C$4104,$B204,Medicos!$G$6:$G$4104,P$3)</f>
        <v>0</v>
      </c>
      <c r="Q204" s="42">
        <f>SUMIFS(Medicos!$A$6:$A$4104,Medicos!$C$6:$C$4104,$B204,Medicos!$G$6:$G$4104,Q$3)</f>
        <v>0</v>
      </c>
      <c r="R204" s="42">
        <f>SUMIFS(Medicos!$A$6:$A$4104,Medicos!$C$6:$C$4104,$B204,Medicos!$G$6:$G$4104,R$3)</f>
        <v>19</v>
      </c>
      <c r="S204" s="40">
        <f t="shared" si="17"/>
        <v>33</v>
      </c>
      <c r="U204" s="15"/>
      <c r="V204" s="15"/>
      <c r="W204" s="15"/>
      <c r="X204" s="15"/>
      <c r="Y204" s="15">
        <f t="shared" ref="Y204:Y205" si="18">+S204</f>
        <v>33</v>
      </c>
      <c r="Z204" s="15"/>
      <c r="AA204" s="15"/>
      <c r="AB204" s="15"/>
      <c r="AC204" s="15"/>
      <c r="AD204" s="15"/>
      <c r="AE204" s="15"/>
      <c r="AF204" s="15"/>
    </row>
    <row r="205" spans="1:32">
      <c r="A205" s="15">
        <v>202</v>
      </c>
      <c r="B205" s="5" t="s">
        <v>131</v>
      </c>
      <c r="C205" s="42">
        <f>SUMIFS(Medicos!$A$6:$A$4104,Medicos!$C$6:$C$4104,$B205,Medicos!$G$6:$G$4104,C$3)</f>
        <v>1</v>
      </c>
      <c r="D205" s="42">
        <f>SUMIFS(Medicos!$A$6:$A$4104,Medicos!$C$6:$C$4104,$B205,Medicos!$G$6:$G$4104,D$3)</f>
        <v>4</v>
      </c>
      <c r="E205" s="42">
        <f>SUMIFS(Medicos!$A$6:$A$4104,Medicos!$C$6:$C$4104,$B205,Medicos!$G$6:$G$4104,E$3)</f>
        <v>0</v>
      </c>
      <c r="F205" s="42">
        <f>SUMIFS(Medicos!$A$6:$A$4104,Medicos!$C$6:$C$4104,$B205,Medicos!$G$6:$G$4104,F$3)</f>
        <v>1</v>
      </c>
      <c r="G205" s="42">
        <f>SUMIFS(Medicos!$A$6:$A$4104,Medicos!$C$6:$C$4104,$B205,Medicos!$G$6:$G$4104,G$3)</f>
        <v>5</v>
      </c>
      <c r="H205" s="42">
        <f>SUMIFS(Medicos!$A$6:$A$4104,Medicos!$C$6:$C$4104,$B205,Medicos!$G$6:$G$4104,H$3)</f>
        <v>0</v>
      </c>
      <c r="I205" s="42">
        <f>SUMIFS(Medicos!$A$6:$A$4104,Medicos!$C$6:$C$4104,$B205,Medicos!$G$6:$G$4104,I$3)</f>
        <v>0</v>
      </c>
      <c r="J205" s="42">
        <f>SUMIFS(Medicos!$A$6:$A$4104,Medicos!$C$6:$C$4104,$B205,Medicos!$G$6:$G$4104,J$3)</f>
        <v>0</v>
      </c>
      <c r="K205" s="42">
        <f>SUMIFS(Medicos!$A$6:$A$4104,Medicos!$C$6:$C$4104,$B205,Medicos!$G$6:$G$4104,K$3)</f>
        <v>1</v>
      </c>
      <c r="L205" s="42">
        <f>SUMIFS(Medicos!$A$6:$A$4104,Medicos!$C$6:$C$4104,$B205,Medicos!$G$6:$G$4104,L$3)</f>
        <v>0</v>
      </c>
      <c r="M205" s="42">
        <f>SUMIFS(Medicos!$A$6:$A$4104,Medicos!$C$6:$C$4104,$B205,Medicos!$G$6:$G$4104,M$3)</f>
        <v>0</v>
      </c>
      <c r="N205" s="42">
        <f>SUMIFS(Medicos!$A$6:$A$4104,Medicos!$C$6:$C$4104,$B205,Medicos!$G$6:$G$4104,N$3)</f>
        <v>0</v>
      </c>
      <c r="O205" s="42">
        <f>SUMIFS(Medicos!$A$6:$A$4104,Medicos!$C$6:$C$4104,$B205,Medicos!$G$6:$G$4104,O$3)</f>
        <v>0</v>
      </c>
      <c r="P205" s="42">
        <f>SUMIFS(Medicos!$A$6:$A$4104,Medicos!$C$6:$C$4104,$B205,Medicos!$G$6:$G$4104,P$3)</f>
        <v>0</v>
      </c>
      <c r="Q205" s="42">
        <f>SUMIFS(Medicos!$A$6:$A$4104,Medicos!$C$6:$C$4104,$B205,Medicos!$G$6:$G$4104,Q$3)</f>
        <v>0</v>
      </c>
      <c r="R205" s="42">
        <f>SUMIFS(Medicos!$A$6:$A$4104,Medicos!$C$6:$C$4104,$B205,Medicos!$G$6:$G$4104,R$3)</f>
        <v>1</v>
      </c>
      <c r="S205" s="40">
        <f t="shared" si="17"/>
        <v>13</v>
      </c>
      <c r="U205" s="15"/>
      <c r="V205" s="15"/>
      <c r="W205" s="15"/>
      <c r="X205" s="15"/>
      <c r="Y205" s="15">
        <f t="shared" si="18"/>
        <v>13</v>
      </c>
      <c r="Z205" s="15"/>
      <c r="AA205" s="15"/>
      <c r="AB205" s="15"/>
      <c r="AC205" s="15"/>
      <c r="AD205" s="15"/>
      <c r="AE205" s="15"/>
      <c r="AF205" s="15"/>
    </row>
    <row r="206" spans="1:32">
      <c r="A206" s="15">
        <v>203</v>
      </c>
      <c r="B206" s="56" t="s">
        <v>294</v>
      </c>
      <c r="C206" s="42">
        <f>SUMIFS(Medicos!$A$6:$A$4104,Medicos!$C$6:$C$4104,$B206,Medicos!$G$6:$G$4104,C$3)</f>
        <v>0</v>
      </c>
      <c r="D206" s="42">
        <f>SUMIFS(Medicos!$A$6:$A$4104,Medicos!$C$6:$C$4104,$B206,Medicos!$G$6:$G$4104,D$3)</f>
        <v>0</v>
      </c>
      <c r="E206" s="42">
        <f>SUMIFS(Medicos!$A$6:$A$4104,Medicos!$C$6:$C$4104,$B206,Medicos!$G$6:$G$4104,E$3)</f>
        <v>0</v>
      </c>
      <c r="F206" s="42">
        <f>SUMIFS(Medicos!$A$6:$A$4104,Medicos!$C$6:$C$4104,$B206,Medicos!$G$6:$G$4104,F$3)</f>
        <v>0</v>
      </c>
      <c r="G206" s="42">
        <f>SUMIFS(Medicos!$A$6:$A$4104,Medicos!$C$6:$C$4104,$B206,Medicos!$G$6:$G$4104,G$3)</f>
        <v>0</v>
      </c>
      <c r="H206" s="42">
        <f>SUMIFS(Medicos!$A$6:$A$4104,Medicos!$C$6:$C$4104,$B206,Medicos!$G$6:$G$4104,H$3)</f>
        <v>0</v>
      </c>
      <c r="I206" s="42">
        <f>SUMIFS(Medicos!$A$6:$A$4104,Medicos!$C$6:$C$4104,$B206,Medicos!$G$6:$G$4104,I$3)</f>
        <v>0</v>
      </c>
      <c r="J206" s="42">
        <f>SUMIFS(Medicos!$A$6:$A$4104,Medicos!$C$6:$C$4104,$B206,Medicos!$G$6:$G$4104,J$3)</f>
        <v>0</v>
      </c>
      <c r="K206" s="42">
        <f>SUMIFS(Medicos!$A$6:$A$4104,Medicos!$C$6:$C$4104,$B206,Medicos!$G$6:$G$4104,K$3)</f>
        <v>0</v>
      </c>
      <c r="L206" s="42">
        <f>SUMIFS(Medicos!$A$6:$A$4104,Medicos!$C$6:$C$4104,$B206,Medicos!$G$6:$G$4104,L$3)</f>
        <v>0</v>
      </c>
      <c r="M206" s="42">
        <f>SUMIFS(Medicos!$A$6:$A$4104,Medicos!$C$6:$C$4104,$B206,Medicos!$G$6:$G$4104,M$3)</f>
        <v>0</v>
      </c>
      <c r="N206" s="42">
        <f>SUMIFS(Medicos!$A$6:$A$4104,Medicos!$C$6:$C$4104,$B206,Medicos!$G$6:$G$4104,N$3)</f>
        <v>0</v>
      </c>
      <c r="O206" s="42">
        <f>SUMIFS(Medicos!$A$6:$A$4104,Medicos!$C$6:$C$4104,$B206,Medicos!$G$6:$G$4104,O$3)</f>
        <v>0</v>
      </c>
      <c r="P206" s="42">
        <f>SUMIFS(Medicos!$A$6:$A$4104,Medicos!$C$6:$C$4104,$B206,Medicos!$G$6:$G$4104,P$3)</f>
        <v>0</v>
      </c>
      <c r="Q206" s="42">
        <f>SUMIFS(Medicos!$A$6:$A$4104,Medicos!$C$6:$C$4104,$B206,Medicos!$G$6:$G$4104,Q$3)</f>
        <v>0</v>
      </c>
      <c r="R206" s="42">
        <f>SUMIFS(Medicos!$A$6:$A$4104,Medicos!$C$6:$C$4104,$B206,Medicos!$G$6:$G$4104,R$3)</f>
        <v>0</v>
      </c>
      <c r="S206" s="40">
        <f t="shared" si="17"/>
        <v>0</v>
      </c>
      <c r="U206" s="15"/>
      <c r="V206" s="15"/>
      <c r="W206" s="15"/>
      <c r="X206" s="15">
        <f>+S206</f>
        <v>0</v>
      </c>
      <c r="Y206" s="15"/>
      <c r="Z206" s="15"/>
      <c r="AA206" s="15"/>
      <c r="AB206" s="15"/>
      <c r="AC206" s="15"/>
      <c r="AD206" s="15"/>
      <c r="AE206" s="15"/>
      <c r="AF206" s="15"/>
    </row>
    <row r="207" spans="1:32">
      <c r="A207" s="15">
        <v>204</v>
      </c>
      <c r="B207" s="56" t="s">
        <v>295</v>
      </c>
      <c r="C207" s="42">
        <f>SUMIFS(Medicos!$A$6:$A$4104,Medicos!$C$6:$C$4104,$B207,Medicos!$G$6:$G$4104,C$3)</f>
        <v>0</v>
      </c>
      <c r="D207" s="42">
        <f>SUMIFS(Medicos!$A$6:$A$4104,Medicos!$C$6:$C$4104,$B207,Medicos!$G$6:$G$4104,D$3)</f>
        <v>0</v>
      </c>
      <c r="E207" s="42">
        <f>SUMIFS(Medicos!$A$6:$A$4104,Medicos!$C$6:$C$4104,$B207,Medicos!$G$6:$G$4104,E$3)</f>
        <v>0</v>
      </c>
      <c r="F207" s="42">
        <f>SUMIFS(Medicos!$A$6:$A$4104,Medicos!$C$6:$C$4104,$B207,Medicos!$G$6:$G$4104,F$3)</f>
        <v>0</v>
      </c>
      <c r="G207" s="42">
        <f>SUMIFS(Medicos!$A$6:$A$4104,Medicos!$C$6:$C$4104,$B207,Medicos!$G$6:$G$4104,G$3)</f>
        <v>0</v>
      </c>
      <c r="H207" s="42">
        <f>SUMIFS(Medicos!$A$6:$A$4104,Medicos!$C$6:$C$4104,$B207,Medicos!$G$6:$G$4104,H$3)</f>
        <v>0</v>
      </c>
      <c r="I207" s="42">
        <f>SUMIFS(Medicos!$A$6:$A$4104,Medicos!$C$6:$C$4104,$B207,Medicos!$G$6:$G$4104,I$3)</f>
        <v>0</v>
      </c>
      <c r="J207" s="42">
        <f>SUMIFS(Medicos!$A$6:$A$4104,Medicos!$C$6:$C$4104,$B207,Medicos!$G$6:$G$4104,J$3)</f>
        <v>0</v>
      </c>
      <c r="K207" s="42">
        <f>SUMIFS(Medicos!$A$6:$A$4104,Medicos!$C$6:$C$4104,$B207,Medicos!$G$6:$G$4104,K$3)</f>
        <v>0</v>
      </c>
      <c r="L207" s="42">
        <f>SUMIFS(Medicos!$A$6:$A$4104,Medicos!$C$6:$C$4104,$B207,Medicos!$G$6:$G$4104,L$3)</f>
        <v>0</v>
      </c>
      <c r="M207" s="42">
        <f>SUMIFS(Medicos!$A$6:$A$4104,Medicos!$C$6:$C$4104,$B207,Medicos!$G$6:$G$4104,M$3)</f>
        <v>0</v>
      </c>
      <c r="N207" s="42">
        <f>SUMIFS(Medicos!$A$6:$A$4104,Medicos!$C$6:$C$4104,$B207,Medicos!$G$6:$G$4104,N$3)</f>
        <v>0</v>
      </c>
      <c r="O207" s="42">
        <f>SUMIFS(Medicos!$A$6:$A$4104,Medicos!$C$6:$C$4104,$B207,Medicos!$G$6:$G$4104,O$3)</f>
        <v>0</v>
      </c>
      <c r="P207" s="42">
        <f>SUMIFS(Medicos!$A$6:$A$4104,Medicos!$C$6:$C$4104,$B207,Medicos!$G$6:$G$4104,P$3)</f>
        <v>0</v>
      </c>
      <c r="Q207" s="42">
        <f>SUMIFS(Medicos!$A$6:$A$4104,Medicos!$C$6:$C$4104,$B207,Medicos!$G$6:$G$4104,Q$3)</f>
        <v>0</v>
      </c>
      <c r="R207" s="42">
        <f>SUMIFS(Medicos!$A$6:$A$4104,Medicos!$C$6:$C$4104,$B207,Medicos!$G$6:$G$4104,R$3)</f>
        <v>0</v>
      </c>
      <c r="S207" s="40">
        <f t="shared" si="17"/>
        <v>0</v>
      </c>
      <c r="U207" s="15">
        <f>+S207</f>
        <v>0</v>
      </c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spans="1:32">
      <c r="A208" s="15">
        <v>205</v>
      </c>
      <c r="B208" s="5" t="s">
        <v>61</v>
      </c>
      <c r="C208" s="42">
        <f>SUMIFS(Medicos!$A$6:$A$4104,Medicos!$C$6:$C$4104,$B208,Medicos!$G$6:$G$4104,C$3)</f>
        <v>0</v>
      </c>
      <c r="D208" s="42">
        <f>SUMIFS(Medicos!$A$6:$A$4104,Medicos!$C$6:$C$4104,$B208,Medicos!$G$6:$G$4104,D$3)</f>
        <v>0</v>
      </c>
      <c r="E208" s="42">
        <f>SUMIFS(Medicos!$A$6:$A$4104,Medicos!$C$6:$C$4104,$B208,Medicos!$G$6:$G$4104,E$3)</f>
        <v>0</v>
      </c>
      <c r="F208" s="42">
        <f>SUMIFS(Medicos!$A$6:$A$4104,Medicos!$C$6:$C$4104,$B208,Medicos!$G$6:$G$4104,F$3)</f>
        <v>1</v>
      </c>
      <c r="G208" s="42">
        <f>SUMIFS(Medicos!$A$6:$A$4104,Medicos!$C$6:$C$4104,$B208,Medicos!$G$6:$G$4104,G$3)</f>
        <v>0</v>
      </c>
      <c r="H208" s="42">
        <f>SUMIFS(Medicos!$A$6:$A$4104,Medicos!$C$6:$C$4104,$B208,Medicos!$G$6:$G$4104,H$3)</f>
        <v>0</v>
      </c>
      <c r="I208" s="42">
        <f>SUMIFS(Medicos!$A$6:$A$4104,Medicos!$C$6:$C$4104,$B208,Medicos!$G$6:$G$4104,I$3)</f>
        <v>0</v>
      </c>
      <c r="J208" s="42">
        <f>SUMIFS(Medicos!$A$6:$A$4104,Medicos!$C$6:$C$4104,$B208,Medicos!$G$6:$G$4104,J$3)</f>
        <v>0</v>
      </c>
      <c r="K208" s="42">
        <f>SUMIFS(Medicos!$A$6:$A$4104,Medicos!$C$6:$C$4104,$B208,Medicos!$G$6:$G$4104,K$3)</f>
        <v>0</v>
      </c>
      <c r="L208" s="42">
        <f>SUMIFS(Medicos!$A$6:$A$4104,Medicos!$C$6:$C$4104,$B208,Medicos!$G$6:$G$4104,L$3)</f>
        <v>0</v>
      </c>
      <c r="M208" s="42">
        <f>SUMIFS(Medicos!$A$6:$A$4104,Medicos!$C$6:$C$4104,$B208,Medicos!$G$6:$G$4104,M$3)</f>
        <v>0</v>
      </c>
      <c r="N208" s="42">
        <f>SUMIFS(Medicos!$A$6:$A$4104,Medicos!$C$6:$C$4104,$B208,Medicos!$G$6:$G$4104,N$3)</f>
        <v>0</v>
      </c>
      <c r="O208" s="42">
        <f>SUMIFS(Medicos!$A$6:$A$4104,Medicos!$C$6:$C$4104,$B208,Medicos!$G$6:$G$4104,O$3)</f>
        <v>0</v>
      </c>
      <c r="P208" s="42">
        <f>SUMIFS(Medicos!$A$6:$A$4104,Medicos!$C$6:$C$4104,$B208,Medicos!$G$6:$G$4104,P$3)</f>
        <v>0</v>
      </c>
      <c r="Q208" s="42">
        <f>SUMIFS(Medicos!$A$6:$A$4104,Medicos!$C$6:$C$4104,$B208,Medicos!$G$6:$G$4104,Q$3)</f>
        <v>0</v>
      </c>
      <c r="R208" s="42">
        <f>SUMIFS(Medicos!$A$6:$A$4104,Medicos!$C$6:$C$4104,$B208,Medicos!$G$6:$G$4104,R$3)</f>
        <v>2</v>
      </c>
      <c r="S208" s="40">
        <f t="shared" si="17"/>
        <v>3</v>
      </c>
      <c r="U208" s="15"/>
      <c r="V208" s="15"/>
      <c r="W208" s="15"/>
      <c r="X208" s="15">
        <f>+S208</f>
        <v>3</v>
      </c>
      <c r="Y208" s="15"/>
      <c r="Z208" s="15"/>
      <c r="AA208" s="15"/>
      <c r="AB208" s="15"/>
      <c r="AC208" s="15"/>
      <c r="AD208" s="15"/>
      <c r="AE208" s="15"/>
      <c r="AF208" s="15"/>
    </row>
    <row r="209" spans="1:32">
      <c r="A209" s="15">
        <v>206</v>
      </c>
      <c r="B209" s="56" t="s">
        <v>189</v>
      </c>
      <c r="C209" s="42">
        <f>SUMIFS(Medicos!$A$6:$A$4104,Medicos!$C$6:$C$4104,$B209,Medicos!$G$6:$G$4104,C$3)</f>
        <v>2</v>
      </c>
      <c r="D209" s="42">
        <f>SUMIFS(Medicos!$A$6:$A$4104,Medicos!$C$6:$C$4104,$B209,Medicos!$G$6:$G$4104,D$3)</f>
        <v>0</v>
      </c>
      <c r="E209" s="42">
        <f>SUMIFS(Medicos!$A$6:$A$4104,Medicos!$C$6:$C$4104,$B209,Medicos!$G$6:$G$4104,E$3)</f>
        <v>0</v>
      </c>
      <c r="F209" s="42">
        <f>SUMIFS(Medicos!$A$6:$A$4104,Medicos!$C$6:$C$4104,$B209,Medicos!$G$6:$G$4104,F$3)</f>
        <v>0</v>
      </c>
      <c r="G209" s="42">
        <f>SUMIFS(Medicos!$A$6:$A$4104,Medicos!$C$6:$C$4104,$B209,Medicos!$G$6:$G$4104,G$3)</f>
        <v>0</v>
      </c>
      <c r="H209" s="42">
        <f>SUMIFS(Medicos!$A$6:$A$4104,Medicos!$C$6:$C$4104,$B209,Medicos!$G$6:$G$4104,H$3)</f>
        <v>0</v>
      </c>
      <c r="I209" s="42">
        <f>SUMIFS(Medicos!$A$6:$A$4104,Medicos!$C$6:$C$4104,$B209,Medicos!$G$6:$G$4104,I$3)</f>
        <v>0</v>
      </c>
      <c r="J209" s="42">
        <f>SUMIFS(Medicos!$A$6:$A$4104,Medicos!$C$6:$C$4104,$B209,Medicos!$G$6:$G$4104,J$3)</f>
        <v>0</v>
      </c>
      <c r="K209" s="42">
        <f>SUMIFS(Medicos!$A$6:$A$4104,Medicos!$C$6:$C$4104,$B209,Medicos!$G$6:$G$4104,K$3)</f>
        <v>0</v>
      </c>
      <c r="L209" s="42">
        <f>SUMIFS(Medicos!$A$6:$A$4104,Medicos!$C$6:$C$4104,$B209,Medicos!$G$6:$G$4104,L$3)</f>
        <v>0</v>
      </c>
      <c r="M209" s="42">
        <f>SUMIFS(Medicos!$A$6:$A$4104,Medicos!$C$6:$C$4104,$B209,Medicos!$G$6:$G$4104,M$3)</f>
        <v>0</v>
      </c>
      <c r="N209" s="42">
        <f>SUMIFS(Medicos!$A$6:$A$4104,Medicos!$C$6:$C$4104,$B209,Medicos!$G$6:$G$4104,N$3)</f>
        <v>0</v>
      </c>
      <c r="O209" s="42">
        <f>SUMIFS(Medicos!$A$6:$A$4104,Medicos!$C$6:$C$4104,$B209,Medicos!$G$6:$G$4104,O$3)</f>
        <v>0</v>
      </c>
      <c r="P209" s="42">
        <f>SUMIFS(Medicos!$A$6:$A$4104,Medicos!$C$6:$C$4104,$B209,Medicos!$G$6:$G$4104,P$3)</f>
        <v>0</v>
      </c>
      <c r="Q209" s="42">
        <f>SUMIFS(Medicos!$A$6:$A$4104,Medicos!$C$6:$C$4104,$B209,Medicos!$G$6:$G$4104,Q$3)</f>
        <v>0</v>
      </c>
      <c r="R209" s="42">
        <f>SUMIFS(Medicos!$A$6:$A$4104,Medicos!$C$6:$C$4104,$B209,Medicos!$G$6:$G$4104,R$3)</f>
        <v>0</v>
      </c>
      <c r="S209" s="40">
        <f t="shared" si="17"/>
        <v>2</v>
      </c>
      <c r="U209" s="15"/>
      <c r="V209" s="15"/>
      <c r="W209" s="15"/>
      <c r="X209" s="15"/>
      <c r="Y209" s="15"/>
      <c r="Z209" s="15"/>
      <c r="AA209" s="15">
        <f>+S209</f>
        <v>2</v>
      </c>
      <c r="AB209" s="15"/>
      <c r="AC209" s="15"/>
      <c r="AD209" s="15"/>
      <c r="AE209" s="15"/>
      <c r="AF209" s="15"/>
    </row>
    <row r="210" spans="1:32">
      <c r="A210" s="15">
        <v>207</v>
      </c>
      <c r="B210" s="56" t="s">
        <v>296</v>
      </c>
      <c r="C210" s="42">
        <f>SUMIFS(Medicos!$A$6:$A$4104,Medicos!$C$6:$C$4104,$B210,Medicos!$G$6:$G$4104,C$3)</f>
        <v>1</v>
      </c>
      <c r="D210" s="42">
        <f>SUMIFS(Medicos!$A$6:$A$4104,Medicos!$C$6:$C$4104,$B210,Medicos!$G$6:$G$4104,D$3)</f>
        <v>0</v>
      </c>
      <c r="E210" s="42">
        <f>SUMIFS(Medicos!$A$6:$A$4104,Medicos!$C$6:$C$4104,$B210,Medicos!$G$6:$G$4104,E$3)</f>
        <v>0</v>
      </c>
      <c r="F210" s="42">
        <f>SUMIFS(Medicos!$A$6:$A$4104,Medicos!$C$6:$C$4104,$B210,Medicos!$G$6:$G$4104,F$3)</f>
        <v>0</v>
      </c>
      <c r="G210" s="42">
        <f>SUMIFS(Medicos!$A$6:$A$4104,Medicos!$C$6:$C$4104,$B210,Medicos!$G$6:$G$4104,G$3)</f>
        <v>0</v>
      </c>
      <c r="H210" s="42">
        <f>SUMIFS(Medicos!$A$6:$A$4104,Medicos!$C$6:$C$4104,$B210,Medicos!$G$6:$G$4104,H$3)</f>
        <v>0</v>
      </c>
      <c r="I210" s="42">
        <f>SUMIFS(Medicos!$A$6:$A$4104,Medicos!$C$6:$C$4104,$B210,Medicos!$G$6:$G$4104,I$3)</f>
        <v>0</v>
      </c>
      <c r="J210" s="42">
        <f>SUMIFS(Medicos!$A$6:$A$4104,Medicos!$C$6:$C$4104,$B210,Medicos!$G$6:$G$4104,J$3)</f>
        <v>0</v>
      </c>
      <c r="K210" s="42">
        <f>SUMIFS(Medicos!$A$6:$A$4104,Medicos!$C$6:$C$4104,$B210,Medicos!$G$6:$G$4104,K$3)</f>
        <v>0</v>
      </c>
      <c r="L210" s="42">
        <f>SUMIFS(Medicos!$A$6:$A$4104,Medicos!$C$6:$C$4104,$B210,Medicos!$G$6:$G$4104,L$3)</f>
        <v>0</v>
      </c>
      <c r="M210" s="42">
        <f>SUMIFS(Medicos!$A$6:$A$4104,Medicos!$C$6:$C$4104,$B210,Medicos!$G$6:$G$4104,M$3)</f>
        <v>0</v>
      </c>
      <c r="N210" s="42">
        <f>SUMIFS(Medicos!$A$6:$A$4104,Medicos!$C$6:$C$4104,$B210,Medicos!$G$6:$G$4104,N$3)</f>
        <v>0</v>
      </c>
      <c r="O210" s="42">
        <f>SUMIFS(Medicos!$A$6:$A$4104,Medicos!$C$6:$C$4104,$B210,Medicos!$G$6:$G$4104,O$3)</f>
        <v>0</v>
      </c>
      <c r="P210" s="42">
        <f>SUMIFS(Medicos!$A$6:$A$4104,Medicos!$C$6:$C$4104,$B210,Medicos!$G$6:$G$4104,P$3)</f>
        <v>0</v>
      </c>
      <c r="Q210" s="42">
        <f>SUMIFS(Medicos!$A$6:$A$4104,Medicos!$C$6:$C$4104,$B210,Medicos!$G$6:$G$4104,Q$3)</f>
        <v>0</v>
      </c>
      <c r="R210" s="42">
        <f>SUMIFS(Medicos!$A$6:$A$4104,Medicos!$C$6:$C$4104,$B210,Medicos!$G$6:$G$4104,R$3)</f>
        <v>0</v>
      </c>
      <c r="S210" s="40">
        <f t="shared" si="17"/>
        <v>1</v>
      </c>
      <c r="U210" s="15"/>
      <c r="V210" s="15"/>
      <c r="W210" s="15"/>
      <c r="X210" s="15"/>
      <c r="Y210" s="15"/>
      <c r="Z210" s="15"/>
      <c r="AA210" s="15">
        <f>+S210</f>
        <v>1</v>
      </c>
      <c r="AB210" s="15"/>
      <c r="AC210" s="15"/>
      <c r="AD210" s="15"/>
      <c r="AE210" s="15"/>
      <c r="AF210" s="15"/>
    </row>
    <row r="211" spans="1:32">
      <c r="A211" s="15">
        <v>208</v>
      </c>
      <c r="B211" s="56" t="s">
        <v>94</v>
      </c>
      <c r="C211" s="42">
        <f>SUMIFS(Medicos!$A$6:$A$4104,Medicos!$C$6:$C$4104,$B211,Medicos!$G$6:$G$4104,C$3)</f>
        <v>0</v>
      </c>
      <c r="D211" s="42">
        <f>SUMIFS(Medicos!$A$6:$A$4104,Medicos!$C$6:$C$4104,$B211,Medicos!$G$6:$G$4104,D$3)</f>
        <v>6</v>
      </c>
      <c r="E211" s="42">
        <f>SUMIFS(Medicos!$A$6:$A$4104,Medicos!$C$6:$C$4104,$B211,Medicos!$G$6:$G$4104,E$3)</f>
        <v>0</v>
      </c>
      <c r="F211" s="42">
        <f>SUMIFS(Medicos!$A$6:$A$4104,Medicos!$C$6:$C$4104,$B211,Medicos!$G$6:$G$4104,F$3)</f>
        <v>2</v>
      </c>
      <c r="G211" s="42">
        <f>SUMIFS(Medicos!$A$6:$A$4104,Medicos!$C$6:$C$4104,$B211,Medicos!$G$6:$G$4104,G$3)</f>
        <v>8</v>
      </c>
      <c r="H211" s="42">
        <f>SUMIFS(Medicos!$A$6:$A$4104,Medicos!$C$6:$C$4104,$B211,Medicos!$G$6:$G$4104,H$3)</f>
        <v>0</v>
      </c>
      <c r="I211" s="42">
        <f>SUMIFS(Medicos!$A$6:$A$4104,Medicos!$C$6:$C$4104,$B211,Medicos!$G$6:$G$4104,I$3)</f>
        <v>0</v>
      </c>
      <c r="J211" s="42">
        <f>SUMIFS(Medicos!$A$6:$A$4104,Medicos!$C$6:$C$4104,$B211,Medicos!$G$6:$G$4104,J$3)</f>
        <v>0</v>
      </c>
      <c r="K211" s="42">
        <f>SUMIFS(Medicos!$A$6:$A$4104,Medicos!$C$6:$C$4104,$B211,Medicos!$G$6:$G$4104,K$3)</f>
        <v>2</v>
      </c>
      <c r="L211" s="42">
        <f>SUMIFS(Medicos!$A$6:$A$4104,Medicos!$C$6:$C$4104,$B211,Medicos!$G$6:$G$4104,L$3)</f>
        <v>0</v>
      </c>
      <c r="M211" s="42">
        <f>SUMIFS(Medicos!$A$6:$A$4104,Medicos!$C$6:$C$4104,$B211,Medicos!$G$6:$G$4104,M$3)</f>
        <v>1</v>
      </c>
      <c r="N211" s="42">
        <f>SUMIFS(Medicos!$A$6:$A$4104,Medicos!$C$6:$C$4104,$B211,Medicos!$G$6:$G$4104,N$3)</f>
        <v>0</v>
      </c>
      <c r="O211" s="42">
        <f>SUMIFS(Medicos!$A$6:$A$4104,Medicos!$C$6:$C$4104,$B211,Medicos!$G$6:$G$4104,O$3)</f>
        <v>0</v>
      </c>
      <c r="P211" s="42">
        <f>SUMIFS(Medicos!$A$6:$A$4104,Medicos!$C$6:$C$4104,$B211,Medicos!$G$6:$G$4104,P$3)</f>
        <v>0</v>
      </c>
      <c r="Q211" s="42">
        <f>SUMIFS(Medicos!$A$6:$A$4104,Medicos!$C$6:$C$4104,$B211,Medicos!$G$6:$G$4104,Q$3)</f>
        <v>0</v>
      </c>
      <c r="R211" s="42">
        <f>SUMIFS(Medicos!$A$6:$A$4104,Medicos!$C$6:$C$4104,$B211,Medicos!$G$6:$G$4104,R$3)</f>
        <v>0</v>
      </c>
      <c r="S211" s="40">
        <f t="shared" si="17"/>
        <v>19</v>
      </c>
      <c r="U211" s="15"/>
      <c r="V211" s="15"/>
      <c r="W211" s="15">
        <f>+S211</f>
        <v>19</v>
      </c>
      <c r="X211" s="15"/>
      <c r="Y211" s="15"/>
      <c r="Z211" s="15"/>
      <c r="AA211" s="15"/>
      <c r="AB211" s="15"/>
      <c r="AC211" s="15"/>
      <c r="AD211" s="15"/>
      <c r="AE211" s="15"/>
      <c r="AF211" s="15"/>
    </row>
    <row r="212" spans="1:32">
      <c r="A212" s="15">
        <v>209</v>
      </c>
      <c r="B212" s="56" t="s">
        <v>20</v>
      </c>
      <c r="C212" s="42">
        <f>SUMIFS(Medicos!$A$6:$A$4104,Medicos!$C$6:$C$4104,$B212,Medicos!$G$6:$G$4104,C$3)</f>
        <v>1</v>
      </c>
      <c r="D212" s="42">
        <f>SUMIFS(Medicos!$A$6:$A$4104,Medicos!$C$6:$C$4104,$B212,Medicos!$G$6:$G$4104,D$3)</f>
        <v>20</v>
      </c>
      <c r="E212" s="42">
        <f>SUMIFS(Medicos!$A$6:$A$4104,Medicos!$C$6:$C$4104,$B212,Medicos!$G$6:$G$4104,E$3)</f>
        <v>0</v>
      </c>
      <c r="F212" s="42">
        <f>SUMIFS(Medicos!$A$6:$A$4104,Medicos!$C$6:$C$4104,$B212,Medicos!$G$6:$G$4104,F$3)</f>
        <v>11</v>
      </c>
      <c r="G212" s="42">
        <f>SUMIFS(Medicos!$A$6:$A$4104,Medicos!$C$6:$C$4104,$B212,Medicos!$G$6:$G$4104,G$3)</f>
        <v>42</v>
      </c>
      <c r="H212" s="42">
        <f>SUMIFS(Medicos!$A$6:$A$4104,Medicos!$C$6:$C$4104,$B212,Medicos!$G$6:$G$4104,H$3)</f>
        <v>0</v>
      </c>
      <c r="I212" s="42">
        <f>SUMIFS(Medicos!$A$6:$A$4104,Medicos!$C$6:$C$4104,$B212,Medicos!$G$6:$G$4104,I$3)</f>
        <v>0</v>
      </c>
      <c r="J212" s="42">
        <f>SUMIFS(Medicos!$A$6:$A$4104,Medicos!$C$6:$C$4104,$B212,Medicos!$G$6:$G$4104,J$3)</f>
        <v>0</v>
      </c>
      <c r="K212" s="42">
        <f>SUMIFS(Medicos!$A$6:$A$4104,Medicos!$C$6:$C$4104,$B212,Medicos!$G$6:$G$4104,K$3)</f>
        <v>43</v>
      </c>
      <c r="L212" s="42">
        <f>SUMIFS(Medicos!$A$6:$A$4104,Medicos!$C$6:$C$4104,$B212,Medicos!$G$6:$G$4104,L$3)</f>
        <v>0</v>
      </c>
      <c r="M212" s="42">
        <f>SUMIFS(Medicos!$A$6:$A$4104,Medicos!$C$6:$C$4104,$B212,Medicos!$G$6:$G$4104,M$3)</f>
        <v>25</v>
      </c>
      <c r="N212" s="42">
        <f>SUMIFS(Medicos!$A$6:$A$4104,Medicos!$C$6:$C$4104,$B212,Medicos!$G$6:$G$4104,N$3)</f>
        <v>0</v>
      </c>
      <c r="O212" s="42">
        <f>SUMIFS(Medicos!$A$6:$A$4104,Medicos!$C$6:$C$4104,$B212,Medicos!$G$6:$G$4104,O$3)</f>
        <v>0</v>
      </c>
      <c r="P212" s="42">
        <f>SUMIFS(Medicos!$A$6:$A$4104,Medicos!$C$6:$C$4104,$B212,Medicos!$G$6:$G$4104,P$3)</f>
        <v>0</v>
      </c>
      <c r="Q212" s="42">
        <f>SUMIFS(Medicos!$A$6:$A$4104,Medicos!$C$6:$C$4104,$B212,Medicos!$G$6:$G$4104,Q$3)</f>
        <v>12</v>
      </c>
      <c r="R212" s="42">
        <f>SUMIFS(Medicos!$A$6:$A$4104,Medicos!$C$6:$C$4104,$B212,Medicos!$G$6:$G$4104,R$3)</f>
        <v>0</v>
      </c>
      <c r="S212" s="40">
        <f t="shared" si="17"/>
        <v>154</v>
      </c>
      <c r="U212" s="15"/>
      <c r="V212" s="15"/>
      <c r="W212" s="15">
        <f>+S212</f>
        <v>154</v>
      </c>
      <c r="X212" s="15"/>
      <c r="Y212" s="15"/>
      <c r="Z212" s="15"/>
      <c r="AA212" s="15"/>
      <c r="AB212" s="15"/>
      <c r="AC212" s="15"/>
      <c r="AD212" s="15"/>
      <c r="AE212" s="15"/>
      <c r="AF212" s="15"/>
    </row>
    <row r="213" spans="1:32">
      <c r="A213" s="15">
        <v>210</v>
      </c>
      <c r="B213" s="56" t="s">
        <v>297</v>
      </c>
      <c r="C213" s="42">
        <f>SUMIFS(Medicos!$A$6:$A$4104,Medicos!$C$6:$C$4104,$B213,Medicos!$G$6:$G$4104,C$3)</f>
        <v>0</v>
      </c>
      <c r="D213" s="42">
        <f>SUMIFS(Medicos!$A$6:$A$4104,Medicos!$C$6:$C$4104,$B213,Medicos!$G$6:$G$4104,D$3)</f>
        <v>0</v>
      </c>
      <c r="E213" s="42">
        <f>SUMIFS(Medicos!$A$6:$A$4104,Medicos!$C$6:$C$4104,$B213,Medicos!$G$6:$G$4104,E$3)</f>
        <v>0</v>
      </c>
      <c r="F213" s="42">
        <f>SUMIFS(Medicos!$A$6:$A$4104,Medicos!$C$6:$C$4104,$B213,Medicos!$G$6:$G$4104,F$3)</f>
        <v>0</v>
      </c>
      <c r="G213" s="42">
        <f>SUMIFS(Medicos!$A$6:$A$4104,Medicos!$C$6:$C$4104,$B213,Medicos!$G$6:$G$4104,G$3)</f>
        <v>0</v>
      </c>
      <c r="H213" s="42">
        <f>SUMIFS(Medicos!$A$6:$A$4104,Medicos!$C$6:$C$4104,$B213,Medicos!$G$6:$G$4104,H$3)</f>
        <v>0</v>
      </c>
      <c r="I213" s="42">
        <f>SUMIFS(Medicos!$A$6:$A$4104,Medicos!$C$6:$C$4104,$B213,Medicos!$G$6:$G$4104,I$3)</f>
        <v>0</v>
      </c>
      <c r="J213" s="42">
        <f>SUMIFS(Medicos!$A$6:$A$4104,Medicos!$C$6:$C$4104,$B213,Medicos!$G$6:$G$4104,J$3)</f>
        <v>0</v>
      </c>
      <c r="K213" s="42">
        <f>SUMIFS(Medicos!$A$6:$A$4104,Medicos!$C$6:$C$4104,$B213,Medicos!$G$6:$G$4104,K$3)</f>
        <v>0</v>
      </c>
      <c r="L213" s="42">
        <f>SUMIFS(Medicos!$A$6:$A$4104,Medicos!$C$6:$C$4104,$B213,Medicos!$G$6:$G$4104,L$3)</f>
        <v>0</v>
      </c>
      <c r="M213" s="42">
        <f>SUMIFS(Medicos!$A$6:$A$4104,Medicos!$C$6:$C$4104,$B213,Medicos!$G$6:$G$4104,M$3)</f>
        <v>0</v>
      </c>
      <c r="N213" s="42">
        <f>SUMIFS(Medicos!$A$6:$A$4104,Medicos!$C$6:$C$4104,$B213,Medicos!$G$6:$G$4104,N$3)</f>
        <v>0</v>
      </c>
      <c r="O213" s="42">
        <f>SUMIFS(Medicos!$A$6:$A$4104,Medicos!$C$6:$C$4104,$B213,Medicos!$G$6:$G$4104,O$3)</f>
        <v>0</v>
      </c>
      <c r="P213" s="42">
        <f>SUMIFS(Medicos!$A$6:$A$4104,Medicos!$C$6:$C$4104,$B213,Medicos!$G$6:$G$4104,P$3)</f>
        <v>0</v>
      </c>
      <c r="Q213" s="42">
        <f>SUMIFS(Medicos!$A$6:$A$4104,Medicos!$C$6:$C$4104,$B213,Medicos!$G$6:$G$4104,Q$3)</f>
        <v>0</v>
      </c>
      <c r="R213" s="42">
        <f>SUMIFS(Medicos!$A$6:$A$4104,Medicos!$C$6:$C$4104,$B213,Medicos!$G$6:$G$4104,R$3)</f>
        <v>0</v>
      </c>
      <c r="S213" s="40">
        <f t="shared" si="17"/>
        <v>0</v>
      </c>
      <c r="U213" s="15"/>
      <c r="V213" s="15"/>
      <c r="W213" s="15">
        <f>+S213</f>
        <v>0</v>
      </c>
      <c r="X213" s="15"/>
      <c r="Y213" s="15"/>
      <c r="Z213" s="15"/>
      <c r="AA213" s="15"/>
      <c r="AB213" s="15"/>
      <c r="AC213" s="15"/>
      <c r="AD213" s="15"/>
      <c r="AE213" s="15"/>
      <c r="AF213" s="15"/>
    </row>
    <row r="214" spans="1:32">
      <c r="A214" s="15">
        <v>211</v>
      </c>
      <c r="B214" s="56" t="s">
        <v>298</v>
      </c>
      <c r="C214" s="42">
        <f>SUMIFS(Medicos!$A$6:$A$4104,Medicos!$C$6:$C$4104,$B214,Medicos!$G$6:$G$4104,C$3)</f>
        <v>0</v>
      </c>
      <c r="D214" s="42">
        <f>SUMIFS(Medicos!$A$6:$A$4104,Medicos!$C$6:$C$4104,$B214,Medicos!$G$6:$G$4104,D$3)</f>
        <v>0</v>
      </c>
      <c r="E214" s="42">
        <f>SUMIFS(Medicos!$A$6:$A$4104,Medicos!$C$6:$C$4104,$B214,Medicos!$G$6:$G$4104,E$3)</f>
        <v>0</v>
      </c>
      <c r="F214" s="42">
        <f>SUMIFS(Medicos!$A$6:$A$4104,Medicos!$C$6:$C$4104,$B214,Medicos!$G$6:$G$4104,F$3)</f>
        <v>0</v>
      </c>
      <c r="G214" s="42">
        <f>SUMIFS(Medicos!$A$6:$A$4104,Medicos!$C$6:$C$4104,$B214,Medicos!$G$6:$G$4104,G$3)</f>
        <v>0</v>
      </c>
      <c r="H214" s="42">
        <f>SUMIFS(Medicos!$A$6:$A$4104,Medicos!$C$6:$C$4104,$B214,Medicos!$G$6:$G$4104,H$3)</f>
        <v>0</v>
      </c>
      <c r="I214" s="42">
        <f>SUMIFS(Medicos!$A$6:$A$4104,Medicos!$C$6:$C$4104,$B214,Medicos!$G$6:$G$4104,I$3)</f>
        <v>0</v>
      </c>
      <c r="J214" s="42">
        <f>SUMIFS(Medicos!$A$6:$A$4104,Medicos!$C$6:$C$4104,$B214,Medicos!$G$6:$G$4104,J$3)</f>
        <v>0</v>
      </c>
      <c r="K214" s="42">
        <f>SUMIFS(Medicos!$A$6:$A$4104,Medicos!$C$6:$C$4104,$B214,Medicos!$G$6:$G$4104,K$3)</f>
        <v>0</v>
      </c>
      <c r="L214" s="42">
        <f>SUMIFS(Medicos!$A$6:$A$4104,Medicos!$C$6:$C$4104,$B214,Medicos!$G$6:$G$4104,L$3)</f>
        <v>0</v>
      </c>
      <c r="M214" s="42">
        <f>SUMIFS(Medicos!$A$6:$A$4104,Medicos!$C$6:$C$4104,$B214,Medicos!$G$6:$G$4104,M$3)</f>
        <v>0</v>
      </c>
      <c r="N214" s="42">
        <f>SUMIFS(Medicos!$A$6:$A$4104,Medicos!$C$6:$C$4104,$B214,Medicos!$G$6:$G$4104,N$3)</f>
        <v>0</v>
      </c>
      <c r="O214" s="42">
        <f>SUMIFS(Medicos!$A$6:$A$4104,Medicos!$C$6:$C$4104,$B214,Medicos!$G$6:$G$4104,O$3)</f>
        <v>0</v>
      </c>
      <c r="P214" s="42">
        <f>SUMIFS(Medicos!$A$6:$A$4104,Medicos!$C$6:$C$4104,$B214,Medicos!$G$6:$G$4104,P$3)</f>
        <v>0</v>
      </c>
      <c r="Q214" s="42">
        <f>SUMIFS(Medicos!$A$6:$A$4104,Medicos!$C$6:$C$4104,$B214,Medicos!$G$6:$G$4104,Q$3)</f>
        <v>0</v>
      </c>
      <c r="R214" s="42">
        <f>SUMIFS(Medicos!$A$6:$A$4104,Medicos!$C$6:$C$4104,$B214,Medicos!$G$6:$G$4104,R$3)</f>
        <v>0</v>
      </c>
      <c r="S214" s="40">
        <f t="shared" si="17"/>
        <v>0</v>
      </c>
      <c r="U214" s="15"/>
      <c r="V214" s="15"/>
      <c r="W214" s="15"/>
      <c r="X214" s="15"/>
      <c r="Y214" s="15"/>
      <c r="Z214" s="15"/>
      <c r="AA214" s="15">
        <f>+S214</f>
        <v>0</v>
      </c>
      <c r="AB214" s="15"/>
      <c r="AC214" s="15"/>
      <c r="AD214" s="15"/>
      <c r="AE214" s="15"/>
      <c r="AF214" s="15"/>
    </row>
    <row r="215" spans="1:32">
      <c r="A215" s="15">
        <v>212</v>
      </c>
      <c r="B215" s="56" t="s">
        <v>48</v>
      </c>
      <c r="C215" s="42">
        <f>SUMIFS(Medicos!$A$6:$A$4104,Medicos!$C$6:$C$4104,$B215,Medicos!$G$6:$G$4104,C$3)</f>
        <v>0</v>
      </c>
      <c r="D215" s="42">
        <f>SUMIFS(Medicos!$A$6:$A$4104,Medicos!$C$6:$C$4104,$B215,Medicos!$G$6:$G$4104,D$3)</f>
        <v>4</v>
      </c>
      <c r="E215" s="42">
        <f>SUMIFS(Medicos!$A$6:$A$4104,Medicos!$C$6:$C$4104,$B215,Medicos!$G$6:$G$4104,E$3)</f>
        <v>0</v>
      </c>
      <c r="F215" s="42">
        <f>SUMIFS(Medicos!$A$6:$A$4104,Medicos!$C$6:$C$4104,$B215,Medicos!$G$6:$G$4104,F$3)</f>
        <v>1</v>
      </c>
      <c r="G215" s="42">
        <f>SUMIFS(Medicos!$A$6:$A$4104,Medicos!$C$6:$C$4104,$B215,Medicos!$G$6:$G$4104,G$3)</f>
        <v>9</v>
      </c>
      <c r="H215" s="42">
        <f>SUMIFS(Medicos!$A$6:$A$4104,Medicos!$C$6:$C$4104,$B215,Medicos!$G$6:$G$4104,H$3)</f>
        <v>0</v>
      </c>
      <c r="I215" s="42">
        <f>SUMIFS(Medicos!$A$6:$A$4104,Medicos!$C$6:$C$4104,$B215,Medicos!$G$6:$G$4104,I$3)</f>
        <v>0</v>
      </c>
      <c r="J215" s="42">
        <f>SUMIFS(Medicos!$A$6:$A$4104,Medicos!$C$6:$C$4104,$B215,Medicos!$G$6:$G$4104,J$3)</f>
        <v>0</v>
      </c>
      <c r="K215" s="42">
        <f>SUMIFS(Medicos!$A$6:$A$4104,Medicos!$C$6:$C$4104,$B215,Medicos!$G$6:$G$4104,K$3)</f>
        <v>6</v>
      </c>
      <c r="L215" s="42">
        <f>SUMIFS(Medicos!$A$6:$A$4104,Medicos!$C$6:$C$4104,$B215,Medicos!$G$6:$G$4104,L$3)</f>
        <v>0</v>
      </c>
      <c r="M215" s="42">
        <f>SUMIFS(Medicos!$A$6:$A$4104,Medicos!$C$6:$C$4104,$B215,Medicos!$G$6:$G$4104,M$3)</f>
        <v>3</v>
      </c>
      <c r="N215" s="42">
        <f>SUMIFS(Medicos!$A$6:$A$4104,Medicos!$C$6:$C$4104,$B215,Medicos!$G$6:$G$4104,N$3)</f>
        <v>0</v>
      </c>
      <c r="O215" s="42">
        <f>SUMIFS(Medicos!$A$6:$A$4104,Medicos!$C$6:$C$4104,$B215,Medicos!$G$6:$G$4104,O$3)</f>
        <v>0</v>
      </c>
      <c r="P215" s="42">
        <f>SUMIFS(Medicos!$A$6:$A$4104,Medicos!$C$6:$C$4104,$B215,Medicos!$G$6:$G$4104,P$3)</f>
        <v>0</v>
      </c>
      <c r="Q215" s="42">
        <f>SUMIFS(Medicos!$A$6:$A$4104,Medicos!$C$6:$C$4104,$B215,Medicos!$G$6:$G$4104,Q$3)</f>
        <v>0</v>
      </c>
      <c r="R215" s="42">
        <f>SUMIFS(Medicos!$A$6:$A$4104,Medicos!$C$6:$C$4104,$B215,Medicos!$G$6:$G$4104,R$3)</f>
        <v>0</v>
      </c>
      <c r="S215" s="40">
        <f t="shared" si="17"/>
        <v>23</v>
      </c>
      <c r="U215" s="15"/>
      <c r="V215" s="15"/>
      <c r="W215" s="15">
        <f>+S215</f>
        <v>23</v>
      </c>
      <c r="X215" s="15"/>
      <c r="Y215" s="15"/>
      <c r="Z215" s="15"/>
      <c r="AA215" s="15"/>
      <c r="AB215" s="15"/>
      <c r="AC215" s="15"/>
      <c r="AD215" s="15"/>
      <c r="AE215" s="15"/>
      <c r="AF215" s="15"/>
    </row>
    <row r="216" spans="1:32">
      <c r="A216" s="15">
        <v>213</v>
      </c>
      <c r="B216" s="56" t="s">
        <v>107</v>
      </c>
      <c r="C216" s="42">
        <f>SUMIFS(Medicos!$A$6:$A$4104,Medicos!$C$6:$C$4104,$B216,Medicos!$G$6:$G$4104,C$3)</f>
        <v>0</v>
      </c>
      <c r="D216" s="42">
        <f>SUMIFS(Medicos!$A$6:$A$4104,Medicos!$C$6:$C$4104,$B216,Medicos!$G$6:$G$4104,D$3)</f>
        <v>0</v>
      </c>
      <c r="E216" s="42">
        <f>SUMIFS(Medicos!$A$6:$A$4104,Medicos!$C$6:$C$4104,$B216,Medicos!$G$6:$G$4104,E$3)</f>
        <v>0</v>
      </c>
      <c r="F216" s="42">
        <f>SUMIFS(Medicos!$A$6:$A$4104,Medicos!$C$6:$C$4104,$B216,Medicos!$G$6:$G$4104,F$3)</f>
        <v>1</v>
      </c>
      <c r="G216" s="42">
        <f>SUMIFS(Medicos!$A$6:$A$4104,Medicos!$C$6:$C$4104,$B216,Medicos!$G$6:$G$4104,G$3)</f>
        <v>1</v>
      </c>
      <c r="H216" s="42">
        <f>SUMIFS(Medicos!$A$6:$A$4104,Medicos!$C$6:$C$4104,$B216,Medicos!$G$6:$G$4104,H$3)</f>
        <v>0</v>
      </c>
      <c r="I216" s="42">
        <f>SUMIFS(Medicos!$A$6:$A$4104,Medicos!$C$6:$C$4104,$B216,Medicos!$G$6:$G$4104,I$3)</f>
        <v>0</v>
      </c>
      <c r="J216" s="42">
        <f>SUMIFS(Medicos!$A$6:$A$4104,Medicos!$C$6:$C$4104,$B216,Medicos!$G$6:$G$4104,J$3)</f>
        <v>0</v>
      </c>
      <c r="K216" s="42">
        <f>SUMIFS(Medicos!$A$6:$A$4104,Medicos!$C$6:$C$4104,$B216,Medicos!$G$6:$G$4104,K$3)</f>
        <v>1</v>
      </c>
      <c r="L216" s="42">
        <f>SUMIFS(Medicos!$A$6:$A$4104,Medicos!$C$6:$C$4104,$B216,Medicos!$G$6:$G$4104,L$3)</f>
        <v>0</v>
      </c>
      <c r="M216" s="42">
        <f>SUMIFS(Medicos!$A$6:$A$4104,Medicos!$C$6:$C$4104,$B216,Medicos!$G$6:$G$4104,M$3)</f>
        <v>1</v>
      </c>
      <c r="N216" s="42">
        <f>SUMIFS(Medicos!$A$6:$A$4104,Medicos!$C$6:$C$4104,$B216,Medicos!$G$6:$G$4104,N$3)</f>
        <v>0</v>
      </c>
      <c r="O216" s="42">
        <f>SUMIFS(Medicos!$A$6:$A$4104,Medicos!$C$6:$C$4104,$B216,Medicos!$G$6:$G$4104,O$3)</f>
        <v>0</v>
      </c>
      <c r="P216" s="42">
        <f>SUMIFS(Medicos!$A$6:$A$4104,Medicos!$C$6:$C$4104,$B216,Medicos!$G$6:$G$4104,P$3)</f>
        <v>0</v>
      </c>
      <c r="Q216" s="42">
        <f>SUMIFS(Medicos!$A$6:$A$4104,Medicos!$C$6:$C$4104,$B216,Medicos!$G$6:$G$4104,Q$3)</f>
        <v>0</v>
      </c>
      <c r="R216" s="42">
        <f>SUMIFS(Medicos!$A$6:$A$4104,Medicos!$C$6:$C$4104,$B216,Medicos!$G$6:$G$4104,R$3)</f>
        <v>0</v>
      </c>
      <c r="S216" s="40">
        <f t="shared" si="17"/>
        <v>4</v>
      </c>
      <c r="U216" s="15"/>
      <c r="V216" s="15"/>
      <c r="W216" s="15">
        <f t="shared" ref="W216:W218" si="19">+S216</f>
        <v>4</v>
      </c>
      <c r="X216" s="15"/>
      <c r="Y216" s="15"/>
      <c r="Z216" s="15"/>
      <c r="AA216" s="15"/>
      <c r="AB216" s="15"/>
      <c r="AC216" s="15"/>
      <c r="AD216" s="15"/>
      <c r="AE216" s="15"/>
      <c r="AF216" s="15"/>
    </row>
    <row r="217" spans="1:32">
      <c r="A217" s="15">
        <v>214</v>
      </c>
      <c r="B217" s="56" t="s">
        <v>26</v>
      </c>
      <c r="C217" s="42">
        <f>SUMIFS(Medicos!$A$6:$A$4104,Medicos!$C$6:$C$4104,$B217,Medicos!$G$6:$G$4104,C$3)</f>
        <v>0</v>
      </c>
      <c r="D217" s="42">
        <f>SUMIFS(Medicos!$A$6:$A$4104,Medicos!$C$6:$C$4104,$B217,Medicos!$G$6:$G$4104,D$3)</f>
        <v>22</v>
      </c>
      <c r="E217" s="42">
        <f>SUMIFS(Medicos!$A$6:$A$4104,Medicos!$C$6:$C$4104,$B217,Medicos!$G$6:$G$4104,E$3)</f>
        <v>0</v>
      </c>
      <c r="F217" s="42">
        <f>SUMIFS(Medicos!$A$6:$A$4104,Medicos!$C$6:$C$4104,$B217,Medicos!$G$6:$G$4104,F$3)</f>
        <v>14</v>
      </c>
      <c r="G217" s="42">
        <f>SUMIFS(Medicos!$A$6:$A$4104,Medicos!$C$6:$C$4104,$B217,Medicos!$G$6:$G$4104,G$3)</f>
        <v>37</v>
      </c>
      <c r="H217" s="42">
        <f>SUMIFS(Medicos!$A$6:$A$4104,Medicos!$C$6:$C$4104,$B217,Medicos!$G$6:$G$4104,H$3)</f>
        <v>0</v>
      </c>
      <c r="I217" s="42">
        <f>SUMIFS(Medicos!$A$6:$A$4104,Medicos!$C$6:$C$4104,$B217,Medicos!$G$6:$G$4104,I$3)</f>
        <v>0</v>
      </c>
      <c r="J217" s="42">
        <f>SUMIFS(Medicos!$A$6:$A$4104,Medicos!$C$6:$C$4104,$B217,Medicos!$G$6:$G$4104,J$3)</f>
        <v>0</v>
      </c>
      <c r="K217" s="42">
        <f>SUMIFS(Medicos!$A$6:$A$4104,Medicos!$C$6:$C$4104,$B217,Medicos!$G$6:$G$4104,K$3)</f>
        <v>34</v>
      </c>
      <c r="L217" s="42">
        <f>SUMIFS(Medicos!$A$6:$A$4104,Medicos!$C$6:$C$4104,$B217,Medicos!$G$6:$G$4104,L$3)</f>
        <v>0</v>
      </c>
      <c r="M217" s="42">
        <f>SUMIFS(Medicos!$A$6:$A$4104,Medicos!$C$6:$C$4104,$B217,Medicos!$G$6:$G$4104,M$3)</f>
        <v>14</v>
      </c>
      <c r="N217" s="42">
        <f>SUMIFS(Medicos!$A$6:$A$4104,Medicos!$C$6:$C$4104,$B217,Medicos!$G$6:$G$4104,N$3)</f>
        <v>0</v>
      </c>
      <c r="O217" s="42">
        <f>SUMIFS(Medicos!$A$6:$A$4104,Medicos!$C$6:$C$4104,$B217,Medicos!$G$6:$G$4104,O$3)</f>
        <v>0</v>
      </c>
      <c r="P217" s="42">
        <f>SUMIFS(Medicos!$A$6:$A$4104,Medicos!$C$6:$C$4104,$B217,Medicos!$G$6:$G$4104,P$3)</f>
        <v>0</v>
      </c>
      <c r="Q217" s="42">
        <f>SUMIFS(Medicos!$A$6:$A$4104,Medicos!$C$6:$C$4104,$B217,Medicos!$G$6:$G$4104,Q$3)</f>
        <v>6</v>
      </c>
      <c r="R217" s="42">
        <f>SUMIFS(Medicos!$A$6:$A$4104,Medicos!$C$6:$C$4104,$B217,Medicos!$G$6:$G$4104,R$3)</f>
        <v>0</v>
      </c>
      <c r="S217" s="40">
        <f t="shared" si="17"/>
        <v>127</v>
      </c>
      <c r="U217" s="15"/>
      <c r="V217" s="15"/>
      <c r="W217" s="15">
        <f t="shared" si="19"/>
        <v>127</v>
      </c>
      <c r="X217" s="15"/>
      <c r="Y217" s="15"/>
      <c r="Z217" s="15"/>
      <c r="AA217" s="15"/>
      <c r="AB217" s="15"/>
      <c r="AC217" s="15"/>
      <c r="AD217" s="15"/>
      <c r="AE217" s="15"/>
      <c r="AF217" s="15"/>
    </row>
    <row r="218" spans="1:32">
      <c r="A218" s="15">
        <v>215</v>
      </c>
      <c r="B218" s="56" t="s">
        <v>95</v>
      </c>
      <c r="C218" s="42">
        <f>SUMIFS(Medicos!$A$6:$A$4104,Medicos!$C$6:$C$4104,$B218,Medicos!$G$6:$G$4104,C$3)</f>
        <v>0</v>
      </c>
      <c r="D218" s="42">
        <f>SUMIFS(Medicos!$A$6:$A$4104,Medicos!$C$6:$C$4104,$B218,Medicos!$G$6:$G$4104,D$3)</f>
        <v>0</v>
      </c>
      <c r="E218" s="42">
        <f>SUMIFS(Medicos!$A$6:$A$4104,Medicos!$C$6:$C$4104,$B218,Medicos!$G$6:$G$4104,E$3)</f>
        <v>0</v>
      </c>
      <c r="F218" s="42">
        <f>SUMIFS(Medicos!$A$6:$A$4104,Medicos!$C$6:$C$4104,$B218,Medicos!$G$6:$G$4104,F$3)</f>
        <v>0</v>
      </c>
      <c r="G218" s="42">
        <f>SUMIFS(Medicos!$A$6:$A$4104,Medicos!$C$6:$C$4104,$B218,Medicos!$G$6:$G$4104,G$3)</f>
        <v>1</v>
      </c>
      <c r="H218" s="42">
        <f>SUMIFS(Medicos!$A$6:$A$4104,Medicos!$C$6:$C$4104,$B218,Medicos!$G$6:$G$4104,H$3)</f>
        <v>0</v>
      </c>
      <c r="I218" s="42">
        <f>SUMIFS(Medicos!$A$6:$A$4104,Medicos!$C$6:$C$4104,$B218,Medicos!$G$6:$G$4104,I$3)</f>
        <v>0</v>
      </c>
      <c r="J218" s="42">
        <f>SUMIFS(Medicos!$A$6:$A$4104,Medicos!$C$6:$C$4104,$B218,Medicos!$G$6:$G$4104,J$3)</f>
        <v>0</v>
      </c>
      <c r="K218" s="42">
        <f>SUMIFS(Medicos!$A$6:$A$4104,Medicos!$C$6:$C$4104,$B218,Medicos!$G$6:$G$4104,K$3)</f>
        <v>0</v>
      </c>
      <c r="L218" s="42">
        <f>SUMIFS(Medicos!$A$6:$A$4104,Medicos!$C$6:$C$4104,$B218,Medicos!$G$6:$G$4104,L$3)</f>
        <v>0</v>
      </c>
      <c r="M218" s="42">
        <f>SUMIFS(Medicos!$A$6:$A$4104,Medicos!$C$6:$C$4104,$B218,Medicos!$G$6:$G$4104,M$3)</f>
        <v>0</v>
      </c>
      <c r="N218" s="42">
        <f>SUMIFS(Medicos!$A$6:$A$4104,Medicos!$C$6:$C$4104,$B218,Medicos!$G$6:$G$4104,N$3)</f>
        <v>0</v>
      </c>
      <c r="O218" s="42">
        <f>SUMIFS(Medicos!$A$6:$A$4104,Medicos!$C$6:$C$4104,$B218,Medicos!$G$6:$G$4104,O$3)</f>
        <v>0</v>
      </c>
      <c r="P218" s="42">
        <f>SUMIFS(Medicos!$A$6:$A$4104,Medicos!$C$6:$C$4104,$B218,Medicos!$G$6:$G$4104,P$3)</f>
        <v>0</v>
      </c>
      <c r="Q218" s="42">
        <f>SUMIFS(Medicos!$A$6:$A$4104,Medicos!$C$6:$C$4104,$B218,Medicos!$G$6:$G$4104,Q$3)</f>
        <v>0</v>
      </c>
      <c r="R218" s="42">
        <f>SUMIFS(Medicos!$A$6:$A$4104,Medicos!$C$6:$C$4104,$B218,Medicos!$G$6:$G$4104,R$3)</f>
        <v>0</v>
      </c>
      <c r="S218" s="40">
        <f t="shared" si="17"/>
        <v>1</v>
      </c>
      <c r="U218" s="15"/>
      <c r="V218" s="15"/>
      <c r="W218" s="15">
        <f t="shared" si="19"/>
        <v>1</v>
      </c>
      <c r="X218" s="15"/>
      <c r="Y218" s="15"/>
      <c r="Z218" s="15"/>
      <c r="AA218" s="15"/>
      <c r="AB218" s="15"/>
      <c r="AC218" s="15"/>
      <c r="AD218" s="15"/>
      <c r="AE218" s="15"/>
      <c r="AF218" s="15"/>
    </row>
    <row r="219" spans="1:32">
      <c r="A219" s="15">
        <v>216</v>
      </c>
      <c r="B219" s="56" t="s">
        <v>299</v>
      </c>
      <c r="C219" s="42">
        <f>SUMIFS(Medicos!$A$6:$A$4104,Medicos!$C$6:$C$4104,$B219,Medicos!$G$6:$G$4104,C$3)</f>
        <v>0</v>
      </c>
      <c r="D219" s="42">
        <f>SUMIFS(Medicos!$A$6:$A$4104,Medicos!$C$6:$C$4104,$B219,Medicos!$G$6:$G$4104,D$3)</f>
        <v>0</v>
      </c>
      <c r="E219" s="42">
        <f>SUMIFS(Medicos!$A$6:$A$4104,Medicos!$C$6:$C$4104,$B219,Medicos!$G$6:$G$4104,E$3)</f>
        <v>0</v>
      </c>
      <c r="F219" s="42">
        <f>SUMIFS(Medicos!$A$6:$A$4104,Medicos!$C$6:$C$4104,$B219,Medicos!$G$6:$G$4104,F$3)</f>
        <v>0</v>
      </c>
      <c r="G219" s="42">
        <f>SUMIFS(Medicos!$A$6:$A$4104,Medicos!$C$6:$C$4104,$B219,Medicos!$G$6:$G$4104,G$3)</f>
        <v>0</v>
      </c>
      <c r="H219" s="42">
        <f>SUMIFS(Medicos!$A$6:$A$4104,Medicos!$C$6:$C$4104,$B219,Medicos!$G$6:$G$4104,H$3)</f>
        <v>0</v>
      </c>
      <c r="I219" s="42">
        <f>SUMIFS(Medicos!$A$6:$A$4104,Medicos!$C$6:$C$4104,$B219,Medicos!$G$6:$G$4104,I$3)</f>
        <v>0</v>
      </c>
      <c r="J219" s="42">
        <f>SUMIFS(Medicos!$A$6:$A$4104,Medicos!$C$6:$C$4104,$B219,Medicos!$G$6:$G$4104,J$3)</f>
        <v>0</v>
      </c>
      <c r="K219" s="42">
        <f>SUMIFS(Medicos!$A$6:$A$4104,Medicos!$C$6:$C$4104,$B219,Medicos!$G$6:$G$4104,K$3)</f>
        <v>0</v>
      </c>
      <c r="L219" s="42">
        <f>SUMIFS(Medicos!$A$6:$A$4104,Medicos!$C$6:$C$4104,$B219,Medicos!$G$6:$G$4104,L$3)</f>
        <v>0</v>
      </c>
      <c r="M219" s="42">
        <f>SUMIFS(Medicos!$A$6:$A$4104,Medicos!$C$6:$C$4104,$B219,Medicos!$G$6:$G$4104,M$3)</f>
        <v>0</v>
      </c>
      <c r="N219" s="42">
        <f>SUMIFS(Medicos!$A$6:$A$4104,Medicos!$C$6:$C$4104,$B219,Medicos!$G$6:$G$4104,N$3)</f>
        <v>0</v>
      </c>
      <c r="O219" s="42">
        <f>SUMIFS(Medicos!$A$6:$A$4104,Medicos!$C$6:$C$4104,$B219,Medicos!$G$6:$G$4104,O$3)</f>
        <v>0</v>
      </c>
      <c r="P219" s="42">
        <f>SUMIFS(Medicos!$A$6:$A$4104,Medicos!$C$6:$C$4104,$B219,Medicos!$G$6:$G$4104,P$3)</f>
        <v>0</v>
      </c>
      <c r="Q219" s="42">
        <f>SUMIFS(Medicos!$A$6:$A$4104,Medicos!$C$6:$C$4104,$B219,Medicos!$G$6:$G$4104,Q$3)</f>
        <v>0</v>
      </c>
      <c r="R219" s="42">
        <f>SUMIFS(Medicos!$A$6:$A$4104,Medicos!$C$6:$C$4104,$B219,Medicos!$G$6:$G$4104,R$3)</f>
        <v>0</v>
      </c>
      <c r="S219" s="40">
        <f t="shared" si="17"/>
        <v>0</v>
      </c>
      <c r="U219" s="15"/>
      <c r="V219" s="15"/>
      <c r="W219" s="15"/>
      <c r="X219" s="15"/>
      <c r="Y219" s="15"/>
      <c r="Z219" s="15"/>
      <c r="AA219" s="15">
        <f>+S219</f>
        <v>0</v>
      </c>
      <c r="AB219" s="15"/>
      <c r="AC219" s="15"/>
      <c r="AD219" s="15"/>
      <c r="AE219" s="15"/>
      <c r="AF219" s="15"/>
    </row>
    <row r="220" spans="1:32">
      <c r="A220" s="15">
        <v>217</v>
      </c>
      <c r="B220" s="56" t="s">
        <v>153</v>
      </c>
      <c r="C220" s="42">
        <f>SUMIFS(Medicos!$A$6:$A$4104,Medicos!$C$6:$C$4104,$B220,Medicos!$G$6:$G$4104,C$3)</f>
        <v>0</v>
      </c>
      <c r="D220" s="42">
        <f>SUMIFS(Medicos!$A$6:$A$4104,Medicos!$C$6:$C$4104,$B220,Medicos!$G$6:$G$4104,D$3)</f>
        <v>3</v>
      </c>
      <c r="E220" s="42">
        <f>SUMIFS(Medicos!$A$6:$A$4104,Medicos!$C$6:$C$4104,$B220,Medicos!$G$6:$G$4104,E$3)</f>
        <v>0</v>
      </c>
      <c r="F220" s="42">
        <f>SUMIFS(Medicos!$A$6:$A$4104,Medicos!$C$6:$C$4104,$B220,Medicos!$G$6:$G$4104,F$3)</f>
        <v>0</v>
      </c>
      <c r="G220" s="42">
        <f>SUMIFS(Medicos!$A$6:$A$4104,Medicos!$C$6:$C$4104,$B220,Medicos!$G$6:$G$4104,G$3)</f>
        <v>2</v>
      </c>
      <c r="H220" s="42">
        <f>SUMIFS(Medicos!$A$6:$A$4104,Medicos!$C$6:$C$4104,$B220,Medicos!$G$6:$G$4104,H$3)</f>
        <v>0</v>
      </c>
      <c r="I220" s="42">
        <f>SUMIFS(Medicos!$A$6:$A$4104,Medicos!$C$6:$C$4104,$B220,Medicos!$G$6:$G$4104,I$3)</f>
        <v>0</v>
      </c>
      <c r="J220" s="42">
        <f>SUMIFS(Medicos!$A$6:$A$4104,Medicos!$C$6:$C$4104,$B220,Medicos!$G$6:$G$4104,J$3)</f>
        <v>0</v>
      </c>
      <c r="K220" s="42">
        <f>SUMIFS(Medicos!$A$6:$A$4104,Medicos!$C$6:$C$4104,$B220,Medicos!$G$6:$G$4104,K$3)</f>
        <v>0</v>
      </c>
      <c r="L220" s="42">
        <f>SUMIFS(Medicos!$A$6:$A$4104,Medicos!$C$6:$C$4104,$B220,Medicos!$G$6:$G$4104,L$3)</f>
        <v>0</v>
      </c>
      <c r="M220" s="42">
        <f>SUMIFS(Medicos!$A$6:$A$4104,Medicos!$C$6:$C$4104,$B220,Medicos!$G$6:$G$4104,M$3)</f>
        <v>7</v>
      </c>
      <c r="N220" s="42">
        <f>SUMIFS(Medicos!$A$6:$A$4104,Medicos!$C$6:$C$4104,$B220,Medicos!$G$6:$G$4104,N$3)</f>
        <v>0</v>
      </c>
      <c r="O220" s="42">
        <f>SUMIFS(Medicos!$A$6:$A$4104,Medicos!$C$6:$C$4104,$B220,Medicos!$G$6:$G$4104,O$3)</f>
        <v>0</v>
      </c>
      <c r="P220" s="42">
        <f>SUMIFS(Medicos!$A$6:$A$4104,Medicos!$C$6:$C$4104,$B220,Medicos!$G$6:$G$4104,P$3)</f>
        <v>0</v>
      </c>
      <c r="Q220" s="42">
        <f>SUMIFS(Medicos!$A$6:$A$4104,Medicos!$C$6:$C$4104,$B220,Medicos!$G$6:$G$4104,Q$3)</f>
        <v>0</v>
      </c>
      <c r="R220" s="42">
        <f>SUMIFS(Medicos!$A$6:$A$4104,Medicos!$C$6:$C$4104,$B220,Medicos!$G$6:$G$4104,R$3)</f>
        <v>1</v>
      </c>
      <c r="S220" s="40">
        <f t="shared" si="17"/>
        <v>13</v>
      </c>
      <c r="U220" s="15"/>
      <c r="V220" s="15">
        <f>+S220</f>
        <v>13</v>
      </c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spans="1:32">
      <c r="A221" s="15">
        <v>218</v>
      </c>
      <c r="B221" s="56" t="s">
        <v>156</v>
      </c>
      <c r="C221" s="42">
        <f>SUMIFS(Medicos!$A$6:$A$4104,Medicos!$C$6:$C$4104,$B221,Medicos!$G$6:$G$4104,C$3)</f>
        <v>0</v>
      </c>
      <c r="D221" s="42">
        <f>SUMIFS(Medicos!$A$6:$A$4104,Medicos!$C$6:$C$4104,$B221,Medicos!$G$6:$G$4104,D$3)</f>
        <v>0</v>
      </c>
      <c r="E221" s="42">
        <f>SUMIFS(Medicos!$A$6:$A$4104,Medicos!$C$6:$C$4104,$B221,Medicos!$G$6:$G$4104,E$3)</f>
        <v>0</v>
      </c>
      <c r="F221" s="42">
        <f>SUMIFS(Medicos!$A$6:$A$4104,Medicos!$C$6:$C$4104,$B221,Medicos!$G$6:$G$4104,F$3)</f>
        <v>0</v>
      </c>
      <c r="G221" s="42">
        <f>SUMIFS(Medicos!$A$6:$A$4104,Medicos!$C$6:$C$4104,$B221,Medicos!$G$6:$G$4104,G$3)</f>
        <v>2</v>
      </c>
      <c r="H221" s="42">
        <f>SUMIFS(Medicos!$A$6:$A$4104,Medicos!$C$6:$C$4104,$B221,Medicos!$G$6:$G$4104,H$3)</f>
        <v>0</v>
      </c>
      <c r="I221" s="42">
        <f>SUMIFS(Medicos!$A$6:$A$4104,Medicos!$C$6:$C$4104,$B221,Medicos!$G$6:$G$4104,I$3)</f>
        <v>0</v>
      </c>
      <c r="J221" s="42">
        <f>SUMIFS(Medicos!$A$6:$A$4104,Medicos!$C$6:$C$4104,$B221,Medicos!$G$6:$G$4104,J$3)</f>
        <v>0</v>
      </c>
      <c r="K221" s="42">
        <f>SUMIFS(Medicos!$A$6:$A$4104,Medicos!$C$6:$C$4104,$B221,Medicos!$G$6:$G$4104,K$3)</f>
        <v>1</v>
      </c>
      <c r="L221" s="42">
        <f>SUMIFS(Medicos!$A$6:$A$4104,Medicos!$C$6:$C$4104,$B221,Medicos!$G$6:$G$4104,L$3)</f>
        <v>0</v>
      </c>
      <c r="M221" s="42">
        <f>SUMIFS(Medicos!$A$6:$A$4104,Medicos!$C$6:$C$4104,$B221,Medicos!$G$6:$G$4104,M$3)</f>
        <v>2</v>
      </c>
      <c r="N221" s="42">
        <f>SUMIFS(Medicos!$A$6:$A$4104,Medicos!$C$6:$C$4104,$B221,Medicos!$G$6:$G$4104,N$3)</f>
        <v>0</v>
      </c>
      <c r="O221" s="42">
        <f>SUMIFS(Medicos!$A$6:$A$4104,Medicos!$C$6:$C$4104,$B221,Medicos!$G$6:$G$4104,O$3)</f>
        <v>0</v>
      </c>
      <c r="P221" s="42">
        <f>SUMIFS(Medicos!$A$6:$A$4104,Medicos!$C$6:$C$4104,$B221,Medicos!$G$6:$G$4104,P$3)</f>
        <v>0</v>
      </c>
      <c r="Q221" s="42">
        <f>SUMIFS(Medicos!$A$6:$A$4104,Medicos!$C$6:$C$4104,$B221,Medicos!$G$6:$G$4104,Q$3)</f>
        <v>0</v>
      </c>
      <c r="R221" s="42">
        <f>SUMIFS(Medicos!$A$6:$A$4104,Medicos!$C$6:$C$4104,$B221,Medicos!$G$6:$G$4104,R$3)</f>
        <v>1</v>
      </c>
      <c r="S221" s="40">
        <f t="shared" si="17"/>
        <v>6</v>
      </c>
      <c r="U221" s="15"/>
      <c r="V221" s="15">
        <f t="shared" ref="V221:V223" si="20">+S221</f>
        <v>6</v>
      </c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spans="1:32">
      <c r="A222" s="15">
        <v>219</v>
      </c>
      <c r="B222" s="56" t="s">
        <v>65</v>
      </c>
      <c r="C222" s="42">
        <f>SUMIFS(Medicos!$A$6:$A$4104,Medicos!$C$6:$C$4104,$B222,Medicos!$G$6:$G$4104,C$3)</f>
        <v>1</v>
      </c>
      <c r="D222" s="42">
        <f>SUMIFS(Medicos!$A$6:$A$4104,Medicos!$C$6:$C$4104,$B222,Medicos!$G$6:$G$4104,D$3)</f>
        <v>0</v>
      </c>
      <c r="E222" s="42">
        <f>SUMIFS(Medicos!$A$6:$A$4104,Medicos!$C$6:$C$4104,$B222,Medicos!$G$6:$G$4104,E$3)</f>
        <v>0</v>
      </c>
      <c r="F222" s="42">
        <f>SUMIFS(Medicos!$A$6:$A$4104,Medicos!$C$6:$C$4104,$B222,Medicos!$G$6:$G$4104,F$3)</f>
        <v>1</v>
      </c>
      <c r="G222" s="42">
        <f>SUMIFS(Medicos!$A$6:$A$4104,Medicos!$C$6:$C$4104,$B222,Medicos!$G$6:$G$4104,G$3)</f>
        <v>3</v>
      </c>
      <c r="H222" s="42">
        <f>SUMIFS(Medicos!$A$6:$A$4104,Medicos!$C$6:$C$4104,$B222,Medicos!$G$6:$G$4104,H$3)</f>
        <v>0</v>
      </c>
      <c r="I222" s="42">
        <f>SUMIFS(Medicos!$A$6:$A$4104,Medicos!$C$6:$C$4104,$B222,Medicos!$G$6:$G$4104,I$3)</f>
        <v>0</v>
      </c>
      <c r="J222" s="42">
        <f>SUMIFS(Medicos!$A$6:$A$4104,Medicos!$C$6:$C$4104,$B222,Medicos!$G$6:$G$4104,J$3)</f>
        <v>0</v>
      </c>
      <c r="K222" s="42">
        <f>SUMIFS(Medicos!$A$6:$A$4104,Medicos!$C$6:$C$4104,$B222,Medicos!$G$6:$G$4104,K$3)</f>
        <v>7</v>
      </c>
      <c r="L222" s="42">
        <f>SUMIFS(Medicos!$A$6:$A$4104,Medicos!$C$6:$C$4104,$B222,Medicos!$G$6:$G$4104,L$3)</f>
        <v>0</v>
      </c>
      <c r="M222" s="42">
        <f>SUMIFS(Medicos!$A$6:$A$4104,Medicos!$C$6:$C$4104,$B222,Medicos!$G$6:$G$4104,M$3)</f>
        <v>8</v>
      </c>
      <c r="N222" s="42">
        <f>SUMIFS(Medicos!$A$6:$A$4104,Medicos!$C$6:$C$4104,$B222,Medicos!$G$6:$G$4104,N$3)</f>
        <v>0</v>
      </c>
      <c r="O222" s="42">
        <f>SUMIFS(Medicos!$A$6:$A$4104,Medicos!$C$6:$C$4104,$B222,Medicos!$G$6:$G$4104,O$3)</f>
        <v>0</v>
      </c>
      <c r="P222" s="42">
        <f>SUMIFS(Medicos!$A$6:$A$4104,Medicos!$C$6:$C$4104,$B222,Medicos!$G$6:$G$4104,P$3)</f>
        <v>0</v>
      </c>
      <c r="Q222" s="42">
        <f>SUMIFS(Medicos!$A$6:$A$4104,Medicos!$C$6:$C$4104,$B222,Medicos!$G$6:$G$4104,Q$3)</f>
        <v>1</v>
      </c>
      <c r="R222" s="42">
        <f>SUMIFS(Medicos!$A$6:$A$4104,Medicos!$C$6:$C$4104,$B222,Medicos!$G$6:$G$4104,R$3)</f>
        <v>0</v>
      </c>
      <c r="S222" s="40">
        <f t="shared" si="17"/>
        <v>21</v>
      </c>
      <c r="U222" s="15"/>
      <c r="V222" s="15">
        <f t="shared" si="20"/>
        <v>21</v>
      </c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spans="1:32">
      <c r="A223" s="15">
        <v>220</v>
      </c>
      <c r="B223" s="56" t="s">
        <v>300</v>
      </c>
      <c r="C223" s="42">
        <f>SUMIFS(Medicos!$A$6:$A$4104,Medicos!$C$6:$C$4104,$B223,Medicos!$G$6:$G$4104,C$3)</f>
        <v>0</v>
      </c>
      <c r="D223" s="42">
        <f>SUMIFS(Medicos!$A$6:$A$4104,Medicos!$C$6:$C$4104,$B223,Medicos!$G$6:$G$4104,D$3)</f>
        <v>0</v>
      </c>
      <c r="E223" s="42">
        <f>SUMIFS(Medicos!$A$6:$A$4104,Medicos!$C$6:$C$4104,$B223,Medicos!$G$6:$G$4104,E$3)</f>
        <v>0</v>
      </c>
      <c r="F223" s="42">
        <f>SUMIFS(Medicos!$A$6:$A$4104,Medicos!$C$6:$C$4104,$B223,Medicos!$G$6:$G$4104,F$3)</f>
        <v>0</v>
      </c>
      <c r="G223" s="42">
        <f>SUMIFS(Medicos!$A$6:$A$4104,Medicos!$C$6:$C$4104,$B223,Medicos!$G$6:$G$4104,G$3)</f>
        <v>0</v>
      </c>
      <c r="H223" s="42">
        <f>SUMIFS(Medicos!$A$6:$A$4104,Medicos!$C$6:$C$4104,$B223,Medicos!$G$6:$G$4104,H$3)</f>
        <v>0</v>
      </c>
      <c r="I223" s="42">
        <f>SUMIFS(Medicos!$A$6:$A$4104,Medicos!$C$6:$C$4104,$B223,Medicos!$G$6:$G$4104,I$3)</f>
        <v>0</v>
      </c>
      <c r="J223" s="42">
        <f>SUMIFS(Medicos!$A$6:$A$4104,Medicos!$C$6:$C$4104,$B223,Medicos!$G$6:$G$4104,J$3)</f>
        <v>0</v>
      </c>
      <c r="K223" s="42">
        <f>SUMIFS(Medicos!$A$6:$A$4104,Medicos!$C$6:$C$4104,$B223,Medicos!$G$6:$G$4104,K$3)</f>
        <v>0</v>
      </c>
      <c r="L223" s="42">
        <f>SUMIFS(Medicos!$A$6:$A$4104,Medicos!$C$6:$C$4104,$B223,Medicos!$G$6:$G$4104,L$3)</f>
        <v>0</v>
      </c>
      <c r="M223" s="42">
        <f>SUMIFS(Medicos!$A$6:$A$4104,Medicos!$C$6:$C$4104,$B223,Medicos!$G$6:$G$4104,M$3)</f>
        <v>0</v>
      </c>
      <c r="N223" s="42">
        <f>SUMIFS(Medicos!$A$6:$A$4104,Medicos!$C$6:$C$4104,$B223,Medicos!$G$6:$G$4104,N$3)</f>
        <v>0</v>
      </c>
      <c r="O223" s="42">
        <f>SUMIFS(Medicos!$A$6:$A$4104,Medicos!$C$6:$C$4104,$B223,Medicos!$G$6:$G$4104,O$3)</f>
        <v>0</v>
      </c>
      <c r="P223" s="42">
        <f>SUMIFS(Medicos!$A$6:$A$4104,Medicos!$C$6:$C$4104,$B223,Medicos!$G$6:$G$4104,P$3)</f>
        <v>0</v>
      </c>
      <c r="Q223" s="42">
        <f>SUMIFS(Medicos!$A$6:$A$4104,Medicos!$C$6:$C$4104,$B223,Medicos!$G$6:$G$4104,Q$3)</f>
        <v>0</v>
      </c>
      <c r="R223" s="42">
        <f>SUMIFS(Medicos!$A$6:$A$4104,Medicos!$C$6:$C$4104,$B223,Medicos!$G$6:$G$4104,R$3)</f>
        <v>0</v>
      </c>
      <c r="S223" s="40">
        <f t="shared" si="17"/>
        <v>0</v>
      </c>
      <c r="U223" s="15"/>
      <c r="V223" s="15">
        <f t="shared" si="20"/>
        <v>0</v>
      </c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spans="1:32">
      <c r="A224" s="15">
        <v>221</v>
      </c>
      <c r="B224" s="56" t="s">
        <v>301</v>
      </c>
      <c r="C224" s="42">
        <f>SUMIFS(Medicos!$A$6:$A$4104,Medicos!$C$6:$C$4104,$B224,Medicos!$G$6:$G$4104,C$3)</f>
        <v>0</v>
      </c>
      <c r="D224" s="42">
        <f>SUMIFS(Medicos!$A$6:$A$4104,Medicos!$C$6:$C$4104,$B224,Medicos!$G$6:$G$4104,D$3)</f>
        <v>0</v>
      </c>
      <c r="E224" s="42">
        <f>SUMIFS(Medicos!$A$6:$A$4104,Medicos!$C$6:$C$4104,$B224,Medicos!$G$6:$G$4104,E$3)</f>
        <v>0</v>
      </c>
      <c r="F224" s="42">
        <f>SUMIFS(Medicos!$A$6:$A$4104,Medicos!$C$6:$C$4104,$B224,Medicos!$G$6:$G$4104,F$3)</f>
        <v>0</v>
      </c>
      <c r="G224" s="42">
        <f>SUMIFS(Medicos!$A$6:$A$4104,Medicos!$C$6:$C$4104,$B224,Medicos!$G$6:$G$4104,G$3)</f>
        <v>0</v>
      </c>
      <c r="H224" s="42">
        <f>SUMIFS(Medicos!$A$6:$A$4104,Medicos!$C$6:$C$4104,$B224,Medicos!$G$6:$G$4104,H$3)</f>
        <v>0</v>
      </c>
      <c r="I224" s="42">
        <f>SUMIFS(Medicos!$A$6:$A$4104,Medicos!$C$6:$C$4104,$B224,Medicos!$G$6:$G$4104,I$3)</f>
        <v>0</v>
      </c>
      <c r="J224" s="42">
        <f>SUMIFS(Medicos!$A$6:$A$4104,Medicos!$C$6:$C$4104,$B224,Medicos!$G$6:$G$4104,J$3)</f>
        <v>0</v>
      </c>
      <c r="K224" s="42">
        <f>SUMIFS(Medicos!$A$6:$A$4104,Medicos!$C$6:$C$4104,$B224,Medicos!$G$6:$G$4104,K$3)</f>
        <v>0</v>
      </c>
      <c r="L224" s="42">
        <f>SUMIFS(Medicos!$A$6:$A$4104,Medicos!$C$6:$C$4104,$B224,Medicos!$G$6:$G$4104,L$3)</f>
        <v>0</v>
      </c>
      <c r="M224" s="42">
        <f>SUMIFS(Medicos!$A$6:$A$4104,Medicos!$C$6:$C$4104,$B224,Medicos!$G$6:$G$4104,M$3)</f>
        <v>0</v>
      </c>
      <c r="N224" s="42">
        <f>SUMIFS(Medicos!$A$6:$A$4104,Medicos!$C$6:$C$4104,$B224,Medicos!$G$6:$G$4104,N$3)</f>
        <v>0</v>
      </c>
      <c r="O224" s="42">
        <f>SUMIFS(Medicos!$A$6:$A$4104,Medicos!$C$6:$C$4104,$B224,Medicos!$G$6:$G$4104,O$3)</f>
        <v>0</v>
      </c>
      <c r="P224" s="42">
        <f>SUMIFS(Medicos!$A$6:$A$4104,Medicos!$C$6:$C$4104,$B224,Medicos!$G$6:$G$4104,P$3)</f>
        <v>0</v>
      </c>
      <c r="Q224" s="42">
        <f>SUMIFS(Medicos!$A$6:$A$4104,Medicos!$C$6:$C$4104,$B224,Medicos!$G$6:$G$4104,Q$3)</f>
        <v>0</v>
      </c>
      <c r="R224" s="42">
        <f>SUMIFS(Medicos!$A$6:$A$4104,Medicos!$C$6:$C$4104,$B224,Medicos!$G$6:$G$4104,R$3)</f>
        <v>0</v>
      </c>
      <c r="S224" s="40">
        <f t="shared" si="17"/>
        <v>0</v>
      </c>
      <c r="U224" s="15"/>
      <c r="V224" s="15"/>
      <c r="W224" s="15"/>
      <c r="X224" s="15">
        <f>+S224</f>
        <v>0</v>
      </c>
      <c r="Y224" s="15"/>
      <c r="Z224" s="15"/>
      <c r="AA224" s="15"/>
      <c r="AB224" s="15"/>
      <c r="AC224" s="15"/>
      <c r="AD224" s="15"/>
      <c r="AE224" s="15"/>
      <c r="AF224" s="15"/>
    </row>
    <row r="225" spans="1:37">
      <c r="A225" s="15">
        <v>222</v>
      </c>
      <c r="B225" s="56" t="s">
        <v>302</v>
      </c>
      <c r="C225" s="42">
        <f>SUMIFS(Medicos!$A$6:$A$4104,Medicos!$C$6:$C$4104,$B225,Medicos!$G$6:$G$4104,C$3)</f>
        <v>0</v>
      </c>
      <c r="D225" s="42">
        <f>SUMIFS(Medicos!$A$6:$A$4104,Medicos!$C$6:$C$4104,$B225,Medicos!$G$6:$G$4104,D$3)</f>
        <v>0</v>
      </c>
      <c r="E225" s="42">
        <f>SUMIFS(Medicos!$A$6:$A$4104,Medicos!$C$6:$C$4104,$B225,Medicos!$G$6:$G$4104,E$3)</f>
        <v>0</v>
      </c>
      <c r="F225" s="42">
        <f>SUMIFS(Medicos!$A$6:$A$4104,Medicos!$C$6:$C$4104,$B225,Medicos!$G$6:$G$4104,F$3)</f>
        <v>0</v>
      </c>
      <c r="G225" s="42">
        <f>SUMIFS(Medicos!$A$6:$A$4104,Medicos!$C$6:$C$4104,$B225,Medicos!$G$6:$G$4104,G$3)</f>
        <v>0</v>
      </c>
      <c r="H225" s="42">
        <f>SUMIFS(Medicos!$A$6:$A$4104,Medicos!$C$6:$C$4104,$B225,Medicos!$G$6:$G$4104,H$3)</f>
        <v>0</v>
      </c>
      <c r="I225" s="42">
        <f>SUMIFS(Medicos!$A$6:$A$4104,Medicos!$C$6:$C$4104,$B225,Medicos!$G$6:$G$4104,I$3)</f>
        <v>0</v>
      </c>
      <c r="J225" s="42">
        <f>SUMIFS(Medicos!$A$6:$A$4104,Medicos!$C$6:$C$4104,$B225,Medicos!$G$6:$G$4104,J$3)</f>
        <v>0</v>
      </c>
      <c r="K225" s="42">
        <f>SUMIFS(Medicos!$A$6:$A$4104,Medicos!$C$6:$C$4104,$B225,Medicos!$G$6:$G$4104,K$3)</f>
        <v>0</v>
      </c>
      <c r="L225" s="42">
        <f>SUMIFS(Medicos!$A$6:$A$4104,Medicos!$C$6:$C$4104,$B225,Medicos!$G$6:$G$4104,L$3)</f>
        <v>0</v>
      </c>
      <c r="M225" s="42">
        <f>SUMIFS(Medicos!$A$6:$A$4104,Medicos!$C$6:$C$4104,$B225,Medicos!$G$6:$G$4104,M$3)</f>
        <v>0</v>
      </c>
      <c r="N225" s="42">
        <f>SUMIFS(Medicos!$A$6:$A$4104,Medicos!$C$6:$C$4104,$B225,Medicos!$G$6:$G$4104,N$3)</f>
        <v>0</v>
      </c>
      <c r="O225" s="42">
        <f>SUMIFS(Medicos!$A$6:$A$4104,Medicos!$C$6:$C$4104,$B225,Medicos!$G$6:$G$4104,O$3)</f>
        <v>0</v>
      </c>
      <c r="P225" s="42">
        <f>SUMIFS(Medicos!$A$6:$A$4104,Medicos!$C$6:$C$4104,$B225,Medicos!$G$6:$G$4104,P$3)</f>
        <v>0</v>
      </c>
      <c r="Q225" s="42">
        <f>SUMIFS(Medicos!$A$6:$A$4104,Medicos!$C$6:$C$4104,$B225,Medicos!$G$6:$G$4104,Q$3)</f>
        <v>0</v>
      </c>
      <c r="R225" s="42">
        <f>SUMIFS(Medicos!$A$6:$A$4104,Medicos!$C$6:$C$4104,$B225,Medicos!$G$6:$G$4104,R$3)</f>
        <v>0</v>
      </c>
      <c r="S225" s="40">
        <f t="shared" si="17"/>
        <v>0</v>
      </c>
      <c r="U225" s="15"/>
      <c r="V225" s="15"/>
      <c r="W225" s="15"/>
      <c r="X225" s="15"/>
      <c r="Y225" s="15"/>
      <c r="Z225" s="15"/>
      <c r="AA225" s="15">
        <f>+S225</f>
        <v>0</v>
      </c>
      <c r="AB225" s="15"/>
      <c r="AC225" s="15"/>
      <c r="AD225" s="15"/>
      <c r="AE225" s="15"/>
      <c r="AF225" s="15"/>
    </row>
    <row r="226" spans="1:37">
      <c r="A226" s="15">
        <v>223</v>
      </c>
      <c r="B226" s="56" t="s">
        <v>303</v>
      </c>
      <c r="C226" s="42">
        <f>SUMIFS(Medicos!$A$6:$A$4104,Medicos!$C$6:$C$4104,$B226,Medicos!$G$6:$G$4104,C$3)</f>
        <v>0</v>
      </c>
      <c r="D226" s="42">
        <f>SUMIFS(Medicos!$A$6:$A$4104,Medicos!$C$6:$C$4104,$B226,Medicos!$G$6:$G$4104,D$3)</f>
        <v>1</v>
      </c>
      <c r="E226" s="42">
        <f>SUMIFS(Medicos!$A$6:$A$4104,Medicos!$C$6:$C$4104,$B226,Medicos!$G$6:$G$4104,E$3)</f>
        <v>0</v>
      </c>
      <c r="F226" s="42">
        <f>SUMIFS(Medicos!$A$6:$A$4104,Medicos!$C$6:$C$4104,$B226,Medicos!$G$6:$G$4104,F$3)</f>
        <v>2</v>
      </c>
      <c r="G226" s="42">
        <f>SUMIFS(Medicos!$A$6:$A$4104,Medicos!$C$6:$C$4104,$B226,Medicos!$G$6:$G$4104,G$3)</f>
        <v>0</v>
      </c>
      <c r="H226" s="42">
        <f>SUMIFS(Medicos!$A$6:$A$4104,Medicos!$C$6:$C$4104,$B226,Medicos!$G$6:$G$4104,H$3)</f>
        <v>0</v>
      </c>
      <c r="I226" s="42">
        <f>SUMIFS(Medicos!$A$6:$A$4104,Medicos!$C$6:$C$4104,$B226,Medicos!$G$6:$G$4104,I$3)</f>
        <v>0</v>
      </c>
      <c r="J226" s="42">
        <f>SUMIFS(Medicos!$A$6:$A$4104,Medicos!$C$6:$C$4104,$B226,Medicos!$G$6:$G$4104,J$3)</f>
        <v>0</v>
      </c>
      <c r="K226" s="42">
        <f>SUMIFS(Medicos!$A$6:$A$4104,Medicos!$C$6:$C$4104,$B226,Medicos!$G$6:$G$4104,K$3)</f>
        <v>0</v>
      </c>
      <c r="L226" s="42">
        <f>SUMIFS(Medicos!$A$6:$A$4104,Medicos!$C$6:$C$4104,$B226,Medicos!$G$6:$G$4104,L$3)</f>
        <v>0</v>
      </c>
      <c r="M226" s="42">
        <f>SUMIFS(Medicos!$A$6:$A$4104,Medicos!$C$6:$C$4104,$B226,Medicos!$G$6:$G$4104,M$3)</f>
        <v>0</v>
      </c>
      <c r="N226" s="42">
        <f>SUMIFS(Medicos!$A$6:$A$4104,Medicos!$C$6:$C$4104,$B226,Medicos!$G$6:$G$4104,N$3)</f>
        <v>0</v>
      </c>
      <c r="O226" s="42">
        <f>SUMIFS(Medicos!$A$6:$A$4104,Medicos!$C$6:$C$4104,$B226,Medicos!$G$6:$G$4104,O$3)</f>
        <v>0</v>
      </c>
      <c r="P226" s="42">
        <f>SUMIFS(Medicos!$A$6:$A$4104,Medicos!$C$6:$C$4104,$B226,Medicos!$G$6:$G$4104,P$3)</f>
        <v>0</v>
      </c>
      <c r="Q226" s="42">
        <f>SUMIFS(Medicos!$A$6:$A$4104,Medicos!$C$6:$C$4104,$B226,Medicos!$G$6:$G$4104,Q$3)</f>
        <v>0</v>
      </c>
      <c r="R226" s="42">
        <f>SUMIFS(Medicos!$A$6:$A$4104,Medicos!$C$6:$C$4104,$B226,Medicos!$G$6:$G$4104,R$3)</f>
        <v>0</v>
      </c>
      <c r="S226" s="40">
        <f t="shared" si="17"/>
        <v>3</v>
      </c>
      <c r="U226" s="15">
        <f>+S226</f>
        <v>3</v>
      </c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spans="1:37">
      <c r="A227" s="15">
        <v>224</v>
      </c>
      <c r="B227" s="56" t="s">
        <v>129</v>
      </c>
      <c r="C227" s="42">
        <f>SUMIFS(Medicos!$A$6:$A$4104,Medicos!$C$6:$C$4104,$B227,Medicos!$G$6:$G$4104,C$3)</f>
        <v>0</v>
      </c>
      <c r="D227" s="42">
        <f>SUMIFS(Medicos!$A$6:$A$4104,Medicos!$C$6:$C$4104,$B227,Medicos!$G$6:$G$4104,D$3)</f>
        <v>0</v>
      </c>
      <c r="E227" s="42">
        <f>SUMIFS(Medicos!$A$6:$A$4104,Medicos!$C$6:$C$4104,$B227,Medicos!$G$6:$G$4104,E$3)</f>
        <v>0</v>
      </c>
      <c r="F227" s="42">
        <f>SUMIFS(Medicos!$A$6:$A$4104,Medicos!$C$6:$C$4104,$B227,Medicos!$G$6:$G$4104,F$3)</f>
        <v>2</v>
      </c>
      <c r="G227" s="42">
        <f>SUMIFS(Medicos!$A$6:$A$4104,Medicos!$C$6:$C$4104,$B227,Medicos!$G$6:$G$4104,G$3)</f>
        <v>0</v>
      </c>
      <c r="H227" s="42">
        <f>SUMIFS(Medicos!$A$6:$A$4104,Medicos!$C$6:$C$4104,$B227,Medicos!$G$6:$G$4104,H$3)</f>
        <v>0</v>
      </c>
      <c r="I227" s="42">
        <f>SUMIFS(Medicos!$A$6:$A$4104,Medicos!$C$6:$C$4104,$B227,Medicos!$G$6:$G$4104,I$3)</f>
        <v>0</v>
      </c>
      <c r="J227" s="42">
        <f>SUMIFS(Medicos!$A$6:$A$4104,Medicos!$C$6:$C$4104,$B227,Medicos!$G$6:$G$4104,J$3)</f>
        <v>0</v>
      </c>
      <c r="K227" s="42">
        <f>SUMIFS(Medicos!$A$6:$A$4104,Medicos!$C$6:$C$4104,$B227,Medicos!$G$6:$G$4104,K$3)</f>
        <v>0</v>
      </c>
      <c r="L227" s="42">
        <f>SUMIFS(Medicos!$A$6:$A$4104,Medicos!$C$6:$C$4104,$B227,Medicos!$G$6:$G$4104,L$3)</f>
        <v>0</v>
      </c>
      <c r="M227" s="42">
        <f>SUMIFS(Medicos!$A$6:$A$4104,Medicos!$C$6:$C$4104,$B227,Medicos!$G$6:$G$4104,M$3)</f>
        <v>0</v>
      </c>
      <c r="N227" s="42">
        <f>SUMIFS(Medicos!$A$6:$A$4104,Medicos!$C$6:$C$4104,$B227,Medicos!$G$6:$G$4104,N$3)</f>
        <v>0</v>
      </c>
      <c r="O227" s="42">
        <f>SUMIFS(Medicos!$A$6:$A$4104,Medicos!$C$6:$C$4104,$B227,Medicos!$G$6:$G$4104,O$3)</f>
        <v>0</v>
      </c>
      <c r="P227" s="42">
        <f>SUMIFS(Medicos!$A$6:$A$4104,Medicos!$C$6:$C$4104,$B227,Medicos!$G$6:$G$4104,P$3)</f>
        <v>0</v>
      </c>
      <c r="Q227" s="42">
        <f>SUMIFS(Medicos!$A$6:$A$4104,Medicos!$C$6:$C$4104,$B227,Medicos!$G$6:$G$4104,Q$3)</f>
        <v>1</v>
      </c>
      <c r="R227" s="42">
        <f>SUMIFS(Medicos!$A$6:$A$4104,Medicos!$C$6:$C$4104,$B227,Medicos!$G$6:$G$4104,R$3)</f>
        <v>0</v>
      </c>
      <c r="S227" s="40">
        <f t="shared" si="17"/>
        <v>3</v>
      </c>
      <c r="U227" s="15">
        <f>+S227</f>
        <v>3</v>
      </c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spans="1:37">
      <c r="A228" s="15">
        <v>225</v>
      </c>
      <c r="B228" s="56" t="s">
        <v>70</v>
      </c>
      <c r="C228" s="42">
        <f>SUMIFS(Medicos!$A$6:$A$4104,Medicos!$C$6:$C$4104,$B228,Medicos!$G$6:$G$4104,C$3)</f>
        <v>0</v>
      </c>
      <c r="D228" s="42">
        <f>SUMIFS(Medicos!$A$6:$A$4104,Medicos!$C$6:$C$4104,$B228,Medicos!$G$6:$G$4104,D$3)</f>
        <v>0</v>
      </c>
      <c r="E228" s="42">
        <f>SUMIFS(Medicos!$A$6:$A$4104,Medicos!$C$6:$C$4104,$B228,Medicos!$G$6:$G$4104,E$3)</f>
        <v>0</v>
      </c>
      <c r="F228" s="42">
        <f>SUMIFS(Medicos!$A$6:$A$4104,Medicos!$C$6:$C$4104,$B228,Medicos!$G$6:$G$4104,F$3)</f>
        <v>4</v>
      </c>
      <c r="G228" s="42">
        <f>SUMIFS(Medicos!$A$6:$A$4104,Medicos!$C$6:$C$4104,$B228,Medicos!$G$6:$G$4104,G$3)</f>
        <v>1</v>
      </c>
      <c r="H228" s="42">
        <f>SUMIFS(Medicos!$A$6:$A$4104,Medicos!$C$6:$C$4104,$B228,Medicos!$G$6:$G$4104,H$3)</f>
        <v>0</v>
      </c>
      <c r="I228" s="42">
        <f>SUMIFS(Medicos!$A$6:$A$4104,Medicos!$C$6:$C$4104,$B228,Medicos!$G$6:$G$4104,I$3)</f>
        <v>0</v>
      </c>
      <c r="J228" s="42">
        <f>SUMIFS(Medicos!$A$6:$A$4104,Medicos!$C$6:$C$4104,$B228,Medicos!$G$6:$G$4104,J$3)</f>
        <v>0</v>
      </c>
      <c r="K228" s="42">
        <f>SUMIFS(Medicos!$A$6:$A$4104,Medicos!$C$6:$C$4104,$B228,Medicos!$G$6:$G$4104,K$3)</f>
        <v>0</v>
      </c>
      <c r="L228" s="42">
        <f>SUMIFS(Medicos!$A$6:$A$4104,Medicos!$C$6:$C$4104,$B228,Medicos!$G$6:$G$4104,L$3)</f>
        <v>0</v>
      </c>
      <c r="M228" s="42">
        <f>SUMIFS(Medicos!$A$6:$A$4104,Medicos!$C$6:$C$4104,$B228,Medicos!$G$6:$G$4104,M$3)</f>
        <v>1</v>
      </c>
      <c r="N228" s="42">
        <f>SUMIFS(Medicos!$A$6:$A$4104,Medicos!$C$6:$C$4104,$B228,Medicos!$G$6:$G$4104,N$3)</f>
        <v>0</v>
      </c>
      <c r="O228" s="42">
        <f>SUMIFS(Medicos!$A$6:$A$4104,Medicos!$C$6:$C$4104,$B228,Medicos!$G$6:$G$4104,O$3)</f>
        <v>0</v>
      </c>
      <c r="P228" s="42">
        <f>SUMIFS(Medicos!$A$6:$A$4104,Medicos!$C$6:$C$4104,$B228,Medicos!$G$6:$G$4104,P$3)</f>
        <v>0</v>
      </c>
      <c r="Q228" s="42">
        <f>SUMIFS(Medicos!$A$6:$A$4104,Medicos!$C$6:$C$4104,$B228,Medicos!$G$6:$G$4104,Q$3)</f>
        <v>3</v>
      </c>
      <c r="R228" s="42">
        <f>SUMIFS(Medicos!$A$6:$A$4104,Medicos!$C$6:$C$4104,$B228,Medicos!$G$6:$G$4104,R$3)</f>
        <v>0</v>
      </c>
      <c r="S228" s="40">
        <f t="shared" si="17"/>
        <v>9</v>
      </c>
      <c r="U228" s="15">
        <f>+S228</f>
        <v>9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spans="1:37" ht="15" thickBot="1">
      <c r="A229" s="15">
        <v>226</v>
      </c>
      <c r="B229" s="56" t="s">
        <v>123</v>
      </c>
      <c r="C229" s="42">
        <f>SUMIFS(Medicos!$A$6:$A$4104,Medicos!$C$6:$C$4104,$B229,Medicos!$G$6:$G$4104,C$3)</f>
        <v>0</v>
      </c>
      <c r="D229" s="42">
        <f>SUMIFS(Medicos!$A$6:$A$4104,Medicos!$C$6:$C$4104,$B229,Medicos!$G$6:$G$4104,D$3)</f>
        <v>0</v>
      </c>
      <c r="E229" s="42">
        <f>SUMIFS(Medicos!$A$6:$A$4104,Medicos!$C$6:$C$4104,$B229,Medicos!$G$6:$G$4104,E$3)</f>
        <v>0</v>
      </c>
      <c r="F229" s="42">
        <f>SUMIFS(Medicos!$A$6:$A$4104,Medicos!$C$6:$C$4104,$B229,Medicos!$G$6:$G$4104,F$3)</f>
        <v>1</v>
      </c>
      <c r="G229" s="42">
        <f>SUMIFS(Medicos!$A$6:$A$4104,Medicos!$C$6:$C$4104,$B229,Medicos!$G$6:$G$4104,G$3)</f>
        <v>0</v>
      </c>
      <c r="H229" s="42">
        <f>SUMIFS(Medicos!$A$6:$A$4104,Medicos!$C$6:$C$4104,$B229,Medicos!$G$6:$G$4104,H$3)</f>
        <v>0</v>
      </c>
      <c r="I229" s="42">
        <f>SUMIFS(Medicos!$A$6:$A$4104,Medicos!$C$6:$C$4104,$B229,Medicos!$G$6:$G$4104,I$3)</f>
        <v>0</v>
      </c>
      <c r="J229" s="42">
        <f>SUMIFS(Medicos!$A$6:$A$4104,Medicos!$C$6:$C$4104,$B229,Medicos!$G$6:$G$4104,J$3)</f>
        <v>0</v>
      </c>
      <c r="K229" s="42">
        <f>SUMIFS(Medicos!$A$6:$A$4104,Medicos!$C$6:$C$4104,$B229,Medicos!$G$6:$G$4104,K$3)</f>
        <v>1</v>
      </c>
      <c r="L229" s="42">
        <f>SUMIFS(Medicos!$A$6:$A$4104,Medicos!$C$6:$C$4104,$B229,Medicos!$G$6:$G$4104,L$3)</f>
        <v>0</v>
      </c>
      <c r="M229" s="42">
        <f>SUMIFS(Medicos!$A$6:$A$4104,Medicos!$C$6:$C$4104,$B229,Medicos!$G$6:$G$4104,M$3)</f>
        <v>0</v>
      </c>
      <c r="N229" s="42">
        <f>SUMIFS(Medicos!$A$6:$A$4104,Medicos!$C$6:$C$4104,$B229,Medicos!$G$6:$G$4104,N$3)</f>
        <v>0</v>
      </c>
      <c r="O229" s="42">
        <f>SUMIFS(Medicos!$A$6:$A$4104,Medicos!$C$6:$C$4104,$B229,Medicos!$G$6:$G$4104,O$3)</f>
        <v>0</v>
      </c>
      <c r="P229" s="42">
        <f>SUMIFS(Medicos!$A$6:$A$4104,Medicos!$C$6:$C$4104,$B229,Medicos!$G$6:$G$4104,P$3)</f>
        <v>0</v>
      </c>
      <c r="Q229" s="42">
        <f>SUMIFS(Medicos!$A$6:$A$4104,Medicos!$C$6:$C$4104,$B229,Medicos!$G$6:$G$4104,Q$3)</f>
        <v>0</v>
      </c>
      <c r="R229" s="42">
        <f>SUMIFS(Medicos!$A$6:$A$4104,Medicos!$C$6:$C$4104,$B229,Medicos!$G$6:$G$4104,R$3)</f>
        <v>0</v>
      </c>
      <c r="S229" s="40">
        <f t="shared" si="17"/>
        <v>2</v>
      </c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>
        <f>+S229</f>
        <v>2</v>
      </c>
    </row>
    <row r="230" spans="1:37">
      <c r="B230" s="54"/>
      <c r="C230" s="39">
        <f>SUM(C4:C229)</f>
        <v>35</v>
      </c>
      <c r="D230" s="39">
        <f t="shared" ref="D230:Q230" si="21">SUM(D4:D229)</f>
        <v>150</v>
      </c>
      <c r="E230" s="39">
        <f t="shared" si="21"/>
        <v>0</v>
      </c>
      <c r="F230" s="39">
        <f t="shared" si="21"/>
        <v>183</v>
      </c>
      <c r="G230" s="39">
        <f t="shared" si="21"/>
        <v>306</v>
      </c>
      <c r="H230" s="39">
        <f t="shared" si="21"/>
        <v>390</v>
      </c>
      <c r="I230" s="39">
        <f t="shared" si="21"/>
        <v>0</v>
      </c>
      <c r="J230" s="39">
        <f t="shared" si="21"/>
        <v>0</v>
      </c>
      <c r="K230" s="39">
        <f t="shared" si="21"/>
        <v>254</v>
      </c>
      <c r="L230" s="39">
        <f t="shared" si="21"/>
        <v>0</v>
      </c>
      <c r="M230" s="39">
        <f t="shared" si="21"/>
        <v>119</v>
      </c>
      <c r="N230" s="39">
        <f t="shared" si="21"/>
        <v>0</v>
      </c>
      <c r="O230" s="39">
        <f t="shared" si="21"/>
        <v>0</v>
      </c>
      <c r="P230" s="39">
        <f t="shared" si="21"/>
        <v>0</v>
      </c>
      <c r="Q230" s="39">
        <f t="shared" si="21"/>
        <v>143</v>
      </c>
      <c r="R230" s="39">
        <f>SUM(R4:R229)</f>
        <v>133</v>
      </c>
      <c r="S230" s="43"/>
      <c r="T230" s="44">
        <f>SUM(C230:S230)</f>
        <v>1713</v>
      </c>
    </row>
    <row r="231" spans="1:37" ht="15" thickBot="1">
      <c r="B231" s="54"/>
      <c r="S231" s="45">
        <f>SUM(S4:S230)</f>
        <v>1713</v>
      </c>
      <c r="T231" s="46">
        <f>+T230-S231</f>
        <v>0</v>
      </c>
    </row>
    <row r="232" spans="1:37">
      <c r="B232" s="54"/>
      <c r="AI232" t="s">
        <v>318</v>
      </c>
      <c r="AJ232">
        <v>665</v>
      </c>
      <c r="AK232" s="61">
        <f>+AJ232/AJ244</f>
        <v>0.22481406355645706</v>
      </c>
    </row>
    <row r="233" spans="1:37">
      <c r="B233" s="54"/>
      <c r="U233">
        <f>SUM(U4:U232)</f>
        <v>135</v>
      </c>
      <c r="V233" s="19">
        <f t="shared" ref="V233:AF233" si="22">SUM(V4:V232)</f>
        <v>231</v>
      </c>
      <c r="W233" s="19">
        <f t="shared" si="22"/>
        <v>407</v>
      </c>
      <c r="X233" s="19">
        <f t="shared" si="22"/>
        <v>230</v>
      </c>
      <c r="Y233" s="19">
        <f t="shared" si="22"/>
        <v>53</v>
      </c>
      <c r="Z233" s="19">
        <f t="shared" si="22"/>
        <v>0</v>
      </c>
      <c r="AA233" s="19">
        <f t="shared" si="22"/>
        <v>3</v>
      </c>
      <c r="AB233" s="19">
        <f t="shared" si="22"/>
        <v>258</v>
      </c>
      <c r="AC233" s="19">
        <f t="shared" si="22"/>
        <v>387</v>
      </c>
      <c r="AD233" s="19">
        <f t="shared" si="22"/>
        <v>0</v>
      </c>
      <c r="AE233" s="19">
        <f t="shared" si="22"/>
        <v>0</v>
      </c>
      <c r="AF233" s="19">
        <f t="shared" si="22"/>
        <v>9</v>
      </c>
      <c r="AG233">
        <f>SUM(U233:AF233)</f>
        <v>1713</v>
      </c>
      <c r="AI233" t="s">
        <v>311</v>
      </c>
      <c r="AJ233">
        <v>500</v>
      </c>
      <c r="AK233" s="61">
        <f>+AJ233/AJ244</f>
        <v>0.16903313049357674</v>
      </c>
    </row>
    <row r="234" spans="1:37">
      <c r="B234" s="54"/>
      <c r="AI234" t="s">
        <v>310</v>
      </c>
      <c r="AJ234">
        <v>463</v>
      </c>
      <c r="AK234" s="61">
        <f>+AJ234/AJ244</f>
        <v>0.15652467883705207</v>
      </c>
    </row>
    <row r="235" spans="1:37">
      <c r="B235" s="54"/>
      <c r="AI235" t="s">
        <v>312</v>
      </c>
      <c r="AJ235">
        <v>449</v>
      </c>
      <c r="AK235" s="61">
        <f>+AJ235/AJ244</f>
        <v>0.1517917511832319</v>
      </c>
    </row>
    <row r="236" spans="1:37">
      <c r="B236" s="54"/>
      <c r="AI236" t="s">
        <v>316</v>
      </c>
      <c r="AJ236">
        <v>413</v>
      </c>
      <c r="AK236" s="61">
        <f>+AJ236/AJ244</f>
        <v>0.13962136578769438</v>
      </c>
    </row>
    <row r="237" spans="1:37">
      <c r="B237" s="54"/>
      <c r="AI237" t="s">
        <v>313</v>
      </c>
      <c r="AJ237">
        <v>390</v>
      </c>
      <c r="AK237" s="61">
        <f>+AJ237/AJ244</f>
        <v>0.13184584178498987</v>
      </c>
    </row>
    <row r="238" spans="1:37">
      <c r="B238" s="54"/>
      <c r="AI238" t="s">
        <v>317</v>
      </c>
      <c r="AJ238">
        <v>44</v>
      </c>
      <c r="AK238" s="61">
        <f>+AJ238/AJ244</f>
        <v>1.4874915483434753E-2</v>
      </c>
    </row>
    <row r="239" spans="1:37">
      <c r="B239" s="54"/>
      <c r="AI239" t="s">
        <v>321</v>
      </c>
      <c r="AJ239">
        <v>31</v>
      </c>
      <c r="AK239" s="61">
        <f>+AJ239/AJ244</f>
        <v>1.0480054090601758E-2</v>
      </c>
    </row>
    <row r="240" spans="1:37">
      <c r="B240" s="54"/>
      <c r="AI240" t="s">
        <v>314</v>
      </c>
      <c r="AJ240">
        <v>0</v>
      </c>
      <c r="AK240" s="61">
        <f>+AJ240/AJ244</f>
        <v>0</v>
      </c>
    </row>
    <row r="241" spans="2:37">
      <c r="B241" s="54"/>
      <c r="AI241" t="s">
        <v>315</v>
      </c>
      <c r="AJ241">
        <v>3</v>
      </c>
      <c r="AK241" s="61">
        <f>+AJ241/AJ244</f>
        <v>1.0141987829614604E-3</v>
      </c>
    </row>
    <row r="242" spans="2:37">
      <c r="B242" s="54"/>
      <c r="AI242" t="s">
        <v>319</v>
      </c>
      <c r="AJ242">
        <v>0</v>
      </c>
      <c r="AK242" s="61">
        <f>+AJ242/AJ244</f>
        <v>0</v>
      </c>
    </row>
    <row r="243" spans="2:37">
      <c r="AI243" t="s">
        <v>320</v>
      </c>
      <c r="AJ243">
        <v>0</v>
      </c>
      <c r="AK243" s="61">
        <f>+AJ243/AJ244</f>
        <v>0</v>
      </c>
    </row>
    <row r="244" spans="2:37">
      <c r="AJ244">
        <f>SUM(AJ219:AJ243)</f>
        <v>2958</v>
      </c>
    </row>
    <row r="253" spans="2:37">
      <c r="AK253" s="61"/>
    </row>
    <row r="255" spans="2:37">
      <c r="AK255" s="61"/>
    </row>
    <row r="258" spans="37:37">
      <c r="AK258" s="61"/>
    </row>
    <row r="259" spans="37:37">
      <c r="AK259" s="61"/>
    </row>
    <row r="260" spans="37:37">
      <c r="AK260" s="61"/>
    </row>
    <row r="264" spans="37:37">
      <c r="AK264" s="61"/>
    </row>
    <row r="265" spans="37:37">
      <c r="AK265" s="61"/>
    </row>
    <row r="266" spans="37:37">
      <c r="AK266" s="61"/>
    </row>
    <row r="267" spans="37:37">
      <c r="AK267" s="61"/>
    </row>
    <row r="268" spans="37:37">
      <c r="AK268" s="61"/>
    </row>
    <row r="269" spans="37:37">
      <c r="AK269" s="61"/>
    </row>
    <row r="270" spans="37:37">
      <c r="AK270" s="61"/>
    </row>
    <row r="271" spans="37:37">
      <c r="AK271" s="61"/>
    </row>
    <row r="272" spans="37:37">
      <c r="AK272" s="62"/>
    </row>
  </sheetData>
  <pageMargins left="0.75" right="0.75" top="1" bottom="1" header="0.5" footer="0.5"/>
  <ignoredErrors>
    <ignoredError sqref="C4:Q229 S231 U233:AF233 T230 R4:R229 AJ24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1"/>
  <sheetViews>
    <sheetView workbookViewId="0">
      <selection activeCell="W10" sqref="W10"/>
    </sheetView>
  </sheetViews>
  <sheetFormatPr baseColWidth="10" defaultRowHeight="14" x14ac:dyDescent="0"/>
  <cols>
    <col min="1" max="1" width="3.1640625" bestFit="1" customWidth="1"/>
    <col min="2" max="2" width="12.6640625" bestFit="1" customWidth="1"/>
    <col min="3" max="3" width="10.5" bestFit="1" customWidth="1"/>
    <col min="4" max="4" width="7.5" customWidth="1"/>
    <col min="5" max="5" width="12" bestFit="1" customWidth="1"/>
    <col min="6" max="6" width="7.5" bestFit="1" customWidth="1"/>
    <col min="7" max="7" width="5.1640625" bestFit="1" customWidth="1"/>
    <col min="8" max="8" width="8.33203125" customWidth="1"/>
    <col min="9" max="9" width="9.33203125" customWidth="1"/>
    <col min="10" max="10" width="5.6640625" customWidth="1"/>
    <col min="11" max="11" width="5.33203125" customWidth="1"/>
    <col min="12" max="12" width="5.83203125" customWidth="1"/>
    <col min="13" max="13" width="5.5" customWidth="1"/>
    <col min="14" max="14" width="7.1640625" customWidth="1"/>
    <col min="15" max="15" width="6.83203125" customWidth="1"/>
    <col min="16" max="16" width="7" customWidth="1"/>
    <col min="17" max="17" width="5.33203125" customWidth="1"/>
    <col min="18" max="18" width="8.1640625" customWidth="1"/>
    <col min="19" max="19" width="7" customWidth="1"/>
    <col min="20" max="20" width="9.33203125" customWidth="1"/>
    <col min="21" max="22" width="5.5" bestFit="1" customWidth="1"/>
  </cols>
  <sheetData>
    <row r="3" spans="1:22">
      <c r="A3" s="7" t="s">
        <v>5</v>
      </c>
      <c r="B3" s="7" t="s">
        <v>6</v>
      </c>
      <c r="C3" s="7" t="s">
        <v>22</v>
      </c>
      <c r="D3" s="7" t="s">
        <v>25</v>
      </c>
      <c r="E3" s="7" t="s">
        <v>66</v>
      </c>
      <c r="F3" s="7" t="s">
        <v>28</v>
      </c>
      <c r="G3" s="7" t="s">
        <v>39</v>
      </c>
      <c r="H3" s="7" t="s">
        <v>198</v>
      </c>
      <c r="I3" s="7" t="s">
        <v>199</v>
      </c>
      <c r="J3" s="7" t="s">
        <v>167</v>
      </c>
      <c r="K3" s="7" t="s">
        <v>200</v>
      </c>
      <c r="L3" s="7" t="s">
        <v>201</v>
      </c>
      <c r="M3" s="7" t="s">
        <v>202</v>
      </c>
      <c r="N3" s="7" t="s">
        <v>49</v>
      </c>
      <c r="O3" s="7" t="s">
        <v>203</v>
      </c>
      <c r="P3" s="7" t="s">
        <v>204</v>
      </c>
      <c r="Q3" s="7" t="s">
        <v>141</v>
      </c>
      <c r="R3" s="7" t="s">
        <v>147</v>
      </c>
      <c r="S3" s="7" t="s">
        <v>159</v>
      </c>
      <c r="T3" s="7" t="s">
        <v>162</v>
      </c>
    </row>
    <row r="4" spans="1:22">
      <c r="A4" s="15">
        <v>1</v>
      </c>
      <c r="B4" s="16" t="s">
        <v>36</v>
      </c>
      <c r="C4" s="36">
        <f>SUMIFS(Medicos!$A$6:$A$4104,Medicos!$G$6:$G$4104,$B4,Medicos!$I$6:$I$4104,C$3)</f>
        <v>0</v>
      </c>
      <c r="D4" s="36">
        <f>SUMIFS(Medicos!$A$6:$A$4104,Medicos!$G$6:$G$4104,$B4,Medicos!$I$6:$I$4104,D$3)</f>
        <v>0</v>
      </c>
      <c r="E4" s="36">
        <f>SUMIFS(Medicos!$A$6:$A$4104,Medicos!$G$6:$G$4104,$B4,Medicos!$I$6:$I$4104,E$3)</f>
        <v>0</v>
      </c>
      <c r="F4" s="36">
        <f>SUMIFS(Medicos!$A$6:$A$4104,Medicos!$G$6:$G$4104,$B4,Medicos!$I$6:$I$4104,F$3)</f>
        <v>1</v>
      </c>
      <c r="G4" s="36">
        <f>SUMIFS(Medicos!$A$6:$A$4104,Medicos!$G$6:$G$4104,$B4,Medicos!$I$6:$I$4104,G$3)</f>
        <v>1</v>
      </c>
      <c r="H4" s="36">
        <f>SUMIFS(Medicos!$A$6:$A$4104,Medicos!$G$6:$G$4104,$B4,Medicos!$I$6:$I$4104,H$3)</f>
        <v>0</v>
      </c>
      <c r="I4" s="36">
        <f>SUMIFS(Medicos!$A$6:$A$4104,Medicos!$G$6:$G$4104,$B4,Medicos!$I$6:$I$4104,I$3)</f>
        <v>0</v>
      </c>
      <c r="J4" s="36">
        <f>SUMIFS(Medicos!$A$6:$A$4104,Medicos!$G$6:$G$4104,$B4,Medicos!$I$6:$I$4104,J$3)</f>
        <v>0</v>
      </c>
      <c r="K4" s="36">
        <f>SUMIFS(Medicos!$A$6:$A$4104,Medicos!$G$6:$G$4104,$B4,Medicos!$I$6:$I$4104,K$3)</f>
        <v>0</v>
      </c>
      <c r="L4" s="36">
        <f>SUMIFS(Medicos!$A$6:$A$4104,Medicos!$G$6:$G$4104,$B4,Medicos!$I$6:$I$4104,L$3)</f>
        <v>0</v>
      </c>
      <c r="M4" s="36">
        <f>SUMIFS(Medicos!$A$6:$A$4104,Medicos!$G$6:$G$4104,$B4,Medicos!$I$6:$I$4104,M$3)</f>
        <v>0</v>
      </c>
      <c r="N4" s="36">
        <f>SUMIFS(Medicos!$A$6:$A$4104,Medicos!$G$6:$G$4104,$B4,Medicos!$I$6:$I$4104,N$3)</f>
        <v>0</v>
      </c>
      <c r="O4" s="36">
        <f>SUMIFS(Medicos!$A$6:$A$4104,Medicos!$G$6:$G$4104,$B4,Medicos!$I$6:$I$4104,O$3)</f>
        <v>0</v>
      </c>
      <c r="P4" s="36">
        <f>SUMIFS(Medicos!$A$6:$A$4104,Medicos!$G$6:$G$4104,$B4,Medicos!$I$6:$I$4104,P$3)</f>
        <v>0</v>
      </c>
      <c r="Q4" s="36">
        <f>SUMIFS(Medicos!$A$6:$A$4104,Medicos!$G$6:$G$4104,$B4,Medicos!$I$6:$I$4104,Q$3)</f>
        <v>0</v>
      </c>
      <c r="R4" s="36">
        <f>SUMIFS(Medicos!$A$6:$A$4104,Medicos!$G$6:$G$4104,$B4,Medicos!$I$6:$I$4104,R$3)</f>
        <v>0</v>
      </c>
      <c r="S4" s="36">
        <f>SUMIFS(Medicos!$A$6:$A$4104,Medicos!$G$6:$G$4104,$B4,Medicos!$I$6:$I$4104,S$3)</f>
        <v>0</v>
      </c>
      <c r="T4" s="36">
        <f>SUMIFS(Medicos!$A$6:$A$4104,Medicos!$G$6:$G$4104,$B4,Medicos!$I$6:$I$4104,T$3)</f>
        <v>0</v>
      </c>
      <c r="U4" s="47">
        <f>SUM(C4:T4)</f>
        <v>2</v>
      </c>
      <c r="V4" s="11"/>
    </row>
    <row r="5" spans="1:22">
      <c r="A5" s="15">
        <v>2</v>
      </c>
      <c r="B5" s="16" t="s">
        <v>27</v>
      </c>
      <c r="C5" s="36">
        <f>SUMIFS(Medicos!$A$6:$A$4104,Medicos!$G$6:$G$4104,$B5,Medicos!$I$6:$I$4104,C$3)</f>
        <v>32</v>
      </c>
      <c r="D5" s="36">
        <f>SUMIFS(Medicos!$A$6:$A$4104,Medicos!$G$6:$G$4104,$B5,Medicos!$I$6:$I$4104,D$3)</f>
        <v>0</v>
      </c>
      <c r="E5" s="36">
        <f>SUMIFS(Medicos!$A$6:$A$4104,Medicos!$G$6:$G$4104,$B5,Medicos!$I$6:$I$4104,E$3)</f>
        <v>0</v>
      </c>
      <c r="F5" s="36">
        <f>SUMIFS(Medicos!$A$6:$A$4104,Medicos!$G$6:$G$4104,$B5,Medicos!$I$6:$I$4104,F$3)</f>
        <v>15</v>
      </c>
      <c r="G5" s="36">
        <f>SUMIFS(Medicos!$A$6:$A$4104,Medicos!$G$6:$G$4104,$B5,Medicos!$I$6:$I$4104,G$3)</f>
        <v>0</v>
      </c>
      <c r="H5" s="36">
        <f>SUMIFS(Medicos!$A$6:$A$4104,Medicos!$G$6:$G$4104,$B5,Medicos!$I$6:$I$4104,H$3)</f>
        <v>0</v>
      </c>
      <c r="I5" s="36">
        <f>SUMIFS(Medicos!$A$6:$A$4104,Medicos!$G$6:$G$4104,$B5,Medicos!$I$6:$I$4104,I$3)</f>
        <v>0</v>
      </c>
      <c r="J5" s="36">
        <f>SUMIFS(Medicos!$A$6:$A$4104,Medicos!$G$6:$G$4104,$B5,Medicos!$I$6:$I$4104,J$3)</f>
        <v>0</v>
      </c>
      <c r="K5" s="36">
        <f>SUMIFS(Medicos!$A$6:$A$4104,Medicos!$G$6:$G$4104,$B5,Medicos!$I$6:$I$4104,K$3)</f>
        <v>0</v>
      </c>
      <c r="L5" s="36">
        <f>SUMIFS(Medicos!$A$6:$A$4104,Medicos!$G$6:$G$4104,$B5,Medicos!$I$6:$I$4104,L$3)</f>
        <v>0</v>
      </c>
      <c r="M5" s="36">
        <f>SUMIFS(Medicos!$A$6:$A$4104,Medicos!$G$6:$G$4104,$B5,Medicos!$I$6:$I$4104,M$3)</f>
        <v>0</v>
      </c>
      <c r="N5" s="36">
        <f>SUMIFS(Medicos!$A$6:$A$4104,Medicos!$G$6:$G$4104,$B5,Medicos!$I$6:$I$4104,N$3)</f>
        <v>2</v>
      </c>
      <c r="O5" s="36">
        <f>SUMIFS(Medicos!$A$6:$A$4104,Medicos!$G$6:$G$4104,$B5,Medicos!$I$6:$I$4104,O$3)</f>
        <v>0</v>
      </c>
      <c r="P5" s="36">
        <f>SUMIFS(Medicos!$A$6:$A$4104,Medicos!$G$6:$G$4104,$B5,Medicos!$I$6:$I$4104,P$3)</f>
        <v>0</v>
      </c>
      <c r="Q5" s="36">
        <f>SUMIFS(Medicos!$A$6:$A$4104,Medicos!$G$6:$G$4104,$B5,Medicos!$I$6:$I$4104,Q$3)</f>
        <v>10</v>
      </c>
      <c r="R5" s="36">
        <f>SUMIFS(Medicos!$A$6:$A$4104,Medicos!$G$6:$G$4104,$B5,Medicos!$I$6:$I$4104,R$3)</f>
        <v>0</v>
      </c>
      <c r="S5" s="36">
        <f>SUMIFS(Medicos!$A$6:$A$4104,Medicos!$G$6:$G$4104,$B5,Medicos!$I$6:$I$4104,S$3)</f>
        <v>0</v>
      </c>
      <c r="T5" s="36">
        <f>SUMIFS(Medicos!$A$6:$A$4104,Medicos!$G$6:$G$4104,$B5,Medicos!$I$6:$I$4104,T$3)</f>
        <v>0</v>
      </c>
      <c r="U5" s="47">
        <f t="shared" ref="U5:U19" si="0">SUM(C5:T5)</f>
        <v>59</v>
      </c>
      <c r="V5" s="11"/>
    </row>
    <row r="6" spans="1:22">
      <c r="A6" s="15">
        <v>3</v>
      </c>
      <c r="B6" s="16" t="s">
        <v>31</v>
      </c>
      <c r="C6" s="36">
        <f>SUMIFS(Medicos!$A$6:$A$4104,Medicos!$G$6:$G$4104,$B6,Medicos!$I$6:$I$4104,C$3)</f>
        <v>0</v>
      </c>
      <c r="D6" s="36">
        <f>SUMIFS(Medicos!$A$6:$A$4104,Medicos!$G$6:$G$4104,$B6,Medicos!$I$6:$I$4104,D$3)</f>
        <v>0</v>
      </c>
      <c r="E6" s="36">
        <f>SUMIFS(Medicos!$A$6:$A$4104,Medicos!$G$6:$G$4104,$B6,Medicos!$I$6:$I$4104,E$3)</f>
        <v>0</v>
      </c>
      <c r="F6" s="36">
        <f>SUMIFS(Medicos!$A$6:$A$4104,Medicos!$G$6:$G$4104,$B6,Medicos!$I$6:$I$4104,F$3)</f>
        <v>0</v>
      </c>
      <c r="G6" s="36">
        <f>SUMIFS(Medicos!$A$6:$A$4104,Medicos!$G$6:$G$4104,$B6,Medicos!$I$6:$I$4104,G$3)</f>
        <v>0</v>
      </c>
      <c r="H6" s="36">
        <f>SUMIFS(Medicos!$A$6:$A$4104,Medicos!$G$6:$G$4104,$B6,Medicos!$I$6:$I$4104,H$3)</f>
        <v>0</v>
      </c>
      <c r="I6" s="36">
        <f>SUMIFS(Medicos!$A$6:$A$4104,Medicos!$G$6:$G$4104,$B6,Medicos!$I$6:$I$4104,I$3)</f>
        <v>0</v>
      </c>
      <c r="J6" s="36">
        <f>SUMIFS(Medicos!$A$6:$A$4104,Medicos!$G$6:$G$4104,$B6,Medicos!$I$6:$I$4104,J$3)</f>
        <v>0</v>
      </c>
      <c r="K6" s="36">
        <f>SUMIFS(Medicos!$A$6:$A$4104,Medicos!$G$6:$G$4104,$B6,Medicos!$I$6:$I$4104,K$3)</f>
        <v>0</v>
      </c>
      <c r="L6" s="36">
        <f>SUMIFS(Medicos!$A$6:$A$4104,Medicos!$G$6:$G$4104,$B6,Medicos!$I$6:$I$4104,L$3)</f>
        <v>0</v>
      </c>
      <c r="M6" s="36">
        <f>SUMIFS(Medicos!$A$6:$A$4104,Medicos!$G$6:$G$4104,$B6,Medicos!$I$6:$I$4104,M$3)</f>
        <v>0</v>
      </c>
      <c r="N6" s="36">
        <f>SUMIFS(Medicos!$A$6:$A$4104,Medicos!$G$6:$G$4104,$B6,Medicos!$I$6:$I$4104,N$3)</f>
        <v>0</v>
      </c>
      <c r="O6" s="36">
        <f>SUMIFS(Medicos!$A$6:$A$4104,Medicos!$G$6:$G$4104,$B6,Medicos!$I$6:$I$4104,O$3)</f>
        <v>0</v>
      </c>
      <c r="P6" s="36">
        <f>SUMIFS(Medicos!$A$6:$A$4104,Medicos!$G$6:$G$4104,$B6,Medicos!$I$6:$I$4104,P$3)</f>
        <v>0</v>
      </c>
      <c r="Q6" s="36">
        <f>SUMIFS(Medicos!$A$6:$A$4104,Medicos!$G$6:$G$4104,$B6,Medicos!$I$6:$I$4104,Q$3)</f>
        <v>0</v>
      </c>
      <c r="R6" s="36">
        <f>SUMIFS(Medicos!$A$6:$A$4104,Medicos!$G$6:$G$4104,$B6,Medicos!$I$6:$I$4104,R$3)</f>
        <v>0</v>
      </c>
      <c r="S6" s="36">
        <f>SUMIFS(Medicos!$A$6:$A$4104,Medicos!$G$6:$G$4104,$B6,Medicos!$I$6:$I$4104,S$3)</f>
        <v>0</v>
      </c>
      <c r="T6" s="36">
        <f>SUMIFS(Medicos!$A$6:$A$4104,Medicos!$G$6:$G$4104,$B6,Medicos!$I$6:$I$4104,T$3)</f>
        <v>0</v>
      </c>
      <c r="U6" s="47">
        <f t="shared" si="0"/>
        <v>0</v>
      </c>
      <c r="V6" s="11"/>
    </row>
    <row r="7" spans="1:22">
      <c r="A7" s="15">
        <v>4</v>
      </c>
      <c r="B7" s="16" t="s">
        <v>46</v>
      </c>
      <c r="C7" s="36">
        <f>SUMIFS(Medicos!$A$6:$A$4104,Medicos!$G$6:$G$4104,$B7,Medicos!$I$6:$I$4104,C$3)</f>
        <v>18</v>
      </c>
      <c r="D7" s="36">
        <f>SUMIFS(Medicos!$A$6:$A$4104,Medicos!$G$6:$G$4104,$B7,Medicos!$I$6:$I$4104,D$3)</f>
        <v>0</v>
      </c>
      <c r="E7" s="36">
        <f>SUMIFS(Medicos!$A$6:$A$4104,Medicos!$G$6:$G$4104,$B7,Medicos!$I$6:$I$4104,E$3)</f>
        <v>0</v>
      </c>
      <c r="F7" s="36">
        <f>SUMIFS(Medicos!$A$6:$A$4104,Medicos!$G$6:$G$4104,$B7,Medicos!$I$6:$I$4104,F$3)</f>
        <v>5</v>
      </c>
      <c r="G7" s="36">
        <f>SUMIFS(Medicos!$A$6:$A$4104,Medicos!$G$6:$G$4104,$B7,Medicos!$I$6:$I$4104,G$3)</f>
        <v>0</v>
      </c>
      <c r="H7" s="36">
        <f>SUMIFS(Medicos!$A$6:$A$4104,Medicos!$G$6:$G$4104,$B7,Medicos!$I$6:$I$4104,H$3)</f>
        <v>0</v>
      </c>
      <c r="I7" s="36">
        <f>SUMIFS(Medicos!$A$6:$A$4104,Medicos!$G$6:$G$4104,$B7,Medicos!$I$6:$I$4104,I$3)</f>
        <v>0</v>
      </c>
      <c r="J7" s="36">
        <f>SUMIFS(Medicos!$A$6:$A$4104,Medicos!$G$6:$G$4104,$B7,Medicos!$I$6:$I$4104,J$3)</f>
        <v>0</v>
      </c>
      <c r="K7" s="36">
        <f>SUMIFS(Medicos!$A$6:$A$4104,Medicos!$G$6:$G$4104,$B7,Medicos!$I$6:$I$4104,K$3)</f>
        <v>0</v>
      </c>
      <c r="L7" s="36">
        <f>SUMIFS(Medicos!$A$6:$A$4104,Medicos!$G$6:$G$4104,$B7,Medicos!$I$6:$I$4104,L$3)</f>
        <v>0</v>
      </c>
      <c r="M7" s="36">
        <f>SUMIFS(Medicos!$A$6:$A$4104,Medicos!$G$6:$G$4104,$B7,Medicos!$I$6:$I$4104,M$3)</f>
        <v>0</v>
      </c>
      <c r="N7" s="36">
        <f>SUMIFS(Medicos!$A$6:$A$4104,Medicos!$G$6:$G$4104,$B7,Medicos!$I$6:$I$4104,N$3)</f>
        <v>20</v>
      </c>
      <c r="O7" s="36">
        <f>SUMIFS(Medicos!$A$6:$A$4104,Medicos!$G$6:$G$4104,$B7,Medicos!$I$6:$I$4104,O$3)</f>
        <v>0</v>
      </c>
      <c r="P7" s="36">
        <f>SUMIFS(Medicos!$A$6:$A$4104,Medicos!$G$6:$G$4104,$B7,Medicos!$I$6:$I$4104,P$3)</f>
        <v>3</v>
      </c>
      <c r="Q7" s="36">
        <f>SUMIFS(Medicos!$A$6:$A$4104,Medicos!$G$6:$G$4104,$B7,Medicos!$I$6:$I$4104,Q$3)</f>
        <v>12</v>
      </c>
      <c r="R7" s="36">
        <f>SUMIFS(Medicos!$A$6:$A$4104,Medicos!$G$6:$G$4104,$B7,Medicos!$I$6:$I$4104,R$3)</f>
        <v>0</v>
      </c>
      <c r="S7" s="36">
        <f>SUMIFS(Medicos!$A$6:$A$4104,Medicos!$G$6:$G$4104,$B7,Medicos!$I$6:$I$4104,S$3)</f>
        <v>0</v>
      </c>
      <c r="T7" s="36">
        <f>SUMIFS(Medicos!$A$6:$A$4104,Medicos!$G$6:$G$4104,$B7,Medicos!$I$6:$I$4104,T$3)</f>
        <v>0</v>
      </c>
      <c r="U7" s="47">
        <f t="shared" si="0"/>
        <v>58</v>
      </c>
      <c r="V7" s="11"/>
    </row>
    <row r="8" spans="1:22">
      <c r="A8" s="15">
        <v>5</v>
      </c>
      <c r="B8" s="16" t="s">
        <v>40</v>
      </c>
      <c r="C8" s="36">
        <f>SUMIFS(Medicos!$A$6:$A$4104,Medicos!$G$6:$G$4104,$B8,Medicos!$I$6:$I$4104,C$3)</f>
        <v>143</v>
      </c>
      <c r="D8" s="36">
        <f>SUMIFS(Medicos!$A$6:$A$4104,Medicos!$G$6:$G$4104,$B8,Medicos!$I$6:$I$4104,D$3)</f>
        <v>0</v>
      </c>
      <c r="E8" s="36">
        <f>SUMIFS(Medicos!$A$6:$A$4104,Medicos!$G$6:$G$4104,$B8,Medicos!$I$6:$I$4104,E$3)</f>
        <v>0</v>
      </c>
      <c r="F8" s="36">
        <f>SUMIFS(Medicos!$A$6:$A$4104,Medicos!$G$6:$G$4104,$B8,Medicos!$I$6:$I$4104,F$3)</f>
        <v>51</v>
      </c>
      <c r="G8" s="36">
        <f>SUMIFS(Medicos!$A$6:$A$4104,Medicos!$G$6:$G$4104,$B8,Medicos!$I$6:$I$4104,G$3)</f>
        <v>9</v>
      </c>
      <c r="H8" s="36">
        <f>SUMIFS(Medicos!$A$6:$A$4104,Medicos!$G$6:$G$4104,$B8,Medicos!$I$6:$I$4104,H$3)</f>
        <v>0</v>
      </c>
      <c r="I8" s="36">
        <f>SUMIFS(Medicos!$A$6:$A$4104,Medicos!$G$6:$G$4104,$B8,Medicos!$I$6:$I$4104,I$3)</f>
        <v>0</v>
      </c>
      <c r="J8" s="36">
        <f>SUMIFS(Medicos!$A$6:$A$4104,Medicos!$G$6:$G$4104,$B8,Medicos!$I$6:$I$4104,J$3)</f>
        <v>0</v>
      </c>
      <c r="K8" s="36">
        <f>SUMIFS(Medicos!$A$6:$A$4104,Medicos!$G$6:$G$4104,$B8,Medicos!$I$6:$I$4104,K$3)</f>
        <v>0</v>
      </c>
      <c r="L8" s="36">
        <f>SUMIFS(Medicos!$A$6:$A$4104,Medicos!$G$6:$G$4104,$B8,Medicos!$I$6:$I$4104,L$3)</f>
        <v>0</v>
      </c>
      <c r="M8" s="36">
        <f>SUMIFS(Medicos!$A$6:$A$4104,Medicos!$G$6:$G$4104,$B8,Medicos!$I$6:$I$4104,M$3)</f>
        <v>0</v>
      </c>
      <c r="N8" s="36">
        <f>SUMIFS(Medicos!$A$6:$A$4104,Medicos!$G$6:$G$4104,$B8,Medicos!$I$6:$I$4104,N$3)</f>
        <v>4</v>
      </c>
      <c r="O8" s="36">
        <f>SUMIFS(Medicos!$A$6:$A$4104,Medicos!$G$6:$G$4104,$B8,Medicos!$I$6:$I$4104,O$3)</f>
        <v>0</v>
      </c>
      <c r="P8" s="36">
        <f>SUMIFS(Medicos!$A$6:$A$4104,Medicos!$G$6:$G$4104,$B8,Medicos!$I$6:$I$4104,P$3)</f>
        <v>0</v>
      </c>
      <c r="Q8" s="36">
        <f>SUMIFS(Medicos!$A$6:$A$4104,Medicos!$G$6:$G$4104,$B8,Medicos!$I$6:$I$4104,Q$3)</f>
        <v>15</v>
      </c>
      <c r="R8" s="36">
        <f>SUMIFS(Medicos!$A$6:$A$4104,Medicos!$G$6:$G$4104,$B8,Medicos!$I$6:$I$4104,R$3)</f>
        <v>0</v>
      </c>
      <c r="S8" s="36">
        <f>SUMIFS(Medicos!$A$6:$A$4104,Medicos!$G$6:$G$4104,$B8,Medicos!$I$6:$I$4104,S$3)</f>
        <v>0</v>
      </c>
      <c r="T8" s="36">
        <f>SUMIFS(Medicos!$A$6:$A$4104,Medicos!$G$6:$G$4104,$B8,Medicos!$I$6:$I$4104,T$3)</f>
        <v>0</v>
      </c>
      <c r="U8" s="47">
        <f t="shared" si="0"/>
        <v>222</v>
      </c>
      <c r="V8" s="11"/>
    </row>
    <row r="9" spans="1:22">
      <c r="A9" s="15">
        <v>6</v>
      </c>
      <c r="B9" s="16" t="s">
        <v>21</v>
      </c>
      <c r="C9" s="36">
        <f>SUMIFS(Medicos!$A$6:$A$4104,Medicos!$G$6:$G$4104,$B9,Medicos!$I$6:$I$4104,C$3)</f>
        <v>386</v>
      </c>
      <c r="D9" s="36">
        <f>SUMIFS(Medicos!$A$6:$A$4104,Medicos!$G$6:$G$4104,$B9,Medicos!$I$6:$I$4104,D$3)</f>
        <v>0</v>
      </c>
      <c r="E9" s="36">
        <f>SUMIFS(Medicos!$A$6:$A$4104,Medicos!$G$6:$G$4104,$B9,Medicos!$I$6:$I$4104,E$3)</f>
        <v>0</v>
      </c>
      <c r="F9" s="36">
        <f>SUMIFS(Medicos!$A$6:$A$4104,Medicos!$G$6:$G$4104,$B9,Medicos!$I$6:$I$4104,F$3)</f>
        <v>0</v>
      </c>
      <c r="G9" s="36">
        <f>SUMIFS(Medicos!$A$6:$A$4104,Medicos!$G$6:$G$4104,$B9,Medicos!$I$6:$I$4104,G$3)</f>
        <v>0</v>
      </c>
      <c r="H9" s="36">
        <f>SUMIFS(Medicos!$A$6:$A$4104,Medicos!$G$6:$G$4104,$B9,Medicos!$I$6:$I$4104,H$3)</f>
        <v>0</v>
      </c>
      <c r="I9" s="36">
        <f>SUMIFS(Medicos!$A$6:$A$4104,Medicos!$G$6:$G$4104,$B9,Medicos!$I$6:$I$4104,I$3)</f>
        <v>0</v>
      </c>
      <c r="J9" s="36">
        <f>SUMIFS(Medicos!$A$6:$A$4104,Medicos!$G$6:$G$4104,$B9,Medicos!$I$6:$I$4104,J$3)</f>
        <v>0</v>
      </c>
      <c r="K9" s="36">
        <f>SUMIFS(Medicos!$A$6:$A$4104,Medicos!$G$6:$G$4104,$B9,Medicos!$I$6:$I$4104,K$3)</f>
        <v>0</v>
      </c>
      <c r="L9" s="36">
        <f>SUMIFS(Medicos!$A$6:$A$4104,Medicos!$G$6:$G$4104,$B9,Medicos!$I$6:$I$4104,L$3)</f>
        <v>0</v>
      </c>
      <c r="M9" s="36">
        <f>SUMIFS(Medicos!$A$6:$A$4104,Medicos!$G$6:$G$4104,$B9,Medicos!$I$6:$I$4104,M$3)</f>
        <v>0</v>
      </c>
      <c r="N9" s="36">
        <f>SUMIFS(Medicos!$A$6:$A$4104,Medicos!$G$6:$G$4104,$B9,Medicos!$I$6:$I$4104,N$3)</f>
        <v>0</v>
      </c>
      <c r="O9" s="36">
        <f>SUMIFS(Medicos!$A$6:$A$4104,Medicos!$G$6:$G$4104,$B9,Medicos!$I$6:$I$4104,O$3)</f>
        <v>0</v>
      </c>
      <c r="P9" s="36">
        <f>SUMIFS(Medicos!$A$6:$A$4104,Medicos!$G$6:$G$4104,$B9,Medicos!$I$6:$I$4104,P$3)</f>
        <v>0</v>
      </c>
      <c r="Q9" s="36">
        <f>SUMIFS(Medicos!$A$6:$A$4104,Medicos!$G$6:$G$4104,$B9,Medicos!$I$6:$I$4104,Q$3)</f>
        <v>0</v>
      </c>
      <c r="R9" s="36">
        <f>SUMIFS(Medicos!$A$6:$A$4104,Medicos!$G$6:$G$4104,$B9,Medicos!$I$6:$I$4104,R$3)</f>
        <v>0</v>
      </c>
      <c r="S9" s="36">
        <f>SUMIFS(Medicos!$A$6:$A$4104,Medicos!$G$6:$G$4104,$B9,Medicos!$I$6:$I$4104,S$3)</f>
        <v>0</v>
      </c>
      <c r="T9" s="36">
        <f>SUMIFS(Medicos!$A$6:$A$4104,Medicos!$G$6:$G$4104,$B9,Medicos!$I$6:$I$4104,T$3)</f>
        <v>0</v>
      </c>
      <c r="U9" s="47">
        <f t="shared" si="0"/>
        <v>386</v>
      </c>
      <c r="V9" s="11"/>
    </row>
    <row r="10" spans="1:22">
      <c r="A10" s="15">
        <v>7</v>
      </c>
      <c r="B10" s="16" t="s">
        <v>24</v>
      </c>
      <c r="C10" s="36">
        <f>SUMIFS(Medicos!$A$6:$A$4104,Medicos!$G$6:$G$4104,$B10,Medicos!$I$6:$I$4104,C$3)</f>
        <v>0</v>
      </c>
      <c r="D10" s="36">
        <f>SUMIFS(Medicos!$A$6:$A$4104,Medicos!$G$6:$G$4104,$B10,Medicos!$I$6:$I$4104,D$3)</f>
        <v>0</v>
      </c>
      <c r="E10" s="36">
        <f>SUMIFS(Medicos!$A$6:$A$4104,Medicos!$G$6:$G$4104,$B10,Medicos!$I$6:$I$4104,E$3)</f>
        <v>0</v>
      </c>
      <c r="F10" s="36">
        <f>SUMIFS(Medicos!$A$6:$A$4104,Medicos!$G$6:$G$4104,$B10,Medicos!$I$6:$I$4104,F$3)</f>
        <v>0</v>
      </c>
      <c r="G10" s="36">
        <f>SUMIFS(Medicos!$A$6:$A$4104,Medicos!$G$6:$G$4104,$B10,Medicos!$I$6:$I$4104,G$3)</f>
        <v>0</v>
      </c>
      <c r="H10" s="36">
        <f>SUMIFS(Medicos!$A$6:$A$4104,Medicos!$G$6:$G$4104,$B10,Medicos!$I$6:$I$4104,H$3)</f>
        <v>0</v>
      </c>
      <c r="I10" s="36">
        <f>SUMIFS(Medicos!$A$6:$A$4104,Medicos!$G$6:$G$4104,$B10,Medicos!$I$6:$I$4104,I$3)</f>
        <v>0</v>
      </c>
      <c r="J10" s="36">
        <f>SUMIFS(Medicos!$A$6:$A$4104,Medicos!$G$6:$G$4104,$B10,Medicos!$I$6:$I$4104,J$3)</f>
        <v>0</v>
      </c>
      <c r="K10" s="36">
        <f>SUMIFS(Medicos!$A$6:$A$4104,Medicos!$G$6:$G$4104,$B10,Medicos!$I$6:$I$4104,K$3)</f>
        <v>0</v>
      </c>
      <c r="L10" s="36">
        <f>SUMIFS(Medicos!$A$6:$A$4104,Medicos!$G$6:$G$4104,$B10,Medicos!$I$6:$I$4104,L$3)</f>
        <v>0</v>
      </c>
      <c r="M10" s="36">
        <f>SUMIFS(Medicos!$A$6:$A$4104,Medicos!$G$6:$G$4104,$B10,Medicos!$I$6:$I$4104,M$3)</f>
        <v>0</v>
      </c>
      <c r="N10" s="36">
        <f>SUMIFS(Medicos!$A$6:$A$4104,Medicos!$G$6:$G$4104,$B10,Medicos!$I$6:$I$4104,N$3)</f>
        <v>0</v>
      </c>
      <c r="O10" s="36">
        <f>SUMIFS(Medicos!$A$6:$A$4104,Medicos!$G$6:$G$4104,$B10,Medicos!$I$6:$I$4104,O$3)</f>
        <v>0</v>
      </c>
      <c r="P10" s="36">
        <f>SUMIFS(Medicos!$A$6:$A$4104,Medicos!$G$6:$G$4104,$B10,Medicos!$I$6:$I$4104,P$3)</f>
        <v>0</v>
      </c>
      <c r="Q10" s="36">
        <f>SUMIFS(Medicos!$A$6:$A$4104,Medicos!$G$6:$G$4104,$B10,Medicos!$I$6:$I$4104,Q$3)</f>
        <v>0</v>
      </c>
      <c r="R10" s="36">
        <f>SUMIFS(Medicos!$A$6:$A$4104,Medicos!$G$6:$G$4104,$B10,Medicos!$I$6:$I$4104,R$3)</f>
        <v>0</v>
      </c>
      <c r="S10" s="36">
        <f>SUMIFS(Medicos!$A$6:$A$4104,Medicos!$G$6:$G$4104,$B10,Medicos!$I$6:$I$4104,S$3)</f>
        <v>0</v>
      </c>
      <c r="T10" s="36">
        <f>SUMIFS(Medicos!$A$6:$A$4104,Medicos!$G$6:$G$4104,$B10,Medicos!$I$6:$I$4104,T$3)</f>
        <v>0</v>
      </c>
      <c r="U10" s="47">
        <f t="shared" si="0"/>
        <v>0</v>
      </c>
      <c r="V10" s="11"/>
    </row>
    <row r="11" spans="1:22">
      <c r="A11" s="15">
        <v>8</v>
      </c>
      <c r="B11" s="16" t="s">
        <v>81</v>
      </c>
      <c r="C11" s="36">
        <f>SUMIFS(Medicos!$A$6:$A$4104,Medicos!$G$6:$G$4104,$B11,Medicos!$I$6:$I$4104,C$3)</f>
        <v>0</v>
      </c>
      <c r="D11" s="36">
        <f>SUMIFS(Medicos!$A$6:$A$4104,Medicos!$G$6:$G$4104,$B11,Medicos!$I$6:$I$4104,D$3)</f>
        <v>0</v>
      </c>
      <c r="E11" s="36">
        <f>SUMIFS(Medicos!$A$6:$A$4104,Medicos!$G$6:$G$4104,$B11,Medicos!$I$6:$I$4104,E$3)</f>
        <v>0</v>
      </c>
      <c r="F11" s="36">
        <f>SUMIFS(Medicos!$A$6:$A$4104,Medicos!$G$6:$G$4104,$B11,Medicos!$I$6:$I$4104,F$3)</f>
        <v>0</v>
      </c>
      <c r="G11" s="36">
        <f>SUMIFS(Medicos!$A$6:$A$4104,Medicos!$G$6:$G$4104,$B11,Medicos!$I$6:$I$4104,G$3)</f>
        <v>0</v>
      </c>
      <c r="H11" s="36">
        <f>SUMIFS(Medicos!$A$6:$A$4104,Medicos!$G$6:$G$4104,$B11,Medicos!$I$6:$I$4104,H$3)</f>
        <v>0</v>
      </c>
      <c r="I11" s="36">
        <f>SUMIFS(Medicos!$A$6:$A$4104,Medicos!$G$6:$G$4104,$B11,Medicos!$I$6:$I$4104,I$3)</f>
        <v>0</v>
      </c>
      <c r="J11" s="36">
        <f>SUMIFS(Medicos!$A$6:$A$4104,Medicos!$G$6:$G$4104,$B11,Medicos!$I$6:$I$4104,J$3)</f>
        <v>0</v>
      </c>
      <c r="K11" s="36">
        <f>SUMIFS(Medicos!$A$6:$A$4104,Medicos!$G$6:$G$4104,$B11,Medicos!$I$6:$I$4104,K$3)</f>
        <v>0</v>
      </c>
      <c r="L11" s="36">
        <f>SUMIFS(Medicos!$A$6:$A$4104,Medicos!$G$6:$G$4104,$B11,Medicos!$I$6:$I$4104,L$3)</f>
        <v>0</v>
      </c>
      <c r="M11" s="36">
        <f>SUMIFS(Medicos!$A$6:$A$4104,Medicos!$G$6:$G$4104,$B11,Medicos!$I$6:$I$4104,M$3)</f>
        <v>0</v>
      </c>
      <c r="N11" s="36">
        <f>SUMIFS(Medicos!$A$6:$A$4104,Medicos!$G$6:$G$4104,$B11,Medicos!$I$6:$I$4104,N$3)</f>
        <v>0</v>
      </c>
      <c r="O11" s="36">
        <f>SUMIFS(Medicos!$A$6:$A$4104,Medicos!$G$6:$G$4104,$B11,Medicos!$I$6:$I$4104,O$3)</f>
        <v>0</v>
      </c>
      <c r="P11" s="36">
        <f>SUMIFS(Medicos!$A$6:$A$4104,Medicos!$G$6:$G$4104,$B11,Medicos!$I$6:$I$4104,P$3)</f>
        <v>0</v>
      </c>
      <c r="Q11" s="36">
        <f>SUMIFS(Medicos!$A$6:$A$4104,Medicos!$G$6:$G$4104,$B11,Medicos!$I$6:$I$4104,Q$3)</f>
        <v>0</v>
      </c>
      <c r="R11" s="36">
        <f>SUMIFS(Medicos!$A$6:$A$4104,Medicos!$G$6:$G$4104,$B11,Medicos!$I$6:$I$4104,R$3)</f>
        <v>0</v>
      </c>
      <c r="S11" s="36">
        <f>SUMIFS(Medicos!$A$6:$A$4104,Medicos!$G$6:$G$4104,$B11,Medicos!$I$6:$I$4104,S$3)</f>
        <v>0</v>
      </c>
      <c r="T11" s="36">
        <f>SUMIFS(Medicos!$A$6:$A$4104,Medicos!$G$6:$G$4104,$B11,Medicos!$I$6:$I$4104,T$3)</f>
        <v>0</v>
      </c>
      <c r="U11" s="47">
        <f t="shared" si="0"/>
        <v>0</v>
      </c>
      <c r="V11" s="11"/>
    </row>
    <row r="12" spans="1:22">
      <c r="A12" s="15">
        <v>9</v>
      </c>
      <c r="B12" s="16" t="s">
        <v>122</v>
      </c>
      <c r="C12" s="36">
        <f>SUMIFS(Medicos!$A$6:$A$4104,Medicos!$G$6:$G$4104,$B12,Medicos!$I$6:$I$4104,C$3)</f>
        <v>97</v>
      </c>
      <c r="D12" s="36">
        <f>SUMIFS(Medicos!$A$6:$A$4104,Medicos!$G$6:$G$4104,$B12,Medicos!$I$6:$I$4104,D$3)</f>
        <v>0</v>
      </c>
      <c r="E12" s="36">
        <f>SUMIFS(Medicos!$A$6:$A$4104,Medicos!$G$6:$G$4104,$B12,Medicos!$I$6:$I$4104,E$3)</f>
        <v>0</v>
      </c>
      <c r="F12" s="36">
        <f>SUMIFS(Medicos!$A$6:$A$4104,Medicos!$G$6:$G$4104,$B12,Medicos!$I$6:$I$4104,F$3)</f>
        <v>63</v>
      </c>
      <c r="G12" s="36">
        <f>SUMIFS(Medicos!$A$6:$A$4104,Medicos!$G$6:$G$4104,$B12,Medicos!$I$6:$I$4104,G$3)</f>
        <v>6</v>
      </c>
      <c r="H12" s="36">
        <f>SUMIFS(Medicos!$A$6:$A$4104,Medicos!$G$6:$G$4104,$B12,Medicos!$I$6:$I$4104,H$3)</f>
        <v>0</v>
      </c>
      <c r="I12" s="36">
        <f>SUMIFS(Medicos!$A$6:$A$4104,Medicos!$G$6:$G$4104,$B12,Medicos!$I$6:$I$4104,I$3)</f>
        <v>0</v>
      </c>
      <c r="J12" s="36">
        <f>SUMIFS(Medicos!$A$6:$A$4104,Medicos!$G$6:$G$4104,$B12,Medicos!$I$6:$I$4104,J$3)</f>
        <v>0</v>
      </c>
      <c r="K12" s="36">
        <f>SUMIFS(Medicos!$A$6:$A$4104,Medicos!$G$6:$G$4104,$B12,Medicos!$I$6:$I$4104,K$3)</f>
        <v>0</v>
      </c>
      <c r="L12" s="36">
        <f>SUMIFS(Medicos!$A$6:$A$4104,Medicos!$G$6:$G$4104,$B12,Medicos!$I$6:$I$4104,L$3)</f>
        <v>0</v>
      </c>
      <c r="M12" s="36">
        <f>SUMIFS(Medicos!$A$6:$A$4104,Medicos!$G$6:$G$4104,$B12,Medicos!$I$6:$I$4104,M$3)</f>
        <v>0</v>
      </c>
      <c r="N12" s="36">
        <f>SUMIFS(Medicos!$A$6:$A$4104,Medicos!$G$6:$G$4104,$B12,Medicos!$I$6:$I$4104,N$3)</f>
        <v>24</v>
      </c>
      <c r="O12" s="36">
        <f>SUMIFS(Medicos!$A$6:$A$4104,Medicos!$G$6:$G$4104,$B12,Medicos!$I$6:$I$4104,O$3)</f>
        <v>0</v>
      </c>
      <c r="P12" s="36">
        <f>SUMIFS(Medicos!$A$6:$A$4104,Medicos!$G$6:$G$4104,$B12,Medicos!$I$6:$I$4104,P$3)</f>
        <v>0</v>
      </c>
      <c r="Q12" s="36">
        <f>SUMIFS(Medicos!$A$6:$A$4104,Medicos!$G$6:$G$4104,$B12,Medicos!$I$6:$I$4104,Q$3)</f>
        <v>9</v>
      </c>
      <c r="R12" s="36">
        <f>SUMIFS(Medicos!$A$6:$A$4104,Medicos!$G$6:$G$4104,$B12,Medicos!$I$6:$I$4104,R$3)</f>
        <v>0</v>
      </c>
      <c r="S12" s="36">
        <f>SUMIFS(Medicos!$A$6:$A$4104,Medicos!$G$6:$G$4104,$B12,Medicos!$I$6:$I$4104,S$3)</f>
        <v>0</v>
      </c>
      <c r="T12" s="36">
        <f>SUMIFS(Medicos!$A$6:$A$4104,Medicos!$G$6:$G$4104,$B12,Medicos!$I$6:$I$4104,T$3)</f>
        <v>0</v>
      </c>
      <c r="U12" s="47">
        <f t="shared" si="0"/>
        <v>199</v>
      </c>
      <c r="V12" s="11"/>
    </row>
    <row r="13" spans="1:22">
      <c r="A13" s="15">
        <v>10</v>
      </c>
      <c r="B13" s="15" t="s">
        <v>124</v>
      </c>
      <c r="C13" s="36">
        <f>SUMIFS(Medicos!$A$6:$A$4104,Medicos!$G$6:$G$4104,$B13,Medicos!$I$6:$I$4104,C$3)</f>
        <v>0</v>
      </c>
      <c r="D13" s="36">
        <f>SUMIFS(Medicos!$A$6:$A$4104,Medicos!$G$6:$G$4104,$B13,Medicos!$I$6:$I$4104,D$3)</f>
        <v>0</v>
      </c>
      <c r="E13" s="36">
        <f>SUMIFS(Medicos!$A$6:$A$4104,Medicos!$G$6:$G$4104,$B13,Medicos!$I$6:$I$4104,E$3)</f>
        <v>0</v>
      </c>
      <c r="F13" s="36">
        <f>SUMIFS(Medicos!$A$6:$A$4104,Medicos!$G$6:$G$4104,$B13,Medicos!$I$6:$I$4104,F$3)</f>
        <v>0</v>
      </c>
      <c r="G13" s="36">
        <f>SUMIFS(Medicos!$A$6:$A$4104,Medicos!$G$6:$G$4104,$B13,Medicos!$I$6:$I$4104,G$3)</f>
        <v>0</v>
      </c>
      <c r="H13" s="36">
        <f>SUMIFS(Medicos!$A$6:$A$4104,Medicos!$G$6:$G$4104,$B13,Medicos!$I$6:$I$4104,H$3)</f>
        <v>0</v>
      </c>
      <c r="I13" s="36">
        <f>SUMIFS(Medicos!$A$6:$A$4104,Medicos!$G$6:$G$4104,$B13,Medicos!$I$6:$I$4104,I$3)</f>
        <v>0</v>
      </c>
      <c r="J13" s="36">
        <f>SUMIFS(Medicos!$A$6:$A$4104,Medicos!$G$6:$G$4104,$B13,Medicos!$I$6:$I$4104,J$3)</f>
        <v>0</v>
      </c>
      <c r="K13" s="36">
        <f>SUMIFS(Medicos!$A$6:$A$4104,Medicos!$G$6:$G$4104,$B13,Medicos!$I$6:$I$4104,K$3)</f>
        <v>0</v>
      </c>
      <c r="L13" s="36">
        <f>SUMIFS(Medicos!$A$6:$A$4104,Medicos!$G$6:$G$4104,$B13,Medicos!$I$6:$I$4104,L$3)</f>
        <v>0</v>
      </c>
      <c r="M13" s="36">
        <f>SUMIFS(Medicos!$A$6:$A$4104,Medicos!$G$6:$G$4104,$B13,Medicos!$I$6:$I$4104,M$3)</f>
        <v>0</v>
      </c>
      <c r="N13" s="36">
        <f>SUMIFS(Medicos!$A$6:$A$4104,Medicos!$G$6:$G$4104,$B13,Medicos!$I$6:$I$4104,N$3)</f>
        <v>0</v>
      </c>
      <c r="O13" s="36">
        <f>SUMIFS(Medicos!$A$6:$A$4104,Medicos!$G$6:$G$4104,$B13,Medicos!$I$6:$I$4104,O$3)</f>
        <v>0</v>
      </c>
      <c r="P13" s="36">
        <f>SUMIFS(Medicos!$A$6:$A$4104,Medicos!$G$6:$G$4104,$B13,Medicos!$I$6:$I$4104,P$3)</f>
        <v>0</v>
      </c>
      <c r="Q13" s="36">
        <f>SUMIFS(Medicos!$A$6:$A$4104,Medicos!$G$6:$G$4104,$B13,Medicos!$I$6:$I$4104,Q$3)</f>
        <v>0</v>
      </c>
      <c r="R13" s="36">
        <f>SUMIFS(Medicos!$A$6:$A$4104,Medicos!$G$6:$G$4104,$B13,Medicos!$I$6:$I$4104,R$3)</f>
        <v>0</v>
      </c>
      <c r="S13" s="36">
        <f>SUMIFS(Medicos!$A$6:$A$4104,Medicos!$G$6:$G$4104,$B13,Medicos!$I$6:$I$4104,S$3)</f>
        <v>0</v>
      </c>
      <c r="T13" s="36">
        <f>SUMIFS(Medicos!$A$6:$A$4104,Medicos!$G$6:$G$4104,$B13,Medicos!$I$6:$I$4104,T$3)</f>
        <v>0</v>
      </c>
      <c r="U13" s="47">
        <f t="shared" si="0"/>
        <v>0</v>
      </c>
      <c r="V13" s="11"/>
    </row>
    <row r="14" spans="1:22">
      <c r="A14" s="15">
        <v>11</v>
      </c>
      <c r="B14" s="15" t="s">
        <v>126</v>
      </c>
      <c r="C14" s="36">
        <f>SUMIFS(Medicos!$A$6:$A$4104,Medicos!$G$6:$G$4104,$B14,Medicos!$I$6:$I$4104,C$3)</f>
        <v>39</v>
      </c>
      <c r="D14" s="36">
        <f>SUMIFS(Medicos!$A$6:$A$4104,Medicos!$G$6:$G$4104,$B14,Medicos!$I$6:$I$4104,D$3)</f>
        <v>0</v>
      </c>
      <c r="E14" s="36">
        <f>SUMIFS(Medicos!$A$6:$A$4104,Medicos!$G$6:$G$4104,$B14,Medicos!$I$6:$I$4104,E$3)</f>
        <v>0</v>
      </c>
      <c r="F14" s="36">
        <f>SUMIFS(Medicos!$A$6:$A$4104,Medicos!$G$6:$G$4104,$B14,Medicos!$I$6:$I$4104,F$3)</f>
        <v>51</v>
      </c>
      <c r="G14" s="36">
        <f>SUMIFS(Medicos!$A$6:$A$4104,Medicos!$G$6:$G$4104,$B14,Medicos!$I$6:$I$4104,G$3)</f>
        <v>6</v>
      </c>
      <c r="H14" s="36">
        <f>SUMIFS(Medicos!$A$6:$A$4104,Medicos!$G$6:$G$4104,$B14,Medicos!$I$6:$I$4104,H$3)</f>
        <v>0</v>
      </c>
      <c r="I14" s="36">
        <f>SUMIFS(Medicos!$A$6:$A$4104,Medicos!$G$6:$G$4104,$B14,Medicos!$I$6:$I$4104,I$3)</f>
        <v>0</v>
      </c>
      <c r="J14" s="36">
        <f>SUMIFS(Medicos!$A$6:$A$4104,Medicos!$G$6:$G$4104,$B14,Medicos!$I$6:$I$4104,J$3)</f>
        <v>0</v>
      </c>
      <c r="K14" s="36">
        <f>SUMIFS(Medicos!$A$6:$A$4104,Medicos!$G$6:$G$4104,$B14,Medicos!$I$6:$I$4104,K$3)</f>
        <v>0</v>
      </c>
      <c r="L14" s="36">
        <f>SUMIFS(Medicos!$A$6:$A$4104,Medicos!$G$6:$G$4104,$B14,Medicos!$I$6:$I$4104,L$3)</f>
        <v>0</v>
      </c>
      <c r="M14" s="36">
        <f>SUMIFS(Medicos!$A$6:$A$4104,Medicos!$G$6:$G$4104,$B14,Medicos!$I$6:$I$4104,M$3)</f>
        <v>0</v>
      </c>
      <c r="N14" s="36">
        <f>SUMIFS(Medicos!$A$6:$A$4104,Medicos!$G$6:$G$4104,$B14,Medicos!$I$6:$I$4104,N$3)</f>
        <v>0</v>
      </c>
      <c r="O14" s="36">
        <f>SUMIFS(Medicos!$A$6:$A$4104,Medicos!$G$6:$G$4104,$B14,Medicos!$I$6:$I$4104,O$3)</f>
        <v>0</v>
      </c>
      <c r="P14" s="36">
        <f>SUMIFS(Medicos!$A$6:$A$4104,Medicos!$G$6:$G$4104,$B14,Medicos!$I$6:$I$4104,P$3)</f>
        <v>1</v>
      </c>
      <c r="Q14" s="36">
        <f>SUMIFS(Medicos!$A$6:$A$4104,Medicos!$G$6:$G$4104,$B14,Medicos!$I$6:$I$4104,Q$3)</f>
        <v>4</v>
      </c>
      <c r="R14" s="36">
        <f>SUMIFS(Medicos!$A$6:$A$4104,Medicos!$G$6:$G$4104,$B14,Medicos!$I$6:$I$4104,R$3)</f>
        <v>0</v>
      </c>
      <c r="S14" s="36">
        <f>SUMIFS(Medicos!$A$6:$A$4104,Medicos!$G$6:$G$4104,$B14,Medicos!$I$6:$I$4104,S$3)</f>
        <v>0</v>
      </c>
      <c r="T14" s="36">
        <f>SUMIFS(Medicos!$A$6:$A$4104,Medicos!$G$6:$G$4104,$B14,Medicos!$I$6:$I$4104,T$3)</f>
        <v>0</v>
      </c>
      <c r="U14" s="47">
        <f t="shared" si="0"/>
        <v>101</v>
      </c>
      <c r="V14" s="11"/>
    </row>
    <row r="15" spans="1:22">
      <c r="A15" s="15">
        <v>12</v>
      </c>
      <c r="B15" s="15" t="s">
        <v>130</v>
      </c>
      <c r="C15" s="36">
        <f>SUMIFS(Medicos!$A$6:$A$4104,Medicos!$G$6:$G$4104,$B15,Medicos!$I$6:$I$4104,C$3)</f>
        <v>0</v>
      </c>
      <c r="D15" s="36">
        <f>SUMIFS(Medicos!$A$6:$A$4104,Medicos!$G$6:$G$4104,$B15,Medicos!$I$6:$I$4104,D$3)</f>
        <v>0</v>
      </c>
      <c r="E15" s="36">
        <f>SUMIFS(Medicos!$A$6:$A$4104,Medicos!$G$6:$G$4104,$B15,Medicos!$I$6:$I$4104,E$3)</f>
        <v>0</v>
      </c>
      <c r="F15" s="36">
        <f>SUMIFS(Medicos!$A$6:$A$4104,Medicos!$G$6:$G$4104,$B15,Medicos!$I$6:$I$4104,F$3)</f>
        <v>0</v>
      </c>
      <c r="G15" s="36">
        <f>SUMIFS(Medicos!$A$6:$A$4104,Medicos!$G$6:$G$4104,$B15,Medicos!$I$6:$I$4104,G$3)</f>
        <v>0</v>
      </c>
      <c r="H15" s="36">
        <f>SUMIFS(Medicos!$A$6:$A$4104,Medicos!$G$6:$G$4104,$B15,Medicos!$I$6:$I$4104,H$3)</f>
        <v>0</v>
      </c>
      <c r="I15" s="36">
        <f>SUMIFS(Medicos!$A$6:$A$4104,Medicos!$G$6:$G$4104,$B15,Medicos!$I$6:$I$4104,I$3)</f>
        <v>0</v>
      </c>
      <c r="J15" s="36">
        <f>SUMIFS(Medicos!$A$6:$A$4104,Medicos!$G$6:$G$4104,$B15,Medicos!$I$6:$I$4104,J$3)</f>
        <v>0</v>
      </c>
      <c r="K15" s="36">
        <f>SUMIFS(Medicos!$A$6:$A$4104,Medicos!$G$6:$G$4104,$B15,Medicos!$I$6:$I$4104,K$3)</f>
        <v>0</v>
      </c>
      <c r="L15" s="36">
        <f>SUMIFS(Medicos!$A$6:$A$4104,Medicos!$G$6:$G$4104,$B15,Medicos!$I$6:$I$4104,L$3)</f>
        <v>0</v>
      </c>
      <c r="M15" s="36">
        <f>SUMIFS(Medicos!$A$6:$A$4104,Medicos!$G$6:$G$4104,$B15,Medicos!$I$6:$I$4104,M$3)</f>
        <v>0</v>
      </c>
      <c r="N15" s="36">
        <f>SUMIFS(Medicos!$A$6:$A$4104,Medicos!$G$6:$G$4104,$B15,Medicos!$I$6:$I$4104,N$3)</f>
        <v>0</v>
      </c>
      <c r="O15" s="36">
        <f>SUMIFS(Medicos!$A$6:$A$4104,Medicos!$G$6:$G$4104,$B15,Medicos!$I$6:$I$4104,O$3)</f>
        <v>0</v>
      </c>
      <c r="P15" s="36">
        <f>SUMIFS(Medicos!$A$6:$A$4104,Medicos!$G$6:$G$4104,$B15,Medicos!$I$6:$I$4104,P$3)</f>
        <v>0</v>
      </c>
      <c r="Q15" s="36">
        <f>SUMIFS(Medicos!$A$6:$A$4104,Medicos!$G$6:$G$4104,$B15,Medicos!$I$6:$I$4104,Q$3)</f>
        <v>0</v>
      </c>
      <c r="R15" s="36">
        <f>SUMIFS(Medicos!$A$6:$A$4104,Medicos!$G$6:$G$4104,$B15,Medicos!$I$6:$I$4104,R$3)</f>
        <v>0</v>
      </c>
      <c r="S15" s="36">
        <f>SUMIFS(Medicos!$A$6:$A$4104,Medicos!$G$6:$G$4104,$B15,Medicos!$I$6:$I$4104,S$3)</f>
        <v>0</v>
      </c>
      <c r="T15" s="36">
        <f>SUMIFS(Medicos!$A$6:$A$4104,Medicos!$G$6:$G$4104,$B15,Medicos!$I$6:$I$4104,T$3)</f>
        <v>0</v>
      </c>
      <c r="U15" s="47">
        <f t="shared" si="0"/>
        <v>0</v>
      </c>
      <c r="V15" s="11"/>
    </row>
    <row r="16" spans="1:22">
      <c r="A16" s="15">
        <v>13</v>
      </c>
      <c r="B16" s="15" t="s">
        <v>125</v>
      </c>
      <c r="C16" s="36">
        <f>SUMIFS(Medicos!$A$6:$A$4104,Medicos!$G$6:$G$4104,$B16,Medicos!$I$6:$I$4104,C$3)</f>
        <v>0</v>
      </c>
      <c r="D16" s="36">
        <f>SUMIFS(Medicos!$A$6:$A$4104,Medicos!$G$6:$G$4104,$B16,Medicos!$I$6:$I$4104,D$3)</f>
        <v>0</v>
      </c>
      <c r="E16" s="36">
        <f>SUMIFS(Medicos!$A$6:$A$4104,Medicos!$G$6:$G$4104,$B16,Medicos!$I$6:$I$4104,E$3)</f>
        <v>0</v>
      </c>
      <c r="F16" s="36">
        <f>SUMIFS(Medicos!$A$6:$A$4104,Medicos!$G$6:$G$4104,$B16,Medicos!$I$6:$I$4104,F$3)</f>
        <v>0</v>
      </c>
      <c r="G16" s="36">
        <f>SUMIFS(Medicos!$A$6:$A$4104,Medicos!$G$6:$G$4104,$B16,Medicos!$I$6:$I$4104,G$3)</f>
        <v>0</v>
      </c>
      <c r="H16" s="36">
        <f>SUMIFS(Medicos!$A$6:$A$4104,Medicos!$G$6:$G$4104,$B16,Medicos!$I$6:$I$4104,H$3)</f>
        <v>0</v>
      </c>
      <c r="I16" s="36">
        <f>SUMIFS(Medicos!$A$6:$A$4104,Medicos!$G$6:$G$4104,$B16,Medicos!$I$6:$I$4104,I$3)</f>
        <v>0</v>
      </c>
      <c r="J16" s="36">
        <f>SUMIFS(Medicos!$A$6:$A$4104,Medicos!$G$6:$G$4104,$B16,Medicos!$I$6:$I$4104,J$3)</f>
        <v>0</v>
      </c>
      <c r="K16" s="36">
        <f>SUMIFS(Medicos!$A$6:$A$4104,Medicos!$G$6:$G$4104,$B16,Medicos!$I$6:$I$4104,K$3)</f>
        <v>0</v>
      </c>
      <c r="L16" s="36">
        <f>SUMIFS(Medicos!$A$6:$A$4104,Medicos!$G$6:$G$4104,$B16,Medicos!$I$6:$I$4104,L$3)</f>
        <v>0</v>
      </c>
      <c r="M16" s="36">
        <f>SUMIFS(Medicos!$A$6:$A$4104,Medicos!$G$6:$G$4104,$B16,Medicos!$I$6:$I$4104,M$3)</f>
        <v>0</v>
      </c>
      <c r="N16" s="36">
        <f>SUMIFS(Medicos!$A$6:$A$4104,Medicos!$G$6:$G$4104,$B16,Medicos!$I$6:$I$4104,N$3)</f>
        <v>0</v>
      </c>
      <c r="O16" s="36">
        <f>SUMIFS(Medicos!$A$6:$A$4104,Medicos!$G$6:$G$4104,$B16,Medicos!$I$6:$I$4104,O$3)</f>
        <v>0</v>
      </c>
      <c r="P16" s="36">
        <f>SUMIFS(Medicos!$A$6:$A$4104,Medicos!$G$6:$G$4104,$B16,Medicos!$I$6:$I$4104,P$3)</f>
        <v>0</v>
      </c>
      <c r="Q16" s="36">
        <f>SUMIFS(Medicos!$A$6:$A$4104,Medicos!$G$6:$G$4104,$B16,Medicos!$I$6:$I$4104,Q$3)</f>
        <v>0</v>
      </c>
      <c r="R16" s="36">
        <f>SUMIFS(Medicos!$A$6:$A$4104,Medicos!$G$6:$G$4104,$B16,Medicos!$I$6:$I$4104,R$3)</f>
        <v>0</v>
      </c>
      <c r="S16" s="36">
        <f>SUMIFS(Medicos!$A$6:$A$4104,Medicos!$G$6:$G$4104,$B16,Medicos!$I$6:$I$4104,S$3)</f>
        <v>0</v>
      </c>
      <c r="T16" s="36">
        <f>SUMIFS(Medicos!$A$6:$A$4104,Medicos!$G$6:$G$4104,$B16,Medicos!$I$6:$I$4104,T$3)</f>
        <v>0</v>
      </c>
      <c r="U16" s="47">
        <f t="shared" si="0"/>
        <v>0</v>
      </c>
      <c r="V16" s="11"/>
    </row>
    <row r="17" spans="1:22">
      <c r="A17" s="15">
        <v>14</v>
      </c>
      <c r="B17" s="15" t="s">
        <v>183</v>
      </c>
      <c r="C17" s="36">
        <f>SUMIFS(Medicos!$A$6:$A$4104,Medicos!$G$6:$G$4104,$B17,Medicos!$I$6:$I$4104,C$3)</f>
        <v>0</v>
      </c>
      <c r="D17" s="36">
        <f>SUMIFS(Medicos!$A$6:$A$4104,Medicos!$G$6:$G$4104,$B17,Medicos!$I$6:$I$4104,D$3)</f>
        <v>0</v>
      </c>
      <c r="E17" s="36">
        <f>SUMIFS(Medicos!$A$6:$A$4104,Medicos!$G$6:$G$4104,$B17,Medicos!$I$6:$I$4104,E$3)</f>
        <v>0</v>
      </c>
      <c r="F17" s="36">
        <f>SUMIFS(Medicos!$A$6:$A$4104,Medicos!$G$6:$G$4104,$B17,Medicos!$I$6:$I$4104,F$3)</f>
        <v>0</v>
      </c>
      <c r="G17" s="36">
        <f>SUMIFS(Medicos!$A$6:$A$4104,Medicos!$G$6:$G$4104,$B17,Medicos!$I$6:$I$4104,G$3)</f>
        <v>0</v>
      </c>
      <c r="H17" s="36">
        <f>SUMIFS(Medicos!$A$6:$A$4104,Medicos!$G$6:$G$4104,$B17,Medicos!$I$6:$I$4104,H$3)</f>
        <v>0</v>
      </c>
      <c r="I17" s="36">
        <f>SUMIFS(Medicos!$A$6:$A$4104,Medicos!$G$6:$G$4104,$B17,Medicos!$I$6:$I$4104,I$3)</f>
        <v>0</v>
      </c>
      <c r="J17" s="36">
        <f>SUMIFS(Medicos!$A$6:$A$4104,Medicos!$G$6:$G$4104,$B17,Medicos!$I$6:$I$4104,J$3)</f>
        <v>0</v>
      </c>
      <c r="K17" s="36">
        <f>SUMIFS(Medicos!$A$6:$A$4104,Medicos!$G$6:$G$4104,$B17,Medicos!$I$6:$I$4104,K$3)</f>
        <v>0</v>
      </c>
      <c r="L17" s="36">
        <f>SUMIFS(Medicos!$A$6:$A$4104,Medicos!$G$6:$G$4104,$B17,Medicos!$I$6:$I$4104,L$3)</f>
        <v>0</v>
      </c>
      <c r="M17" s="36">
        <f>SUMIFS(Medicos!$A$6:$A$4104,Medicos!$G$6:$G$4104,$B17,Medicos!$I$6:$I$4104,M$3)</f>
        <v>0</v>
      </c>
      <c r="N17" s="36">
        <f>SUMIFS(Medicos!$A$6:$A$4104,Medicos!$G$6:$G$4104,$B17,Medicos!$I$6:$I$4104,N$3)</f>
        <v>0</v>
      </c>
      <c r="O17" s="36">
        <f>SUMIFS(Medicos!$A$6:$A$4104,Medicos!$G$6:$G$4104,$B17,Medicos!$I$6:$I$4104,O$3)</f>
        <v>0</v>
      </c>
      <c r="P17" s="36">
        <f>SUMIFS(Medicos!$A$6:$A$4104,Medicos!$G$6:$G$4104,$B17,Medicos!$I$6:$I$4104,P$3)</f>
        <v>0</v>
      </c>
      <c r="Q17" s="36">
        <f>SUMIFS(Medicos!$A$6:$A$4104,Medicos!$G$6:$G$4104,$B17,Medicos!$I$6:$I$4104,Q$3)</f>
        <v>0</v>
      </c>
      <c r="R17" s="36">
        <f>SUMIFS(Medicos!$A$6:$A$4104,Medicos!$G$6:$G$4104,$B17,Medicos!$I$6:$I$4104,R$3)</f>
        <v>0</v>
      </c>
      <c r="S17" s="36">
        <f>SUMIFS(Medicos!$A$6:$A$4104,Medicos!$G$6:$G$4104,$B17,Medicos!$I$6:$I$4104,S$3)</f>
        <v>0</v>
      </c>
      <c r="T17" s="36">
        <f>SUMIFS(Medicos!$A$6:$A$4104,Medicos!$G$6:$G$4104,$B17,Medicos!$I$6:$I$4104,T$3)</f>
        <v>0</v>
      </c>
      <c r="U17" s="47">
        <f t="shared" si="0"/>
        <v>0</v>
      </c>
      <c r="V17" s="11"/>
    </row>
    <row r="18" spans="1:22">
      <c r="A18" s="15">
        <v>15</v>
      </c>
      <c r="B18" s="15" t="s">
        <v>179</v>
      </c>
      <c r="C18" s="36">
        <f>SUMIFS(Medicos!$A$6:$A$4104,Medicos!$G$6:$G$4104,$B18,Medicos!$I$6:$I$4104,C$3)</f>
        <v>66</v>
      </c>
      <c r="D18" s="36">
        <f>SUMIFS(Medicos!$A$6:$A$4104,Medicos!$G$6:$G$4104,$B18,Medicos!$I$6:$I$4104,D$3)</f>
        <v>0</v>
      </c>
      <c r="E18" s="36">
        <f>SUMIFS(Medicos!$A$6:$A$4104,Medicos!$G$6:$G$4104,$B18,Medicos!$I$6:$I$4104,E$3)</f>
        <v>0</v>
      </c>
      <c r="F18" s="36">
        <f>SUMIFS(Medicos!$A$6:$A$4104,Medicos!$G$6:$G$4104,$B18,Medicos!$I$6:$I$4104,F$3)</f>
        <v>4</v>
      </c>
      <c r="G18" s="36">
        <f>SUMIFS(Medicos!$A$6:$A$4104,Medicos!$G$6:$G$4104,$B18,Medicos!$I$6:$I$4104,G$3)</f>
        <v>35</v>
      </c>
      <c r="H18" s="36">
        <f>SUMIFS(Medicos!$A$6:$A$4104,Medicos!$G$6:$G$4104,$B18,Medicos!$I$6:$I$4104,H$3)</f>
        <v>0</v>
      </c>
      <c r="I18" s="36">
        <f>SUMIFS(Medicos!$A$6:$A$4104,Medicos!$G$6:$G$4104,$B18,Medicos!$I$6:$I$4104,I$3)</f>
        <v>0</v>
      </c>
      <c r="J18" s="36">
        <f>SUMIFS(Medicos!$A$6:$A$4104,Medicos!$G$6:$G$4104,$B18,Medicos!$I$6:$I$4104,J$3)</f>
        <v>0</v>
      </c>
      <c r="K18" s="36">
        <f>SUMIFS(Medicos!$A$6:$A$4104,Medicos!$G$6:$G$4104,$B18,Medicos!$I$6:$I$4104,K$3)</f>
        <v>0</v>
      </c>
      <c r="L18" s="36">
        <f>SUMIFS(Medicos!$A$6:$A$4104,Medicos!$G$6:$G$4104,$B18,Medicos!$I$6:$I$4104,L$3)</f>
        <v>0</v>
      </c>
      <c r="M18" s="36">
        <f>SUMIFS(Medicos!$A$6:$A$4104,Medicos!$G$6:$G$4104,$B18,Medicos!$I$6:$I$4104,M$3)</f>
        <v>0</v>
      </c>
      <c r="N18" s="36">
        <f>SUMIFS(Medicos!$A$6:$A$4104,Medicos!$G$6:$G$4104,$B18,Medicos!$I$6:$I$4104,N$3)</f>
        <v>1</v>
      </c>
      <c r="O18" s="36">
        <f>SUMIFS(Medicos!$A$6:$A$4104,Medicos!$G$6:$G$4104,$B18,Medicos!$I$6:$I$4104,O$3)</f>
        <v>0</v>
      </c>
      <c r="P18" s="36">
        <f>SUMIFS(Medicos!$A$6:$A$4104,Medicos!$G$6:$G$4104,$B18,Medicos!$I$6:$I$4104,P$3)</f>
        <v>0</v>
      </c>
      <c r="Q18" s="36">
        <f>SUMIFS(Medicos!$A$6:$A$4104,Medicos!$G$6:$G$4104,$B18,Medicos!$I$6:$I$4104,Q$3)</f>
        <v>15</v>
      </c>
      <c r="R18" s="36">
        <f>SUMIFS(Medicos!$A$6:$A$4104,Medicos!$G$6:$G$4104,$B18,Medicos!$I$6:$I$4104,R$3)</f>
        <v>0</v>
      </c>
      <c r="S18" s="36">
        <f>SUMIFS(Medicos!$A$6:$A$4104,Medicos!$G$6:$G$4104,$B18,Medicos!$I$6:$I$4104,S$3)</f>
        <v>0</v>
      </c>
      <c r="T18" s="36">
        <f>SUMIFS(Medicos!$A$6:$A$4104,Medicos!$G$6:$G$4104,$B18,Medicos!$I$6:$I$4104,T$3)</f>
        <v>0</v>
      </c>
      <c r="U18" s="47">
        <f t="shared" si="0"/>
        <v>121</v>
      </c>
      <c r="V18" s="11"/>
    </row>
    <row r="19" spans="1:22" s="19" customFormat="1" ht="15" thickBot="1">
      <c r="A19" s="15">
        <v>16</v>
      </c>
      <c r="B19" s="15" t="s">
        <v>328</v>
      </c>
      <c r="C19" s="36">
        <f>SUMIFS(Medicos!$A$6:$A$4104,Medicos!$G$6:$G$4104,$B19,Medicos!$I$6:$I$4104,C$3)</f>
        <v>36</v>
      </c>
      <c r="D19" s="36">
        <f>SUMIFS(Medicos!$A$6:$A$4104,Medicos!$G$6:$G$4104,$B19,Medicos!$I$6:$I$4104,D$3)</f>
        <v>0</v>
      </c>
      <c r="E19" s="36">
        <f>SUMIFS(Medicos!$A$6:$A$4104,Medicos!$G$6:$G$4104,$B19,Medicos!$I$6:$I$4104,E$3)</f>
        <v>0</v>
      </c>
      <c r="F19" s="36">
        <f>SUMIFS(Medicos!$A$6:$A$4104,Medicos!$G$6:$G$4104,$B19,Medicos!$I$6:$I$4104,F$3)</f>
        <v>27</v>
      </c>
      <c r="G19" s="36">
        <f>SUMIFS(Medicos!$A$6:$A$4104,Medicos!$G$6:$G$4104,$B19,Medicos!$I$6:$I$4104,G$3)</f>
        <v>16</v>
      </c>
      <c r="H19" s="36">
        <f>SUMIFS(Medicos!$A$6:$A$4104,Medicos!$G$6:$G$4104,$B19,Medicos!$I$6:$I$4104,H$3)</f>
        <v>0</v>
      </c>
      <c r="I19" s="36">
        <f>SUMIFS(Medicos!$A$6:$A$4104,Medicos!$G$6:$G$4104,$B19,Medicos!$I$6:$I$4104,I$3)</f>
        <v>0</v>
      </c>
      <c r="J19" s="36">
        <f>SUMIFS(Medicos!$A$6:$A$4104,Medicos!$G$6:$G$4104,$B19,Medicos!$I$6:$I$4104,J$3)</f>
        <v>0</v>
      </c>
      <c r="K19" s="36">
        <f>SUMIFS(Medicos!$A$6:$A$4104,Medicos!$G$6:$G$4104,$B19,Medicos!$I$6:$I$4104,K$3)</f>
        <v>0</v>
      </c>
      <c r="L19" s="36">
        <f>SUMIFS(Medicos!$A$6:$A$4104,Medicos!$G$6:$G$4104,$B19,Medicos!$I$6:$I$4104,L$3)</f>
        <v>0</v>
      </c>
      <c r="M19" s="36">
        <f>SUMIFS(Medicos!$A$6:$A$4104,Medicos!$G$6:$G$4104,$B19,Medicos!$I$6:$I$4104,M$3)</f>
        <v>0</v>
      </c>
      <c r="N19" s="36">
        <f>SUMIFS(Medicos!$A$6:$A$4104,Medicos!$G$6:$G$4104,$B19,Medicos!$I$6:$I$4104,N$3)</f>
        <v>5</v>
      </c>
      <c r="O19" s="36">
        <f>SUMIFS(Medicos!$A$6:$A$4104,Medicos!$G$6:$G$4104,$B19,Medicos!$I$6:$I$4104,O$3)</f>
        <v>0</v>
      </c>
      <c r="P19" s="36">
        <f>SUMIFS(Medicos!$A$6:$A$4104,Medicos!$G$6:$G$4104,$B19,Medicos!$I$6:$I$4104,P$3)</f>
        <v>0</v>
      </c>
      <c r="Q19" s="36">
        <f>SUMIFS(Medicos!$A$6:$A$4104,Medicos!$G$6:$G$4104,$B19,Medicos!$I$6:$I$4104,Q$3)</f>
        <v>14</v>
      </c>
      <c r="R19" s="36">
        <f>SUMIFS(Medicos!$A$6:$A$4104,Medicos!$G$6:$G$4104,$B19,Medicos!$I$6:$I$4104,R$3)</f>
        <v>0</v>
      </c>
      <c r="S19" s="36">
        <f>SUMIFS(Medicos!$A$6:$A$4104,Medicos!$G$6:$G$4104,$B19,Medicos!$I$6:$I$4104,S$3)</f>
        <v>0</v>
      </c>
      <c r="T19" s="36">
        <f>SUMIFS(Medicos!$A$6:$A$4104,Medicos!$G$6:$G$4104,$B19,Medicos!$I$6:$I$4104,T$3)</f>
        <v>0</v>
      </c>
      <c r="U19" s="47">
        <f t="shared" si="0"/>
        <v>98</v>
      </c>
      <c r="V19" s="11"/>
    </row>
    <row r="20" spans="1:22">
      <c r="C20" s="41">
        <f>SUM(C4:C19)</f>
        <v>817</v>
      </c>
      <c r="D20" s="41">
        <f t="shared" ref="D20:T20" si="1">SUM(D4:D19)</f>
        <v>0</v>
      </c>
      <c r="E20" s="41">
        <f t="shared" si="1"/>
        <v>0</v>
      </c>
      <c r="F20" s="41">
        <f t="shared" si="1"/>
        <v>217</v>
      </c>
      <c r="G20" s="41">
        <f t="shared" si="1"/>
        <v>73</v>
      </c>
      <c r="H20" s="41">
        <f t="shared" si="1"/>
        <v>0</v>
      </c>
      <c r="I20" s="41">
        <f t="shared" si="1"/>
        <v>0</v>
      </c>
      <c r="J20" s="41">
        <f t="shared" si="1"/>
        <v>0</v>
      </c>
      <c r="K20" s="41">
        <f t="shared" si="1"/>
        <v>0</v>
      </c>
      <c r="L20" s="41">
        <f t="shared" si="1"/>
        <v>0</v>
      </c>
      <c r="M20" s="41">
        <f t="shared" si="1"/>
        <v>0</v>
      </c>
      <c r="N20" s="41">
        <f t="shared" si="1"/>
        <v>56</v>
      </c>
      <c r="O20" s="41">
        <f t="shared" si="1"/>
        <v>0</v>
      </c>
      <c r="P20" s="41">
        <f t="shared" si="1"/>
        <v>4</v>
      </c>
      <c r="Q20" s="41">
        <f t="shared" si="1"/>
        <v>79</v>
      </c>
      <c r="R20" s="41">
        <f t="shared" si="1"/>
        <v>0</v>
      </c>
      <c r="S20" s="41">
        <f t="shared" si="1"/>
        <v>0</v>
      </c>
      <c r="T20" s="41">
        <f t="shared" si="1"/>
        <v>0</v>
      </c>
      <c r="U20" s="43"/>
      <c r="V20" s="64">
        <f>SUM(C20:U20)</f>
        <v>1246</v>
      </c>
    </row>
    <row r="21" spans="1:22" ht="15" thickBot="1">
      <c r="S21" s="11"/>
      <c r="U21" s="63">
        <f>SUM(U4:U20)</f>
        <v>1246</v>
      </c>
      <c r="V21" s="46">
        <f>+V20-U21</f>
        <v>0</v>
      </c>
    </row>
    <row r="22" spans="1:22">
      <c r="U22" s="11"/>
    </row>
    <row r="30" spans="1:22">
      <c r="O30" s="19"/>
    </row>
    <row r="31" spans="1:22">
      <c r="O31" s="19"/>
    </row>
  </sheetData>
  <pageMargins left="0.75" right="0.75" top="1" bottom="1" header="0.5" footer="0.5"/>
  <ignoredErrors>
    <ignoredError sqref="C4 D4:D18 E4:T18 C5:C18 C19:T19 V20 U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0"/>
  <sheetViews>
    <sheetView workbookViewId="0">
      <selection activeCell="I41" sqref="I41"/>
    </sheetView>
  </sheetViews>
  <sheetFormatPr baseColWidth="10" defaultRowHeight="14" x14ac:dyDescent="0"/>
  <cols>
    <col min="1" max="1" width="3.5" bestFit="1" customWidth="1"/>
    <col min="2" max="2" width="11.1640625" bestFit="1" customWidth="1"/>
    <col min="18" max="18" width="5.1640625" bestFit="1" customWidth="1"/>
  </cols>
  <sheetData>
    <row r="3" spans="1:18">
      <c r="A3" s="7" t="s">
        <v>205</v>
      </c>
      <c r="B3" s="7" t="s">
        <v>16</v>
      </c>
      <c r="C3" s="7" t="s">
        <v>36</v>
      </c>
      <c r="D3" s="7" t="s">
        <v>27</v>
      </c>
      <c r="E3" s="7" t="s">
        <v>31</v>
      </c>
      <c r="F3" s="7" t="s">
        <v>46</v>
      </c>
      <c r="G3" s="7" t="s">
        <v>40</v>
      </c>
      <c r="H3" s="7" t="s">
        <v>21</v>
      </c>
      <c r="I3" s="7" t="s">
        <v>24</v>
      </c>
      <c r="J3" s="7" t="s">
        <v>81</v>
      </c>
      <c r="K3" s="7" t="s">
        <v>122</v>
      </c>
      <c r="L3" s="7" t="s">
        <v>124</v>
      </c>
      <c r="M3" s="7" t="s">
        <v>126</v>
      </c>
      <c r="N3" s="7" t="s">
        <v>130</v>
      </c>
      <c r="O3" s="7" t="s">
        <v>125</v>
      </c>
      <c r="P3" s="7" t="s">
        <v>183</v>
      </c>
      <c r="Q3" s="7" t="s">
        <v>179</v>
      </c>
    </row>
    <row r="4" spans="1:18" s="19" customFormat="1">
      <c r="A4" s="50">
        <v>1</v>
      </c>
      <c r="B4" s="51">
        <v>42090</v>
      </c>
      <c r="C4" s="50">
        <f>SUMIFS(Medicos!$A$6:$A$4104,Medicos!$E$6:$E$4104,$B4,Medicos!$G$6:$G$4104,C$3)</f>
        <v>0</v>
      </c>
      <c r="D4" s="50">
        <f>SUMIFS(Medicos!$A$6:$A$4104,Medicos!$E$6:$E$4104,$B4,Medicos!$G$6:$G$4104,D$3)</f>
        <v>0</v>
      </c>
      <c r="E4" s="50">
        <f>SUMIFS(Medicos!$A$6:$A$4104,Medicos!$E$6:$E$4104,$B4,Medicos!$G$6:$G$4104,E$3)</f>
        <v>0</v>
      </c>
      <c r="F4" s="50">
        <f>SUMIFS(Medicos!$A$6:$A$4104,Medicos!$E$6:$E$4104,$B4,Medicos!$G$6:$G$4104,F$3)</f>
        <v>0</v>
      </c>
      <c r="G4" s="50">
        <f>SUMIFS(Medicos!$A$6:$A$4104,Medicos!$E$6:$E$4104,$B4,Medicos!$G$6:$G$4104,G$3)</f>
        <v>0</v>
      </c>
      <c r="H4" s="50">
        <f>SUMIFS(Medicos!$A$6:$A$4104,Medicos!$E$6:$E$4104,$B4,Medicos!$G$6:$G$4104,H$3)</f>
        <v>0</v>
      </c>
      <c r="I4" s="50">
        <f>SUMIFS(Medicos!$A$6:$A$4104,Medicos!$E$6:$E$4104,$B4,Medicos!$G$6:$G$4104,I$3)</f>
        <v>0</v>
      </c>
      <c r="J4" s="50">
        <f>SUMIFS(Medicos!$A$6:$A$4104,Medicos!$E$6:$E$4104,$B4,Medicos!$G$6:$G$4104,J$3)</f>
        <v>0</v>
      </c>
      <c r="K4" s="50">
        <f>SUMIFS(Medicos!$A$6:$A$4104,Medicos!$E$6:$E$4104,$B4,Medicos!$G$6:$G$4104,K$3)</f>
        <v>0</v>
      </c>
      <c r="L4" s="50">
        <f>SUMIFS(Medicos!$A$6:$A$4104,Medicos!$E$6:$E$4104,$B4,Medicos!$G$6:$G$4104,L$3)</f>
        <v>0</v>
      </c>
      <c r="M4" s="50">
        <f>SUMIFS(Medicos!$A$6:$A$4104,Medicos!$E$6:$E$4104,$B4,Medicos!$G$6:$G$4104,M$3)</f>
        <v>0</v>
      </c>
      <c r="N4" s="50">
        <f>SUMIFS(Medicos!$A$6:$A$4104,Medicos!$E$6:$E$4104,$B4,Medicos!$G$6:$G$4104,N$3)</f>
        <v>0</v>
      </c>
      <c r="O4" s="50">
        <f>SUMIFS(Medicos!$A$6:$A$4104,Medicos!$E$6:$E$4104,$B4,Medicos!$G$6:$G$4104,O$3)</f>
        <v>0</v>
      </c>
      <c r="P4" s="50">
        <f>SUMIFS(Medicos!$A$6:$A$4104,Medicos!$E$6:$E$4104,$B4,Medicos!$G$6:$G$4104,P$3)</f>
        <v>0</v>
      </c>
      <c r="Q4" s="50">
        <f>SUMIFS(Medicos!$A$6:$A$4104,Medicos!$E$6:$E$4104,$B4,Medicos!$G$6:$G$4104,Q$3)</f>
        <v>0</v>
      </c>
      <c r="R4" s="50">
        <f>SUM(C4:Q4)</f>
        <v>0</v>
      </c>
    </row>
    <row r="5" spans="1:18" s="19" customFormat="1">
      <c r="A5" s="50">
        <v>2</v>
      </c>
      <c r="B5" s="51">
        <v>42091</v>
      </c>
      <c r="C5" s="50">
        <f>SUMIFS(Medicos!$A$6:$A$4104,Medicos!$E$6:$E$4104,$B5,Medicos!$G$6:$G$4104,C$3)</f>
        <v>0</v>
      </c>
      <c r="D5" s="50">
        <f>SUMIFS(Medicos!$A$6:$A$4104,Medicos!$E$6:$E$4104,$B5,Medicos!$G$6:$G$4104,D$3)</f>
        <v>0</v>
      </c>
      <c r="E5" s="50">
        <f>SUMIFS(Medicos!$A$6:$A$4104,Medicos!$E$6:$E$4104,$B5,Medicos!$G$6:$G$4104,E$3)</f>
        <v>0</v>
      </c>
      <c r="F5" s="50">
        <f>SUMIFS(Medicos!$A$6:$A$4104,Medicos!$E$6:$E$4104,$B5,Medicos!$G$6:$G$4104,F$3)</f>
        <v>0</v>
      </c>
      <c r="G5" s="50">
        <f>SUMIFS(Medicos!$A$6:$A$4104,Medicos!$E$6:$E$4104,$B5,Medicos!$G$6:$G$4104,G$3)</f>
        <v>0</v>
      </c>
      <c r="H5" s="50">
        <f>SUMIFS(Medicos!$A$6:$A$4104,Medicos!$E$6:$E$4104,$B5,Medicos!$G$6:$G$4104,H$3)</f>
        <v>0</v>
      </c>
      <c r="I5" s="50">
        <f>SUMIFS(Medicos!$A$6:$A$4104,Medicos!$E$6:$E$4104,$B5,Medicos!$G$6:$G$4104,I$3)</f>
        <v>0</v>
      </c>
      <c r="J5" s="50">
        <f>SUMIFS(Medicos!$A$6:$A$4104,Medicos!$E$6:$E$4104,$B5,Medicos!$G$6:$G$4104,J$3)</f>
        <v>0</v>
      </c>
      <c r="K5" s="50">
        <f>SUMIFS(Medicos!$A$6:$A$4104,Medicos!$E$6:$E$4104,$B5,Medicos!$G$6:$G$4104,K$3)</f>
        <v>0</v>
      </c>
      <c r="L5" s="50">
        <f>SUMIFS(Medicos!$A$6:$A$4104,Medicos!$E$6:$E$4104,$B5,Medicos!$G$6:$G$4104,L$3)</f>
        <v>0</v>
      </c>
      <c r="M5" s="50">
        <f>SUMIFS(Medicos!$A$6:$A$4104,Medicos!$E$6:$E$4104,$B5,Medicos!$G$6:$G$4104,M$3)</f>
        <v>0</v>
      </c>
      <c r="N5" s="50">
        <f>SUMIFS(Medicos!$A$6:$A$4104,Medicos!$E$6:$E$4104,$B5,Medicos!$G$6:$G$4104,N$3)</f>
        <v>0</v>
      </c>
      <c r="O5" s="50">
        <f>SUMIFS(Medicos!$A$6:$A$4104,Medicos!$E$6:$E$4104,$B5,Medicos!$G$6:$G$4104,O$3)</f>
        <v>0</v>
      </c>
      <c r="P5" s="50">
        <f>SUMIFS(Medicos!$A$6:$A$4104,Medicos!$E$6:$E$4104,$B5,Medicos!$G$6:$G$4104,P$3)</f>
        <v>0</v>
      </c>
      <c r="Q5" s="50">
        <f>SUMIFS(Medicos!$A$6:$A$4104,Medicos!$E$6:$E$4104,$B5,Medicos!$G$6:$G$4104,Q$3)</f>
        <v>0</v>
      </c>
      <c r="R5" s="50">
        <f t="shared" ref="R5:R37" si="0">SUM(C5:Q5)</f>
        <v>0</v>
      </c>
    </row>
    <row r="6" spans="1:18">
      <c r="A6" s="19">
        <v>3</v>
      </c>
      <c r="B6" s="35">
        <v>42093</v>
      </c>
      <c r="C6" s="19">
        <f>SUMIFS(Medicos!$A$6:$A$4104,Medicos!$E$6:$E$4104,$B6,Medicos!$G$6:$G$4104,C$3)</f>
        <v>0</v>
      </c>
      <c r="D6" s="19">
        <f>SUMIFS(Medicos!$A$6:$A$4104,Medicos!$E$6:$E$4104,$B6,Medicos!$G$6:$G$4104,D$3)</f>
        <v>0</v>
      </c>
      <c r="E6" s="39">
        <f>SUMIFS(Medicos!$A$6:$A$4104,Medicos!$E$6:$E$4104,$B6,Medicos!$G$6:$G$4104,E$3)</f>
        <v>0</v>
      </c>
      <c r="F6" s="39">
        <f>SUMIFS(Medicos!$A$6:$A$4104,Medicos!$E$6:$E$4104,$B6,Medicos!$G$6:$G$4104,F$3)</f>
        <v>0</v>
      </c>
      <c r="G6" s="19">
        <f>SUMIFS(Medicos!$A$6:$A$4104,Medicos!$E$6:$E$4104,$B6,Medicos!$G$6:$G$4104,G$3)</f>
        <v>0</v>
      </c>
      <c r="H6" s="19">
        <f>SUMIFS(Medicos!$A$6:$A$4104,Medicos!$E$6:$E$4104,$B6,Medicos!$G$6:$G$4104,H$3)</f>
        <v>0</v>
      </c>
      <c r="I6" s="19">
        <f>SUMIFS(Medicos!$A$6:$A$4104,Medicos!$E$6:$E$4104,$B6,Medicos!$G$6:$G$4104,I$3)</f>
        <v>0</v>
      </c>
      <c r="J6" s="19">
        <f>SUMIFS(Medicos!$A$6:$A$4104,Medicos!$E$6:$E$4104,$B6,Medicos!$G$6:$G$4104,J$3)</f>
        <v>0</v>
      </c>
      <c r="K6" s="39">
        <f>SUMIFS(Medicos!$A$6:$A$4104,Medicos!$E$6:$E$4104,$B6,Medicos!$G$6:$G$4104,K$3)</f>
        <v>0</v>
      </c>
      <c r="L6" s="19">
        <f>SUMIFS(Medicos!$A$6:$A$4104,Medicos!$E$6:$E$4104,$B6,Medicos!$G$6:$G$4104,L$3)</f>
        <v>0</v>
      </c>
      <c r="M6" s="19">
        <f>SUMIFS(Medicos!$A$6:$A$4104,Medicos!$E$6:$E$4104,$B6,Medicos!$G$6:$G$4104,M$3)</f>
        <v>0</v>
      </c>
      <c r="N6" s="19">
        <f>SUMIFS(Medicos!$A$6:$A$4104,Medicos!$E$6:$E$4104,$B6,Medicos!$G$6:$G$4104,N$3)</f>
        <v>0</v>
      </c>
      <c r="O6" s="19">
        <f>SUMIFS(Medicos!$A$6:$A$4104,Medicos!$E$6:$E$4104,$B6,Medicos!$G$6:$G$4104,O$3)</f>
        <v>0</v>
      </c>
      <c r="P6" s="19">
        <f>SUMIFS(Medicos!$A$6:$A$4104,Medicos!$E$6:$E$4104,$B6,Medicos!$G$6:$G$4104,P$3)</f>
        <v>0</v>
      </c>
      <c r="Q6" s="19">
        <f>SUMIFS(Medicos!$A$6:$A$4104,Medicos!$E$6:$E$4104,$B6,Medicos!$G$6:$G$4104,Q$3)</f>
        <v>0</v>
      </c>
      <c r="R6" s="39">
        <f t="shared" si="0"/>
        <v>0</v>
      </c>
    </row>
    <row r="7" spans="1:18">
      <c r="A7" s="19">
        <v>4</v>
      </c>
      <c r="B7" s="35">
        <v>42094</v>
      </c>
      <c r="C7" s="19">
        <f>SUMIFS(Medicos!$A$6:$A$4104,Medicos!$E$6:$E$4104,$B7,Medicos!$G$6:$G$4104,C$3)</f>
        <v>0</v>
      </c>
      <c r="D7" s="39">
        <f>SUMIFS(Medicos!$A$6:$A$4104,Medicos!$E$6:$E$4104,$B7,Medicos!$G$6:$G$4104,D$3)</f>
        <v>0</v>
      </c>
      <c r="E7" s="39">
        <f>SUMIFS(Medicos!$A$6:$A$4104,Medicos!$E$6:$E$4104,$B7,Medicos!$G$6:$G$4104,E$3)</f>
        <v>0</v>
      </c>
      <c r="F7" s="39">
        <f>SUMIFS(Medicos!$A$6:$A$4104,Medicos!$E$6:$E$4104,$B7,Medicos!$G$6:$G$4104,F$3)</f>
        <v>0</v>
      </c>
      <c r="G7" s="19">
        <f>SUMIFS(Medicos!$A$6:$A$4104,Medicos!$E$6:$E$4104,$B7,Medicos!$G$6:$G$4104,G$3)</f>
        <v>0</v>
      </c>
      <c r="H7" s="39">
        <f>SUMIFS(Medicos!$A$6:$A$4104,Medicos!$E$6:$E$4104,$B7,Medicos!$G$6:$G$4104,H$3)</f>
        <v>0</v>
      </c>
      <c r="I7" s="19">
        <f>SUMIFS(Medicos!$A$6:$A$4104,Medicos!$E$6:$E$4104,$B7,Medicos!$G$6:$G$4104,I$3)</f>
        <v>0</v>
      </c>
      <c r="J7" s="39">
        <f>SUMIFS(Medicos!$A$6:$A$4104,Medicos!$E$6:$E$4104,$B7,Medicos!$G$6:$G$4104,J$3)</f>
        <v>0</v>
      </c>
      <c r="K7" s="39">
        <f>SUMIFS(Medicos!$A$6:$A$4104,Medicos!$E$6:$E$4104,$B7,Medicos!$G$6:$G$4104,K$3)</f>
        <v>0</v>
      </c>
      <c r="L7" s="19">
        <f>SUMIFS(Medicos!$A$6:$A$4104,Medicos!$E$6:$E$4104,$B7,Medicos!$G$6:$G$4104,L$3)</f>
        <v>0</v>
      </c>
      <c r="M7" s="19">
        <f>SUMIFS(Medicos!$A$6:$A$4104,Medicos!$E$6:$E$4104,$B7,Medicos!$G$6:$G$4104,M$3)</f>
        <v>0</v>
      </c>
      <c r="N7" s="19">
        <f>SUMIFS(Medicos!$A$6:$A$4104,Medicos!$E$6:$E$4104,$B7,Medicos!$G$6:$G$4104,N$3)</f>
        <v>0</v>
      </c>
      <c r="O7" s="39">
        <f>SUMIFS(Medicos!$A$6:$A$4104,Medicos!$E$6:$E$4104,$B7,Medicos!$G$6:$G$4104,O$3)</f>
        <v>0</v>
      </c>
      <c r="P7" s="19">
        <f>SUMIFS(Medicos!$A$6:$A$4104,Medicos!$E$6:$E$4104,$B7,Medicos!$G$6:$G$4104,P$3)</f>
        <v>0</v>
      </c>
      <c r="Q7" s="19">
        <f>SUMIFS(Medicos!$A$6:$A$4104,Medicos!$E$6:$E$4104,$B7,Medicos!$G$6:$G$4104,Q$3)</f>
        <v>0</v>
      </c>
      <c r="R7" s="39">
        <f t="shared" si="0"/>
        <v>0</v>
      </c>
    </row>
    <row r="8" spans="1:18">
      <c r="A8" s="19">
        <v>5</v>
      </c>
      <c r="B8" s="35">
        <v>42095</v>
      </c>
      <c r="C8" s="39">
        <f>SUMIFS(Medicos!$A$6:$A$4104,Medicos!$E$6:$E$4104,$B8,Medicos!$G$6:$G$4104,C$3)</f>
        <v>0</v>
      </c>
      <c r="D8" s="39">
        <f>SUMIFS(Medicos!$A$6:$A$4104,Medicos!$E$6:$E$4104,$B8,Medicos!$G$6:$G$4104,D$3)</f>
        <v>0</v>
      </c>
      <c r="E8" s="19">
        <f>SUMIFS(Medicos!$A$6:$A$4104,Medicos!$E$6:$E$4104,$B8,Medicos!$G$6:$G$4104,E$3)</f>
        <v>0</v>
      </c>
      <c r="F8" s="39">
        <f>SUMIFS(Medicos!$A$6:$A$4104,Medicos!$E$6:$E$4104,$B8,Medicos!$G$6:$G$4104,F$3)</f>
        <v>0</v>
      </c>
      <c r="G8" s="39">
        <f>SUMIFS(Medicos!$A$6:$A$4104,Medicos!$E$6:$E$4104,$B8,Medicos!$G$6:$G$4104,G$3)</f>
        <v>0</v>
      </c>
      <c r="H8" s="19">
        <f>SUMIFS(Medicos!$A$6:$A$4104,Medicos!$E$6:$E$4104,$B8,Medicos!$G$6:$G$4104,H$3)</f>
        <v>0</v>
      </c>
      <c r="I8" s="19">
        <f>SUMIFS(Medicos!$A$6:$A$4104,Medicos!$E$6:$E$4104,$B8,Medicos!$G$6:$G$4104,I$3)</f>
        <v>0</v>
      </c>
      <c r="J8" s="39">
        <f>SUMIFS(Medicos!$A$6:$A$4104,Medicos!$E$6:$E$4104,$B8,Medicos!$G$6:$G$4104,J$3)</f>
        <v>0</v>
      </c>
      <c r="K8" s="39">
        <f>SUMIFS(Medicos!$A$6:$A$4104,Medicos!$E$6:$E$4104,$B8,Medicos!$G$6:$G$4104,K$3)</f>
        <v>0</v>
      </c>
      <c r="L8" s="19">
        <f>SUMIFS(Medicos!$A$6:$A$4104,Medicos!$E$6:$E$4104,$B8,Medicos!$G$6:$G$4104,L$3)</f>
        <v>0</v>
      </c>
      <c r="M8" s="39">
        <f>SUMIFS(Medicos!$A$6:$A$4104,Medicos!$E$6:$E$4104,$B8,Medicos!$G$6:$G$4104,M$3)</f>
        <v>0</v>
      </c>
      <c r="N8" s="19">
        <f>SUMIFS(Medicos!$A$6:$A$4104,Medicos!$E$6:$E$4104,$B8,Medicos!$G$6:$G$4104,N$3)</f>
        <v>0</v>
      </c>
      <c r="O8" s="39">
        <f>SUMIFS(Medicos!$A$6:$A$4104,Medicos!$E$6:$E$4104,$B8,Medicos!$G$6:$G$4104,O$3)</f>
        <v>0</v>
      </c>
      <c r="P8" s="19">
        <f>SUMIFS(Medicos!$A$6:$A$4104,Medicos!$E$6:$E$4104,$B8,Medicos!$G$6:$G$4104,P$3)</f>
        <v>0</v>
      </c>
      <c r="Q8" s="19">
        <f>SUMIFS(Medicos!$A$6:$A$4104,Medicos!$E$6:$E$4104,$B8,Medicos!$G$6:$G$4104,Q$3)</f>
        <v>0</v>
      </c>
      <c r="R8" s="39">
        <f t="shared" si="0"/>
        <v>0</v>
      </c>
    </row>
    <row r="9" spans="1:18">
      <c r="A9" s="50">
        <v>6</v>
      </c>
      <c r="B9" s="51">
        <v>42096</v>
      </c>
      <c r="C9" s="50">
        <f>SUMIFS(Medicos!$A$6:$A$4104,Medicos!$E$6:$E$4104,$B9,Medicos!$G$6:$G$4104,C$3)</f>
        <v>0</v>
      </c>
      <c r="D9" s="50">
        <f>SUMIFS(Medicos!$A$6:$A$4104,Medicos!$E$6:$E$4104,$B9,Medicos!$G$6:$G$4104,D$3)</f>
        <v>0</v>
      </c>
      <c r="E9" s="50">
        <f>SUMIFS(Medicos!$A$6:$A$4104,Medicos!$E$6:$E$4104,$B9,Medicos!$G$6:$G$4104,E$3)</f>
        <v>0</v>
      </c>
      <c r="F9" s="50">
        <f>SUMIFS(Medicos!$A$6:$A$4104,Medicos!$E$6:$E$4104,$B9,Medicos!$G$6:$G$4104,F$3)</f>
        <v>0</v>
      </c>
      <c r="G9" s="50">
        <f>SUMIFS(Medicos!$A$6:$A$4104,Medicos!$E$6:$E$4104,$B9,Medicos!$G$6:$G$4104,G$3)</f>
        <v>0</v>
      </c>
      <c r="H9" s="50">
        <f>SUMIFS(Medicos!$A$6:$A$4104,Medicos!$E$6:$E$4104,$B9,Medicos!$G$6:$G$4104,H$3)</f>
        <v>0</v>
      </c>
      <c r="I9" s="50">
        <f>SUMIFS(Medicos!$A$6:$A$4104,Medicos!$E$6:$E$4104,$B9,Medicos!$G$6:$G$4104,I$3)</f>
        <v>0</v>
      </c>
      <c r="J9" s="50">
        <f>SUMIFS(Medicos!$A$6:$A$4104,Medicos!$E$6:$E$4104,$B9,Medicos!$G$6:$G$4104,J$3)</f>
        <v>0</v>
      </c>
      <c r="K9" s="50">
        <f>SUMIFS(Medicos!$A$6:$A$4104,Medicos!$E$6:$E$4104,$B9,Medicos!$G$6:$G$4104,K$3)</f>
        <v>0</v>
      </c>
      <c r="L9" s="50">
        <f>SUMIFS(Medicos!$A$6:$A$4104,Medicos!$E$6:$E$4104,$B9,Medicos!$G$6:$G$4104,L$3)</f>
        <v>0</v>
      </c>
      <c r="M9" s="50">
        <f>SUMIFS(Medicos!$A$6:$A$4104,Medicos!$E$6:$E$4104,$B9,Medicos!$G$6:$G$4104,M$3)</f>
        <v>0</v>
      </c>
      <c r="N9" s="50">
        <f>SUMIFS(Medicos!$A$6:$A$4104,Medicos!$E$6:$E$4104,$B9,Medicos!$G$6:$G$4104,N$3)</f>
        <v>0</v>
      </c>
      <c r="O9" s="50">
        <f>SUMIFS(Medicos!$A$6:$A$4104,Medicos!$E$6:$E$4104,$B9,Medicos!$G$6:$G$4104,O$3)</f>
        <v>0</v>
      </c>
      <c r="P9" s="50">
        <f>SUMIFS(Medicos!$A$6:$A$4104,Medicos!$E$6:$E$4104,$B9,Medicos!$G$6:$G$4104,P$3)</f>
        <v>0</v>
      </c>
      <c r="Q9" s="50">
        <f>SUMIFS(Medicos!$A$6:$A$4104,Medicos!$E$6:$E$4104,$B9,Medicos!$G$6:$G$4104,Q$3)</f>
        <v>0</v>
      </c>
      <c r="R9" s="50">
        <f t="shared" si="0"/>
        <v>0</v>
      </c>
    </row>
    <row r="10" spans="1:18">
      <c r="A10" s="50">
        <v>7</v>
      </c>
      <c r="B10" s="51">
        <v>42097</v>
      </c>
      <c r="C10" s="50">
        <f>SUMIFS(Medicos!$A$6:$A$4104,Medicos!$E$6:$E$4104,$B10,Medicos!$G$6:$G$4104,C$3)</f>
        <v>0</v>
      </c>
      <c r="D10" s="50">
        <f>SUMIFS(Medicos!$A$6:$A$4104,Medicos!$E$6:$E$4104,$B10,Medicos!$G$6:$G$4104,D$3)</f>
        <v>0</v>
      </c>
      <c r="E10" s="50">
        <f>SUMIFS(Medicos!$A$6:$A$4104,Medicos!$E$6:$E$4104,$B10,Medicos!$G$6:$G$4104,E$3)</f>
        <v>0</v>
      </c>
      <c r="F10" s="50">
        <f>SUMIFS(Medicos!$A$6:$A$4104,Medicos!$E$6:$E$4104,$B10,Medicos!$G$6:$G$4104,F$3)</f>
        <v>0</v>
      </c>
      <c r="G10" s="50">
        <f>SUMIFS(Medicos!$A$6:$A$4104,Medicos!$E$6:$E$4104,$B10,Medicos!$G$6:$G$4104,G$3)</f>
        <v>0</v>
      </c>
      <c r="H10" s="50">
        <f>SUMIFS(Medicos!$A$6:$A$4104,Medicos!$E$6:$E$4104,$B10,Medicos!$G$6:$G$4104,H$3)</f>
        <v>0</v>
      </c>
      <c r="I10" s="50">
        <f>SUMIFS(Medicos!$A$6:$A$4104,Medicos!$E$6:$E$4104,$B10,Medicos!$G$6:$G$4104,I$3)</f>
        <v>0</v>
      </c>
      <c r="J10" s="50">
        <f>SUMIFS(Medicos!$A$6:$A$4104,Medicos!$E$6:$E$4104,$B10,Medicos!$G$6:$G$4104,J$3)</f>
        <v>0</v>
      </c>
      <c r="K10" s="50">
        <f>SUMIFS(Medicos!$A$6:$A$4104,Medicos!$E$6:$E$4104,$B10,Medicos!$G$6:$G$4104,K$3)</f>
        <v>0</v>
      </c>
      <c r="L10" s="50">
        <f>SUMIFS(Medicos!$A$6:$A$4104,Medicos!$E$6:$E$4104,$B10,Medicos!$G$6:$G$4104,L$3)</f>
        <v>0</v>
      </c>
      <c r="M10" s="50">
        <f>SUMIFS(Medicos!$A$6:$A$4104,Medicos!$E$6:$E$4104,$B10,Medicos!$G$6:$G$4104,M$3)</f>
        <v>0</v>
      </c>
      <c r="N10" s="50">
        <f>SUMIFS(Medicos!$A$6:$A$4104,Medicos!$E$6:$E$4104,$B10,Medicos!$G$6:$G$4104,N$3)</f>
        <v>0</v>
      </c>
      <c r="O10" s="50">
        <f>SUMIFS(Medicos!$A$6:$A$4104,Medicos!$E$6:$E$4104,$B10,Medicos!$G$6:$G$4104,O$3)</f>
        <v>0</v>
      </c>
      <c r="P10" s="50">
        <f>SUMIFS(Medicos!$A$6:$A$4104,Medicos!$E$6:$E$4104,$B10,Medicos!$G$6:$G$4104,P$3)</f>
        <v>0</v>
      </c>
      <c r="Q10" s="50">
        <f>SUMIFS(Medicos!$A$6:$A$4104,Medicos!$E$6:$E$4104,$B10,Medicos!$G$6:$G$4104,Q$3)</f>
        <v>0</v>
      </c>
      <c r="R10" s="50">
        <f t="shared" si="0"/>
        <v>0</v>
      </c>
    </row>
    <row r="11" spans="1:18">
      <c r="A11" s="50">
        <v>8</v>
      </c>
      <c r="B11" s="51">
        <v>42098</v>
      </c>
      <c r="C11" s="50">
        <f>SUMIFS(Medicos!$A$6:$A$4104,Medicos!$E$6:$E$4104,$B11,Medicos!$G$6:$G$4104,C$3)</f>
        <v>0</v>
      </c>
      <c r="D11" s="50">
        <f>SUMIFS(Medicos!$A$6:$A$4104,Medicos!$E$6:$E$4104,$B11,Medicos!$G$6:$G$4104,D$3)</f>
        <v>0</v>
      </c>
      <c r="E11" s="50">
        <f>SUMIFS(Medicos!$A$6:$A$4104,Medicos!$E$6:$E$4104,$B11,Medicos!$G$6:$G$4104,E$3)</f>
        <v>0</v>
      </c>
      <c r="F11" s="50">
        <f>SUMIFS(Medicos!$A$6:$A$4104,Medicos!$E$6:$E$4104,$B11,Medicos!$G$6:$G$4104,F$3)</f>
        <v>0</v>
      </c>
      <c r="G11" s="50">
        <f>SUMIFS(Medicos!$A$6:$A$4104,Medicos!$E$6:$E$4104,$B11,Medicos!$G$6:$G$4104,G$3)</f>
        <v>0</v>
      </c>
      <c r="H11" s="50">
        <f>SUMIFS(Medicos!$A$6:$A$4104,Medicos!$E$6:$E$4104,$B11,Medicos!$G$6:$G$4104,H$3)</f>
        <v>0</v>
      </c>
      <c r="I11" s="50">
        <f>SUMIFS(Medicos!$A$6:$A$4104,Medicos!$E$6:$E$4104,$B11,Medicos!$G$6:$G$4104,I$3)</f>
        <v>0</v>
      </c>
      <c r="J11" s="50">
        <f>SUMIFS(Medicos!$A$6:$A$4104,Medicos!$E$6:$E$4104,$B11,Medicos!$G$6:$G$4104,J$3)</f>
        <v>0</v>
      </c>
      <c r="K11" s="50">
        <f>SUMIFS(Medicos!$A$6:$A$4104,Medicos!$E$6:$E$4104,$B11,Medicos!$G$6:$G$4104,K$3)</f>
        <v>0</v>
      </c>
      <c r="L11" s="50">
        <f>SUMIFS(Medicos!$A$6:$A$4104,Medicos!$E$6:$E$4104,$B11,Medicos!$G$6:$G$4104,L$3)</f>
        <v>0</v>
      </c>
      <c r="M11" s="50">
        <f>SUMIFS(Medicos!$A$6:$A$4104,Medicos!$E$6:$E$4104,$B11,Medicos!$G$6:$G$4104,M$3)</f>
        <v>0</v>
      </c>
      <c r="N11" s="50">
        <f>SUMIFS(Medicos!$A$6:$A$4104,Medicos!$E$6:$E$4104,$B11,Medicos!$G$6:$G$4104,N$3)</f>
        <v>0</v>
      </c>
      <c r="O11" s="50">
        <f>SUMIFS(Medicos!$A$6:$A$4104,Medicos!$E$6:$E$4104,$B11,Medicos!$G$6:$G$4104,O$3)</f>
        <v>0</v>
      </c>
      <c r="P11" s="50">
        <f>SUMIFS(Medicos!$A$6:$A$4104,Medicos!$E$6:$E$4104,$B11,Medicos!$G$6:$G$4104,P$3)</f>
        <v>0</v>
      </c>
      <c r="Q11" s="50">
        <f>SUMIFS(Medicos!$A$6:$A$4104,Medicos!$E$6:$E$4104,$B11,Medicos!$G$6:$G$4104,Q$3)</f>
        <v>0</v>
      </c>
      <c r="R11" s="50">
        <f t="shared" si="0"/>
        <v>0</v>
      </c>
    </row>
    <row r="12" spans="1:18">
      <c r="A12" s="50">
        <v>9</v>
      </c>
      <c r="B12" s="51">
        <v>42099</v>
      </c>
      <c r="C12" s="50">
        <f>SUMIFS(Medicos!$A$6:$A$4104,Medicos!$E$6:$E$4104,$B12,Medicos!$G$6:$G$4104,C$3)</f>
        <v>0</v>
      </c>
      <c r="D12" s="50">
        <f>SUMIFS(Medicos!$A$6:$A$4104,Medicos!$E$6:$E$4104,$B12,Medicos!$G$6:$G$4104,D$3)</f>
        <v>0</v>
      </c>
      <c r="E12" s="50">
        <f>SUMIFS(Medicos!$A$6:$A$4104,Medicos!$E$6:$E$4104,$B12,Medicos!$G$6:$G$4104,E$3)</f>
        <v>0</v>
      </c>
      <c r="F12" s="50">
        <f>SUMIFS(Medicos!$A$6:$A$4104,Medicos!$E$6:$E$4104,$B12,Medicos!$G$6:$G$4104,F$3)</f>
        <v>0</v>
      </c>
      <c r="G12" s="50">
        <f>SUMIFS(Medicos!$A$6:$A$4104,Medicos!$E$6:$E$4104,$B12,Medicos!$G$6:$G$4104,G$3)</f>
        <v>0</v>
      </c>
      <c r="H12" s="50">
        <f>SUMIFS(Medicos!$A$6:$A$4104,Medicos!$E$6:$E$4104,$B12,Medicos!$G$6:$G$4104,H$3)</f>
        <v>0</v>
      </c>
      <c r="I12" s="50">
        <f>SUMIFS(Medicos!$A$6:$A$4104,Medicos!$E$6:$E$4104,$B12,Medicos!$G$6:$G$4104,I$3)</f>
        <v>0</v>
      </c>
      <c r="J12" s="50">
        <f>SUMIFS(Medicos!$A$6:$A$4104,Medicos!$E$6:$E$4104,$B12,Medicos!$G$6:$G$4104,J$3)</f>
        <v>0</v>
      </c>
      <c r="K12" s="50">
        <f>SUMIFS(Medicos!$A$6:$A$4104,Medicos!$E$6:$E$4104,$B12,Medicos!$G$6:$G$4104,K$3)</f>
        <v>0</v>
      </c>
      <c r="L12" s="50">
        <f>SUMIFS(Medicos!$A$6:$A$4104,Medicos!$E$6:$E$4104,$B12,Medicos!$G$6:$G$4104,L$3)</f>
        <v>0</v>
      </c>
      <c r="M12" s="50">
        <f>SUMIFS(Medicos!$A$6:$A$4104,Medicos!$E$6:$E$4104,$B12,Medicos!$G$6:$G$4104,M$3)</f>
        <v>0</v>
      </c>
      <c r="N12" s="50">
        <f>SUMIFS(Medicos!$A$6:$A$4104,Medicos!$E$6:$E$4104,$B12,Medicos!$G$6:$G$4104,N$3)</f>
        <v>0</v>
      </c>
      <c r="O12" s="50">
        <f>SUMIFS(Medicos!$A$6:$A$4104,Medicos!$E$6:$E$4104,$B12,Medicos!$G$6:$G$4104,O$3)</f>
        <v>0</v>
      </c>
      <c r="P12" s="50">
        <f>SUMIFS(Medicos!$A$6:$A$4104,Medicos!$E$6:$E$4104,$B12,Medicos!$G$6:$G$4104,P$3)</f>
        <v>0</v>
      </c>
      <c r="Q12" s="50">
        <f>SUMIFS(Medicos!$A$6:$A$4104,Medicos!$E$6:$E$4104,$B12,Medicos!$G$6:$G$4104,Q$3)</f>
        <v>0</v>
      </c>
      <c r="R12" s="50">
        <f t="shared" si="0"/>
        <v>0</v>
      </c>
    </row>
    <row r="13" spans="1:18">
      <c r="A13" s="19">
        <v>10</v>
      </c>
      <c r="B13" s="35">
        <v>42100</v>
      </c>
      <c r="C13" s="39">
        <f>SUMIFS(Medicos!$A$6:$A$4104,Medicos!$E$6:$E$4104,$B13,Medicos!$G$6:$G$4104,C$3)</f>
        <v>0</v>
      </c>
      <c r="D13" s="39">
        <f>SUMIFS(Medicos!$A$6:$A$4104,Medicos!$E$6:$E$4104,$B13,Medicos!$G$6:$G$4104,D$3)</f>
        <v>0</v>
      </c>
      <c r="E13" s="19">
        <f>SUMIFS(Medicos!$A$6:$A$4104,Medicos!$E$6:$E$4104,$B13,Medicos!$G$6:$G$4104,E$3)</f>
        <v>0</v>
      </c>
      <c r="F13" s="39">
        <f>SUMIFS(Medicos!$A$6:$A$4104,Medicos!$E$6:$E$4104,$B13,Medicos!$G$6:$G$4104,F$3)</f>
        <v>0</v>
      </c>
      <c r="G13" s="39">
        <f>SUMIFS(Medicos!$A$6:$A$4104,Medicos!$E$6:$E$4104,$B13,Medicos!$G$6:$G$4104,G$3)</f>
        <v>0</v>
      </c>
      <c r="H13" s="39">
        <f>SUMIFS(Medicos!$A$6:$A$4104,Medicos!$E$6:$E$4104,$B13,Medicos!$G$6:$G$4104,H$3)</f>
        <v>0</v>
      </c>
      <c r="I13" s="39">
        <f>SUMIFS(Medicos!$A$6:$A$4104,Medicos!$E$6:$E$4104,$B13,Medicos!$G$6:$G$4104,I$3)</f>
        <v>0</v>
      </c>
      <c r="J13" s="39">
        <f>SUMIFS(Medicos!$A$6:$A$4104,Medicos!$E$6:$E$4104,$B13,Medicos!$G$6:$G$4104,J$3)</f>
        <v>0</v>
      </c>
      <c r="K13" s="39">
        <f>SUMIFS(Medicos!$A$6:$A$4104,Medicos!$E$6:$E$4104,$B13,Medicos!$G$6:$G$4104,K$3)</f>
        <v>0</v>
      </c>
      <c r="L13" s="19">
        <f>SUMIFS(Medicos!$A$6:$A$4104,Medicos!$E$6:$E$4104,$B13,Medicos!$G$6:$G$4104,L$3)</f>
        <v>0</v>
      </c>
      <c r="M13" s="39">
        <f>SUMIFS(Medicos!$A$6:$A$4104,Medicos!$E$6:$E$4104,$B13,Medicos!$G$6:$G$4104,M$3)</f>
        <v>0</v>
      </c>
      <c r="N13" s="19">
        <f>SUMIFS(Medicos!$A$6:$A$4104,Medicos!$E$6:$E$4104,$B13,Medicos!$G$6:$G$4104,N$3)</f>
        <v>0</v>
      </c>
      <c r="O13" s="39">
        <f>SUMIFS(Medicos!$A$6:$A$4104,Medicos!$E$6:$E$4104,$B13,Medicos!$G$6:$G$4104,O$3)</f>
        <v>0</v>
      </c>
      <c r="P13" s="19">
        <f>SUMIFS(Medicos!$A$6:$A$4104,Medicos!$E$6:$E$4104,$B13,Medicos!$G$6:$G$4104,P$3)</f>
        <v>0</v>
      </c>
      <c r="Q13" s="19">
        <f>SUMIFS(Medicos!$A$6:$A$4104,Medicos!$E$6:$E$4104,$B13,Medicos!$G$6:$G$4104,Q$3)</f>
        <v>0</v>
      </c>
      <c r="R13" s="39">
        <f t="shared" si="0"/>
        <v>0</v>
      </c>
    </row>
    <row r="14" spans="1:18">
      <c r="A14" s="19">
        <v>11</v>
      </c>
      <c r="B14" s="35">
        <v>42101</v>
      </c>
      <c r="C14" s="39">
        <f>SUMIFS(Medicos!$A$6:$A$4104,Medicos!$E$6:$E$4104,$B14,Medicos!$G$6:$G$4104,C$3)</f>
        <v>0</v>
      </c>
      <c r="D14" s="39">
        <f>SUMIFS(Medicos!$A$6:$A$4104,Medicos!$E$6:$E$4104,$B14,Medicos!$G$6:$G$4104,D$3)</f>
        <v>0</v>
      </c>
      <c r="E14" s="19">
        <f>SUMIFS(Medicos!$A$6:$A$4104,Medicos!$E$6:$E$4104,$B14,Medicos!$G$6:$G$4104,E$3)</f>
        <v>0</v>
      </c>
      <c r="F14" s="39">
        <f>SUMIFS(Medicos!$A$6:$A$4104,Medicos!$E$6:$E$4104,$B14,Medicos!$G$6:$G$4104,F$3)</f>
        <v>0</v>
      </c>
      <c r="G14" s="39">
        <f>SUMIFS(Medicos!$A$6:$A$4104,Medicos!$E$6:$E$4104,$B14,Medicos!$G$6:$G$4104,G$3)</f>
        <v>0</v>
      </c>
      <c r="H14" s="39">
        <f>SUMIFS(Medicos!$A$6:$A$4104,Medicos!$E$6:$E$4104,$B14,Medicos!$G$6:$G$4104,H$3)</f>
        <v>0</v>
      </c>
      <c r="I14" s="19">
        <f>SUMIFS(Medicos!$A$6:$A$4104,Medicos!$E$6:$E$4104,$B14,Medicos!$G$6:$G$4104,I$3)</f>
        <v>0</v>
      </c>
      <c r="J14" s="39">
        <f>SUMIFS(Medicos!$A$6:$A$4104,Medicos!$E$6:$E$4104,$B14,Medicos!$G$6:$G$4104,J$3)</f>
        <v>0</v>
      </c>
      <c r="K14" s="39">
        <f>SUMIFS(Medicos!$A$6:$A$4104,Medicos!$E$6:$E$4104,$B14,Medicos!$G$6:$G$4104,K$3)</f>
        <v>0</v>
      </c>
      <c r="L14" s="19">
        <f>SUMIFS(Medicos!$A$6:$A$4104,Medicos!$E$6:$E$4104,$B14,Medicos!$G$6:$G$4104,L$3)</f>
        <v>0</v>
      </c>
      <c r="M14" s="39">
        <f>SUMIFS(Medicos!$A$6:$A$4104,Medicos!$E$6:$E$4104,$B14,Medicos!$G$6:$G$4104,M$3)</f>
        <v>0</v>
      </c>
      <c r="N14" s="39">
        <f>SUMIFS(Medicos!$A$6:$A$4104,Medicos!$E$6:$E$4104,$B14,Medicos!$G$6:$G$4104,N$3)</f>
        <v>0</v>
      </c>
      <c r="O14" s="39">
        <f>SUMIFS(Medicos!$A$6:$A$4104,Medicos!$E$6:$E$4104,$B14,Medicos!$G$6:$G$4104,O$3)</f>
        <v>0</v>
      </c>
      <c r="P14" s="19">
        <f>SUMIFS(Medicos!$A$6:$A$4104,Medicos!$E$6:$E$4104,$B14,Medicos!$G$6:$G$4104,P$3)</f>
        <v>0</v>
      </c>
      <c r="Q14" s="19">
        <f>SUMIFS(Medicos!$A$6:$A$4104,Medicos!$E$6:$E$4104,$B14,Medicos!$G$6:$G$4104,Q$3)</f>
        <v>0</v>
      </c>
      <c r="R14" s="39">
        <f t="shared" si="0"/>
        <v>0</v>
      </c>
    </row>
    <row r="15" spans="1:18">
      <c r="A15" s="19">
        <v>12</v>
      </c>
      <c r="B15" s="35">
        <v>42102</v>
      </c>
      <c r="C15" s="39">
        <f>SUMIFS(Medicos!$A$6:$A$4104,Medicos!$E$6:$E$4104,$B15,Medicos!$G$6:$G$4104,C$3)</f>
        <v>0</v>
      </c>
      <c r="D15" s="19">
        <f>SUMIFS(Medicos!$A$6:$A$4104,Medicos!$E$6:$E$4104,$B15,Medicos!$G$6:$G$4104,D$3)</f>
        <v>0</v>
      </c>
      <c r="E15" s="39">
        <f>SUMIFS(Medicos!$A$6:$A$4104,Medicos!$E$6:$E$4104,$B15,Medicos!$G$6:$G$4104,E$3)</f>
        <v>0</v>
      </c>
      <c r="F15" s="39">
        <f>SUMIFS(Medicos!$A$6:$A$4104,Medicos!$E$6:$E$4104,$B15,Medicos!$G$6:$G$4104,F$3)</f>
        <v>0</v>
      </c>
      <c r="G15" s="39">
        <f>SUMIFS(Medicos!$A$6:$A$4104,Medicos!$E$6:$E$4104,$B15,Medicos!$G$6:$G$4104,G$3)</f>
        <v>0</v>
      </c>
      <c r="H15" s="39">
        <f>SUMIFS(Medicos!$A$6:$A$4104,Medicos!$E$6:$E$4104,$B15,Medicos!$G$6:$G$4104,H$3)</f>
        <v>0</v>
      </c>
      <c r="I15" s="39">
        <f>SUMIFS(Medicos!$A$6:$A$4104,Medicos!$E$6:$E$4104,$B15,Medicos!$G$6:$G$4104,I$3)</f>
        <v>0</v>
      </c>
      <c r="J15" s="39">
        <f>SUMIFS(Medicos!$A$6:$A$4104,Medicos!$E$6:$E$4104,$B15,Medicos!$G$6:$G$4104,J$3)</f>
        <v>0</v>
      </c>
      <c r="K15" s="39">
        <f>SUMIFS(Medicos!$A$6:$A$4104,Medicos!$E$6:$E$4104,$B15,Medicos!$G$6:$G$4104,K$3)</f>
        <v>0</v>
      </c>
      <c r="L15" s="19">
        <f>SUMIFS(Medicos!$A$6:$A$4104,Medicos!$E$6:$E$4104,$B15,Medicos!$G$6:$G$4104,L$3)</f>
        <v>0</v>
      </c>
      <c r="M15" s="39">
        <f>SUMIFS(Medicos!$A$6:$A$4104,Medicos!$E$6:$E$4104,$B15,Medicos!$G$6:$G$4104,M$3)</f>
        <v>0</v>
      </c>
      <c r="N15" s="19">
        <f>SUMIFS(Medicos!$A$6:$A$4104,Medicos!$E$6:$E$4104,$B15,Medicos!$G$6:$G$4104,N$3)</f>
        <v>0</v>
      </c>
      <c r="O15" s="39">
        <f>SUMIFS(Medicos!$A$6:$A$4104,Medicos!$E$6:$E$4104,$B15,Medicos!$G$6:$G$4104,O$3)</f>
        <v>0</v>
      </c>
      <c r="P15" s="19">
        <f>SUMIFS(Medicos!$A$6:$A$4104,Medicos!$E$6:$E$4104,$B15,Medicos!$G$6:$G$4104,P$3)</f>
        <v>0</v>
      </c>
      <c r="Q15" s="19">
        <f>SUMIFS(Medicos!$A$6:$A$4104,Medicos!$E$6:$E$4104,$B15,Medicos!$G$6:$G$4104,Q$3)</f>
        <v>0</v>
      </c>
      <c r="R15" s="39">
        <f t="shared" si="0"/>
        <v>0</v>
      </c>
    </row>
    <row r="16" spans="1:18">
      <c r="A16" s="19">
        <v>13</v>
      </c>
      <c r="B16" s="35">
        <v>42103</v>
      </c>
      <c r="C16" s="19">
        <f>SUMIFS(Medicos!$A$6:$A$4104,Medicos!$E$6:$E$4104,$B16,Medicos!$G$6:$G$4104,C$3)</f>
        <v>0</v>
      </c>
      <c r="D16" s="39">
        <f>SUMIFS(Medicos!$A$6:$A$4104,Medicos!$E$6:$E$4104,$B16,Medicos!$G$6:$G$4104,D$3)</f>
        <v>0</v>
      </c>
      <c r="E16" s="39">
        <f>SUMIFS(Medicos!$A$6:$A$4104,Medicos!$E$6:$E$4104,$B16,Medicos!$G$6:$G$4104,E$3)</f>
        <v>0</v>
      </c>
      <c r="F16" s="39">
        <f>SUMIFS(Medicos!$A$6:$A$4104,Medicos!$E$6:$E$4104,$B16,Medicos!$G$6:$G$4104,F$3)</f>
        <v>0</v>
      </c>
      <c r="G16" s="39">
        <f>SUMIFS(Medicos!$A$6:$A$4104,Medicos!$E$6:$E$4104,$B16,Medicos!$G$6:$G$4104,G$3)</f>
        <v>0</v>
      </c>
      <c r="H16" s="39">
        <f>SUMIFS(Medicos!$A$6:$A$4104,Medicos!$E$6:$E$4104,$B16,Medicos!$G$6:$G$4104,H$3)</f>
        <v>0</v>
      </c>
      <c r="I16" s="39">
        <f>SUMIFS(Medicos!$A$6:$A$4104,Medicos!$E$6:$E$4104,$B16,Medicos!$G$6:$G$4104,I$3)</f>
        <v>0</v>
      </c>
      <c r="J16" s="39">
        <f>SUMIFS(Medicos!$A$6:$A$4104,Medicos!$E$6:$E$4104,$B16,Medicos!$G$6:$G$4104,J$3)</f>
        <v>0</v>
      </c>
      <c r="K16" s="39">
        <f>SUMIFS(Medicos!$A$6:$A$4104,Medicos!$E$6:$E$4104,$B16,Medicos!$G$6:$G$4104,K$3)</f>
        <v>0</v>
      </c>
      <c r="L16" s="19">
        <f>SUMIFS(Medicos!$A$6:$A$4104,Medicos!$E$6:$E$4104,$B16,Medicos!$G$6:$G$4104,L$3)</f>
        <v>0</v>
      </c>
      <c r="M16" s="39">
        <f>SUMIFS(Medicos!$A$6:$A$4104,Medicos!$E$6:$E$4104,$B16,Medicos!$G$6:$G$4104,M$3)</f>
        <v>0</v>
      </c>
      <c r="N16" s="19">
        <f>SUMIFS(Medicos!$A$6:$A$4104,Medicos!$E$6:$E$4104,$B16,Medicos!$G$6:$G$4104,N$3)</f>
        <v>0</v>
      </c>
      <c r="O16" s="39">
        <f>SUMIFS(Medicos!$A$6:$A$4104,Medicos!$E$6:$E$4104,$B16,Medicos!$G$6:$G$4104,O$3)</f>
        <v>0</v>
      </c>
      <c r="P16" s="19">
        <f>SUMIFS(Medicos!$A$6:$A$4104,Medicos!$E$6:$E$4104,$B16,Medicos!$G$6:$G$4104,P$3)</f>
        <v>0</v>
      </c>
      <c r="Q16" s="19">
        <f>SUMIFS(Medicos!$A$6:$A$4104,Medicos!$E$6:$E$4104,$B16,Medicos!$G$6:$G$4104,Q$3)</f>
        <v>0</v>
      </c>
      <c r="R16" s="39">
        <f t="shared" si="0"/>
        <v>0</v>
      </c>
    </row>
    <row r="17" spans="1:18">
      <c r="A17" s="19">
        <v>14</v>
      </c>
      <c r="B17" s="35">
        <v>42104</v>
      </c>
      <c r="C17" s="19">
        <f>SUMIFS(Medicos!$A$6:$A$4104,Medicos!$E$6:$E$4104,$B17,Medicos!$G$6:$G$4104,C$3)</f>
        <v>0</v>
      </c>
      <c r="D17" s="39">
        <f>SUMIFS(Medicos!$A$6:$A$4104,Medicos!$E$6:$E$4104,$B17,Medicos!$G$6:$G$4104,D$3)</f>
        <v>0</v>
      </c>
      <c r="E17" s="39">
        <f>SUMIFS(Medicos!$A$6:$A$4104,Medicos!$E$6:$E$4104,$B17,Medicos!$G$6:$G$4104,E$3)</f>
        <v>0</v>
      </c>
      <c r="F17" s="39">
        <f>SUMIFS(Medicos!$A$6:$A$4104,Medicos!$E$6:$E$4104,$B17,Medicos!$G$6:$G$4104,F$3)</f>
        <v>0</v>
      </c>
      <c r="G17" s="39">
        <f>SUMIFS(Medicos!$A$6:$A$4104,Medicos!$E$6:$E$4104,$B17,Medicos!$G$6:$G$4104,G$3)</f>
        <v>0</v>
      </c>
      <c r="H17" s="19">
        <f>SUMIFS(Medicos!$A$6:$A$4104,Medicos!$E$6:$E$4104,$B17,Medicos!$G$6:$G$4104,H$3)</f>
        <v>0</v>
      </c>
      <c r="I17" s="39">
        <f>SUMIFS(Medicos!$A$6:$A$4104,Medicos!$E$6:$E$4104,$B17,Medicos!$G$6:$G$4104,I$3)</f>
        <v>0</v>
      </c>
      <c r="J17" s="19">
        <f>SUMIFS(Medicos!$A$6:$A$4104,Medicos!$E$6:$E$4104,$B17,Medicos!$G$6:$G$4104,J$3)</f>
        <v>0</v>
      </c>
      <c r="K17" s="39">
        <f>SUMIFS(Medicos!$A$6:$A$4104,Medicos!$E$6:$E$4104,$B17,Medicos!$G$6:$G$4104,K$3)</f>
        <v>0</v>
      </c>
      <c r="L17" s="19">
        <f>SUMIFS(Medicos!$A$6:$A$4104,Medicos!$E$6:$E$4104,$B17,Medicos!$G$6:$G$4104,L$3)</f>
        <v>0</v>
      </c>
      <c r="M17" s="39">
        <f>SUMIFS(Medicos!$A$6:$A$4104,Medicos!$E$6:$E$4104,$B17,Medicos!$G$6:$G$4104,M$3)</f>
        <v>0</v>
      </c>
      <c r="N17" s="19">
        <f>SUMIFS(Medicos!$A$6:$A$4104,Medicos!$E$6:$E$4104,$B17,Medicos!$G$6:$G$4104,N$3)</f>
        <v>0</v>
      </c>
      <c r="O17" s="39">
        <f>SUMIFS(Medicos!$A$6:$A$4104,Medicos!$E$6:$E$4104,$B17,Medicos!$G$6:$G$4104,O$3)</f>
        <v>0</v>
      </c>
      <c r="P17" s="19">
        <f>SUMIFS(Medicos!$A$6:$A$4104,Medicos!$E$6:$E$4104,$B17,Medicos!$G$6:$G$4104,P$3)</f>
        <v>0</v>
      </c>
      <c r="Q17" s="19">
        <f>SUMIFS(Medicos!$A$6:$A$4104,Medicos!$E$6:$E$4104,$B17,Medicos!$G$6:$G$4104,Q$3)</f>
        <v>0</v>
      </c>
      <c r="R17" s="39">
        <f t="shared" si="0"/>
        <v>0</v>
      </c>
    </row>
    <row r="18" spans="1:18">
      <c r="A18" s="19">
        <v>15</v>
      </c>
      <c r="B18" s="35">
        <v>42105</v>
      </c>
      <c r="C18" s="19">
        <f>SUMIFS(Medicos!$A$6:$A$4104,Medicos!$E$6:$E$4104,$B18,Medicos!$G$6:$G$4104,C$3)</f>
        <v>0</v>
      </c>
      <c r="D18" s="19">
        <f>SUMIFS(Medicos!$A$6:$A$4104,Medicos!$E$6:$E$4104,$B18,Medicos!$G$6:$G$4104,D$3)</f>
        <v>0</v>
      </c>
      <c r="E18" s="19">
        <f>SUMIFS(Medicos!$A$6:$A$4104,Medicos!$E$6:$E$4104,$B18,Medicos!$G$6:$G$4104,E$3)</f>
        <v>0</v>
      </c>
      <c r="F18" s="39">
        <f>SUMIFS(Medicos!$A$6:$A$4104,Medicos!$E$6:$E$4104,$B18,Medicos!$G$6:$G$4104,F$3)</f>
        <v>0</v>
      </c>
      <c r="G18" s="39">
        <f>SUMIFS(Medicos!$A$6:$A$4104,Medicos!$E$6:$E$4104,$B18,Medicos!$G$6:$G$4104,G$3)</f>
        <v>0</v>
      </c>
      <c r="H18" s="39">
        <f>SUMIFS(Medicos!$A$6:$A$4104,Medicos!$E$6:$E$4104,$B18,Medicos!$G$6:$G$4104,H$3)</f>
        <v>0</v>
      </c>
      <c r="I18" s="19">
        <f>SUMIFS(Medicos!$A$6:$A$4104,Medicos!$E$6:$E$4104,$B18,Medicos!$G$6:$G$4104,I$3)</f>
        <v>0</v>
      </c>
      <c r="J18" s="19">
        <f>SUMIFS(Medicos!$A$6:$A$4104,Medicos!$E$6:$E$4104,$B18,Medicos!$G$6:$G$4104,J$3)</f>
        <v>0</v>
      </c>
      <c r="K18" s="39">
        <f>SUMIFS(Medicos!$A$6:$A$4104,Medicos!$E$6:$E$4104,$B18,Medicos!$G$6:$G$4104,K$3)</f>
        <v>0</v>
      </c>
      <c r="L18" s="19">
        <f>SUMIFS(Medicos!$A$6:$A$4104,Medicos!$E$6:$E$4104,$B18,Medicos!$G$6:$G$4104,L$3)</f>
        <v>0</v>
      </c>
      <c r="M18" s="19">
        <f>SUMIFS(Medicos!$A$6:$A$4104,Medicos!$E$6:$E$4104,$B18,Medicos!$G$6:$G$4104,M$3)</f>
        <v>0</v>
      </c>
      <c r="N18" s="19">
        <f>SUMIFS(Medicos!$A$6:$A$4104,Medicos!$E$6:$E$4104,$B18,Medicos!$G$6:$G$4104,N$3)</f>
        <v>0</v>
      </c>
      <c r="O18" s="19">
        <f>SUMIFS(Medicos!$A$6:$A$4104,Medicos!$E$6:$E$4104,$B18,Medicos!$G$6:$G$4104,O$3)</f>
        <v>0</v>
      </c>
      <c r="P18" s="19">
        <f>SUMIFS(Medicos!$A$6:$A$4104,Medicos!$E$6:$E$4104,$B18,Medicos!$G$6:$G$4104,P$3)</f>
        <v>0</v>
      </c>
      <c r="Q18" s="19">
        <f>SUMIFS(Medicos!$A$6:$A$4104,Medicos!$E$6:$E$4104,$B18,Medicos!$G$6:$G$4104,Q$3)</f>
        <v>0</v>
      </c>
      <c r="R18" s="39">
        <f t="shared" si="0"/>
        <v>0</v>
      </c>
    </row>
    <row r="19" spans="1:18">
      <c r="A19" s="50">
        <v>16</v>
      </c>
      <c r="B19" s="51">
        <v>42106</v>
      </c>
      <c r="C19" s="50">
        <f>SUMIFS(Medicos!$A$6:$A$4104,Medicos!$E$6:$E$4104,$B19,Medicos!$G$6:$G$4104,C$3)</f>
        <v>0</v>
      </c>
      <c r="D19" s="50">
        <f>SUMIFS(Medicos!$A$6:$A$4104,Medicos!$E$6:$E$4104,$B19,Medicos!$G$6:$G$4104,D$3)</f>
        <v>0</v>
      </c>
      <c r="E19" s="50">
        <f>SUMIFS(Medicos!$A$6:$A$4104,Medicos!$E$6:$E$4104,$B19,Medicos!$G$6:$G$4104,E$3)</f>
        <v>0</v>
      </c>
      <c r="F19" s="50">
        <f>SUMIFS(Medicos!$A$6:$A$4104,Medicos!$E$6:$E$4104,$B19,Medicos!$G$6:$G$4104,F$3)</f>
        <v>0</v>
      </c>
      <c r="G19" s="50">
        <f>SUMIFS(Medicos!$A$6:$A$4104,Medicos!$E$6:$E$4104,$B19,Medicos!$G$6:$G$4104,G$3)</f>
        <v>0</v>
      </c>
      <c r="H19" s="50">
        <f>SUMIFS(Medicos!$A$6:$A$4104,Medicos!$E$6:$E$4104,$B19,Medicos!$G$6:$G$4104,H$3)</f>
        <v>0</v>
      </c>
      <c r="I19" s="50">
        <f>SUMIFS(Medicos!$A$6:$A$4104,Medicos!$E$6:$E$4104,$B19,Medicos!$G$6:$G$4104,I$3)</f>
        <v>0</v>
      </c>
      <c r="J19" s="50">
        <f>SUMIFS(Medicos!$A$6:$A$4104,Medicos!$E$6:$E$4104,$B19,Medicos!$G$6:$G$4104,J$3)</f>
        <v>0</v>
      </c>
      <c r="K19" s="50">
        <f>SUMIFS(Medicos!$A$6:$A$4104,Medicos!$E$6:$E$4104,$B19,Medicos!$G$6:$G$4104,K$3)</f>
        <v>0</v>
      </c>
      <c r="L19" s="50">
        <f>SUMIFS(Medicos!$A$6:$A$4104,Medicos!$E$6:$E$4104,$B19,Medicos!$G$6:$G$4104,L$3)</f>
        <v>0</v>
      </c>
      <c r="M19" s="50">
        <f>SUMIFS(Medicos!$A$6:$A$4104,Medicos!$E$6:$E$4104,$B19,Medicos!$G$6:$G$4104,M$3)</f>
        <v>0</v>
      </c>
      <c r="N19" s="50">
        <f>SUMIFS(Medicos!$A$6:$A$4104,Medicos!$E$6:$E$4104,$B19,Medicos!$G$6:$G$4104,N$3)</f>
        <v>0</v>
      </c>
      <c r="O19" s="50">
        <f>SUMIFS(Medicos!$A$6:$A$4104,Medicos!$E$6:$E$4104,$B19,Medicos!$G$6:$G$4104,O$3)</f>
        <v>0</v>
      </c>
      <c r="P19" s="50">
        <f>SUMIFS(Medicos!$A$6:$A$4104,Medicos!$E$6:$E$4104,$B19,Medicos!$G$6:$G$4104,P$3)</f>
        <v>0</v>
      </c>
      <c r="Q19" s="50">
        <f>SUMIFS(Medicos!$A$6:$A$4104,Medicos!$E$6:$E$4104,$B19,Medicos!$G$6:$G$4104,Q$3)</f>
        <v>0</v>
      </c>
      <c r="R19" s="50">
        <f t="shared" si="0"/>
        <v>0</v>
      </c>
    </row>
    <row r="20" spans="1:18">
      <c r="A20" s="19">
        <v>17</v>
      </c>
      <c r="B20" s="35">
        <v>42107</v>
      </c>
      <c r="C20" s="19">
        <f>SUMIFS(Medicos!$A$6:$A$4104,Medicos!$E$6:$E$4104,$B20,Medicos!$G$6:$G$4104,C$3)</f>
        <v>0</v>
      </c>
      <c r="D20" s="39">
        <f>SUMIFS(Medicos!$A$6:$A$4104,Medicos!$E$6:$E$4104,$B20,Medicos!$G$6:$G$4104,D$3)</f>
        <v>0</v>
      </c>
      <c r="E20" s="39">
        <f>SUMIFS(Medicos!$A$6:$A$4104,Medicos!$E$6:$E$4104,$B20,Medicos!$G$6:$G$4104,E$3)</f>
        <v>0</v>
      </c>
      <c r="F20" s="19">
        <f>SUMIFS(Medicos!$A$6:$A$4104,Medicos!$E$6:$E$4104,$B20,Medicos!$G$6:$G$4104,F$3)</f>
        <v>0</v>
      </c>
      <c r="G20" s="39">
        <f>SUMIFS(Medicos!$A$6:$A$4104,Medicos!$E$6:$E$4104,$B20,Medicos!$G$6:$G$4104,G$3)</f>
        <v>0</v>
      </c>
      <c r="H20" s="39">
        <f>SUMIFS(Medicos!$A$6:$A$4104,Medicos!$E$6:$E$4104,$B20,Medicos!$G$6:$G$4104,H$3)</f>
        <v>0</v>
      </c>
      <c r="I20" s="39">
        <f>SUMIFS(Medicos!$A$6:$A$4104,Medicos!$E$6:$E$4104,$B20,Medicos!$G$6:$G$4104,I$3)</f>
        <v>0</v>
      </c>
      <c r="J20" s="39">
        <f>SUMIFS(Medicos!$A$6:$A$4104,Medicos!$E$6:$E$4104,$B20,Medicos!$G$6:$G$4104,J$3)</f>
        <v>0</v>
      </c>
      <c r="K20" s="39">
        <f>SUMIFS(Medicos!$A$6:$A$4104,Medicos!$E$6:$E$4104,$B20,Medicos!$G$6:$G$4104,K$3)</f>
        <v>0</v>
      </c>
      <c r="L20" s="19">
        <f>SUMIFS(Medicos!$A$6:$A$4104,Medicos!$E$6:$E$4104,$B20,Medicos!$G$6:$G$4104,L$3)</f>
        <v>0</v>
      </c>
      <c r="M20" s="39">
        <f>SUMIFS(Medicos!$A$6:$A$4104,Medicos!$E$6:$E$4104,$B20,Medicos!$G$6:$G$4104,M$3)</f>
        <v>0</v>
      </c>
      <c r="N20" s="39">
        <f>SUMIFS(Medicos!$A$6:$A$4104,Medicos!$E$6:$E$4104,$B20,Medicos!$G$6:$G$4104,N$3)</f>
        <v>0</v>
      </c>
      <c r="O20" s="19">
        <f>SUMIFS(Medicos!$A$6:$A$4104,Medicos!$E$6:$E$4104,$B20,Medicos!$G$6:$G$4104,O$3)</f>
        <v>0</v>
      </c>
      <c r="P20" s="39">
        <f>SUMIFS(Medicos!$A$6:$A$4104,Medicos!$E$6:$E$4104,$B20,Medicos!$G$6:$G$4104,P$3)</f>
        <v>0</v>
      </c>
      <c r="Q20" s="19">
        <f>SUMIFS(Medicos!$A$6:$A$4104,Medicos!$E$6:$E$4104,$B20,Medicos!$G$6:$G$4104,Q$3)</f>
        <v>0</v>
      </c>
      <c r="R20" s="39">
        <f t="shared" si="0"/>
        <v>0</v>
      </c>
    </row>
    <row r="21" spans="1:18">
      <c r="A21" s="19">
        <v>18</v>
      </c>
      <c r="B21" s="35">
        <v>42108</v>
      </c>
      <c r="C21" s="39">
        <f>SUMIFS(Medicos!$A$6:$A$4104,Medicos!$E$6:$E$4104,$B21,Medicos!$G$6:$G$4104,C$3)</f>
        <v>0</v>
      </c>
      <c r="D21" s="39">
        <f>SUMIFS(Medicos!$A$6:$A$4104,Medicos!$E$6:$E$4104,$B21,Medicos!$G$6:$G$4104,D$3)</f>
        <v>0</v>
      </c>
      <c r="E21" s="39">
        <f>SUMIFS(Medicos!$A$6:$A$4104,Medicos!$E$6:$E$4104,$B21,Medicos!$G$6:$G$4104,E$3)</f>
        <v>0</v>
      </c>
      <c r="F21" s="19">
        <f>SUMIFS(Medicos!$A$6:$A$4104,Medicos!$E$6:$E$4104,$B21,Medicos!$G$6:$G$4104,F$3)</f>
        <v>0</v>
      </c>
      <c r="G21" s="39">
        <f>SUMIFS(Medicos!$A$6:$A$4104,Medicos!$E$6:$E$4104,$B21,Medicos!$G$6:$G$4104,G$3)</f>
        <v>0</v>
      </c>
      <c r="H21" s="39">
        <f>SUMIFS(Medicos!$A$6:$A$4104,Medicos!$E$6:$E$4104,$B21,Medicos!$G$6:$G$4104,H$3)</f>
        <v>0</v>
      </c>
      <c r="I21" s="39">
        <f>SUMIFS(Medicos!$A$6:$A$4104,Medicos!$E$6:$E$4104,$B21,Medicos!$G$6:$G$4104,I$3)</f>
        <v>0</v>
      </c>
      <c r="J21" s="39">
        <f>SUMIFS(Medicos!$A$6:$A$4104,Medicos!$E$6:$E$4104,$B21,Medicos!$G$6:$G$4104,J$3)</f>
        <v>0</v>
      </c>
      <c r="K21" s="39">
        <f>SUMIFS(Medicos!$A$6:$A$4104,Medicos!$E$6:$E$4104,$B21,Medicos!$G$6:$G$4104,K$3)</f>
        <v>0</v>
      </c>
      <c r="L21" s="19">
        <f>SUMIFS(Medicos!$A$6:$A$4104,Medicos!$E$6:$E$4104,$B21,Medicos!$G$6:$G$4104,L$3)</f>
        <v>0</v>
      </c>
      <c r="M21" s="39">
        <f>SUMIFS(Medicos!$A$6:$A$4104,Medicos!$E$6:$E$4104,$B21,Medicos!$G$6:$G$4104,M$3)</f>
        <v>0</v>
      </c>
      <c r="N21" s="39">
        <f>SUMIFS(Medicos!$A$6:$A$4104,Medicos!$E$6:$E$4104,$B21,Medicos!$G$6:$G$4104,N$3)</f>
        <v>0</v>
      </c>
      <c r="O21" s="19">
        <f>SUMIFS(Medicos!$A$6:$A$4104,Medicos!$E$6:$E$4104,$B21,Medicos!$G$6:$G$4104,O$3)</f>
        <v>0</v>
      </c>
      <c r="P21" s="39">
        <f>SUMIFS(Medicos!$A$6:$A$4104,Medicos!$E$6:$E$4104,$B21,Medicos!$G$6:$G$4104,P$3)</f>
        <v>0</v>
      </c>
      <c r="Q21" s="39">
        <f>SUMIFS(Medicos!$A$6:$A$4104,Medicos!$E$6:$E$4104,$B21,Medicos!$G$6:$G$4104,Q$3)</f>
        <v>0</v>
      </c>
      <c r="R21" s="39">
        <f t="shared" si="0"/>
        <v>0</v>
      </c>
    </row>
    <row r="22" spans="1:18">
      <c r="A22" s="19">
        <v>19</v>
      </c>
      <c r="B22" s="35">
        <v>42109</v>
      </c>
      <c r="C22" s="39">
        <f>SUMIFS(Medicos!$A$6:$A$4104,Medicos!$E$6:$E$4104,$B22,Medicos!$G$6:$G$4104,C$3)</f>
        <v>0</v>
      </c>
      <c r="D22" s="39">
        <f>SUMIFS(Medicos!$A$6:$A$4104,Medicos!$E$6:$E$4104,$B22,Medicos!$G$6:$G$4104,D$3)</f>
        <v>0</v>
      </c>
      <c r="E22" s="19">
        <f>SUMIFS(Medicos!$A$6:$A$4104,Medicos!$E$6:$E$4104,$B22,Medicos!$G$6:$G$4104,E$3)</f>
        <v>0</v>
      </c>
      <c r="F22" s="39">
        <f>SUMIFS(Medicos!$A$6:$A$4104,Medicos!$E$6:$E$4104,$B22,Medicos!$G$6:$G$4104,F$3)</f>
        <v>0</v>
      </c>
      <c r="G22" s="39">
        <f>SUMIFS(Medicos!$A$6:$A$4104,Medicos!$E$6:$E$4104,$B22,Medicos!$G$6:$G$4104,G$3)</f>
        <v>0</v>
      </c>
      <c r="H22" s="39">
        <f>SUMIFS(Medicos!$A$6:$A$4104,Medicos!$E$6:$E$4104,$B22,Medicos!$G$6:$G$4104,H$3)</f>
        <v>0</v>
      </c>
      <c r="I22" s="39">
        <f>SUMIFS(Medicos!$A$6:$A$4104,Medicos!$E$6:$E$4104,$B22,Medicos!$G$6:$G$4104,I$3)</f>
        <v>0</v>
      </c>
      <c r="J22" s="39">
        <f>SUMIFS(Medicos!$A$6:$A$4104,Medicos!$E$6:$E$4104,$B22,Medicos!$G$6:$G$4104,J$3)</f>
        <v>0</v>
      </c>
      <c r="K22" s="39">
        <f>SUMIFS(Medicos!$A$6:$A$4104,Medicos!$E$6:$E$4104,$B22,Medicos!$G$6:$G$4104,K$3)</f>
        <v>0</v>
      </c>
      <c r="L22" s="19">
        <f>SUMIFS(Medicos!$A$6:$A$4104,Medicos!$E$6:$E$4104,$B22,Medicos!$G$6:$G$4104,L$3)</f>
        <v>0</v>
      </c>
      <c r="M22" s="39">
        <f>SUMIFS(Medicos!$A$6:$A$4104,Medicos!$E$6:$E$4104,$B22,Medicos!$G$6:$G$4104,M$3)</f>
        <v>0</v>
      </c>
      <c r="N22" s="39">
        <f>SUMIFS(Medicos!$A$6:$A$4104,Medicos!$E$6:$E$4104,$B22,Medicos!$G$6:$G$4104,N$3)</f>
        <v>0</v>
      </c>
      <c r="O22" s="19">
        <f>SUMIFS(Medicos!$A$6:$A$4104,Medicos!$E$6:$E$4104,$B22,Medicos!$G$6:$G$4104,O$3)</f>
        <v>0</v>
      </c>
      <c r="P22" s="5">
        <f>SUMIFS(Medicos!$A$6:$A$4104,Medicos!$E$6:$E$4104,$B22,Medicos!$G$6:$G$4104,P$3)</f>
        <v>0</v>
      </c>
      <c r="Q22" s="19">
        <f>SUMIFS(Medicos!$A$6:$A$4104,Medicos!$E$6:$E$4104,$B22,Medicos!$G$6:$G$4104,Q$3)</f>
        <v>0</v>
      </c>
      <c r="R22" s="39">
        <f t="shared" si="0"/>
        <v>0</v>
      </c>
    </row>
    <row r="23" spans="1:18">
      <c r="A23" s="19">
        <v>20</v>
      </c>
      <c r="B23" s="35">
        <v>42110</v>
      </c>
      <c r="C23" s="19">
        <f>SUMIFS(Medicos!$A$6:$A$4104,Medicos!$E$6:$E$4104,$B23,Medicos!$G$6:$G$4104,C$3)</f>
        <v>0</v>
      </c>
      <c r="D23" s="39">
        <f>SUMIFS(Medicos!$A$6:$A$4104,Medicos!$E$6:$E$4104,$B23,Medicos!$G$6:$G$4104,D$3)</f>
        <v>0</v>
      </c>
      <c r="E23" s="19">
        <f>SUMIFS(Medicos!$A$6:$A$4104,Medicos!$E$6:$E$4104,$B23,Medicos!$G$6:$G$4104,E$3)</f>
        <v>0</v>
      </c>
      <c r="F23" s="39">
        <f>SUMIFS(Medicos!$A$6:$A$4104,Medicos!$E$6:$E$4104,$B23,Medicos!$G$6:$G$4104,F$3)</f>
        <v>0</v>
      </c>
      <c r="G23" s="39">
        <f>SUMIFS(Medicos!$A$6:$A$4104,Medicos!$E$6:$E$4104,$B23,Medicos!$G$6:$G$4104,G$3)</f>
        <v>0</v>
      </c>
      <c r="H23" s="39">
        <f>SUMIFS(Medicos!$A$6:$A$4104,Medicos!$E$6:$E$4104,$B23,Medicos!$G$6:$G$4104,H$3)</f>
        <v>0</v>
      </c>
      <c r="I23" s="39">
        <f>SUMIFS(Medicos!$A$6:$A$4104,Medicos!$E$6:$E$4104,$B23,Medicos!$G$6:$G$4104,I$3)</f>
        <v>0</v>
      </c>
      <c r="J23" s="39">
        <f>SUMIFS(Medicos!$A$6:$A$4104,Medicos!$E$6:$E$4104,$B23,Medicos!$G$6:$G$4104,J$3)</f>
        <v>0</v>
      </c>
      <c r="K23" s="39">
        <f>SUMIFS(Medicos!$A$6:$A$4104,Medicos!$E$6:$E$4104,$B23,Medicos!$G$6:$G$4104,K$3)</f>
        <v>0</v>
      </c>
      <c r="L23" s="19">
        <f>SUMIFS(Medicos!$A$6:$A$4104,Medicos!$E$6:$E$4104,$B23,Medicos!$G$6:$G$4104,L$3)</f>
        <v>0</v>
      </c>
      <c r="M23" s="39">
        <f>SUMIFS(Medicos!$A$6:$A$4104,Medicos!$E$6:$E$4104,$B23,Medicos!$G$6:$G$4104,M$3)</f>
        <v>0</v>
      </c>
      <c r="N23" s="19">
        <f>SUMIFS(Medicos!$A$6:$A$4104,Medicos!$E$6:$E$4104,$B23,Medicos!$G$6:$G$4104,N$3)</f>
        <v>0</v>
      </c>
      <c r="O23" s="19">
        <f>SUMIFS(Medicos!$A$6:$A$4104,Medicos!$E$6:$E$4104,$B23,Medicos!$G$6:$G$4104,O$3)</f>
        <v>0</v>
      </c>
      <c r="P23" s="39">
        <f>SUMIFS(Medicos!$A$6:$A$4104,Medicos!$E$6:$E$4104,$B23,Medicos!$G$6:$G$4104,P$3)</f>
        <v>0</v>
      </c>
      <c r="Q23" s="39">
        <f>SUMIFS(Medicos!$A$6:$A$4104,Medicos!$E$6:$E$4104,$B23,Medicos!$G$6:$G$4104,Q$3)</f>
        <v>0</v>
      </c>
      <c r="R23" s="39">
        <f t="shared" si="0"/>
        <v>0</v>
      </c>
    </row>
    <row r="24" spans="1:18">
      <c r="A24" s="19">
        <v>21</v>
      </c>
      <c r="B24" s="35">
        <v>42111</v>
      </c>
      <c r="C24" s="19">
        <f>SUMIFS(Medicos!$A$6:$A$4104,Medicos!$E$6:$E$4104,$B24,Medicos!$G$6:$G$4104,C$3)</f>
        <v>0</v>
      </c>
      <c r="D24" s="39">
        <f>SUMIFS(Medicos!$A$6:$A$4104,Medicos!$E$6:$E$4104,$B24,Medicos!$G$6:$G$4104,D$3)</f>
        <v>0</v>
      </c>
      <c r="E24" s="19">
        <f>SUMIFS(Medicos!$A$6:$A$4104,Medicos!$E$6:$E$4104,$B24,Medicos!$G$6:$G$4104,E$3)</f>
        <v>0</v>
      </c>
      <c r="F24" s="19">
        <f>SUMIFS(Medicos!$A$6:$A$4104,Medicos!$E$6:$E$4104,$B24,Medicos!$G$6:$G$4104,F$3)</f>
        <v>0</v>
      </c>
      <c r="G24" s="39">
        <f>SUMIFS(Medicos!$A$6:$A$4104,Medicos!$E$6:$E$4104,$B24,Medicos!$G$6:$G$4104,G$3)</f>
        <v>0</v>
      </c>
      <c r="H24" s="39">
        <f>SUMIFS(Medicos!$A$6:$A$4104,Medicos!$E$6:$E$4104,$B24,Medicos!$G$6:$G$4104,H$3)</f>
        <v>0</v>
      </c>
      <c r="I24" s="39">
        <f>SUMIFS(Medicos!$A$6:$A$4104,Medicos!$E$6:$E$4104,$B24,Medicos!$G$6:$G$4104,I$3)</f>
        <v>0</v>
      </c>
      <c r="J24" s="39">
        <f>SUMIFS(Medicos!$A$6:$A$4104,Medicos!$E$6:$E$4104,$B24,Medicos!$G$6:$G$4104,J$3)</f>
        <v>0</v>
      </c>
      <c r="K24" s="39">
        <f>SUMIFS(Medicos!$A$6:$A$4104,Medicos!$E$6:$E$4104,$B24,Medicos!$G$6:$G$4104,K$3)</f>
        <v>0</v>
      </c>
      <c r="L24" s="19">
        <f>SUMIFS(Medicos!$A$6:$A$4104,Medicos!$E$6:$E$4104,$B24,Medicos!$G$6:$G$4104,L$3)</f>
        <v>0</v>
      </c>
      <c r="M24" s="39">
        <f>SUMIFS(Medicos!$A$6:$A$4104,Medicos!$E$6:$E$4104,$B24,Medicos!$G$6:$G$4104,M$3)</f>
        <v>0</v>
      </c>
      <c r="N24" s="19">
        <f>SUMIFS(Medicos!$A$6:$A$4104,Medicos!$E$6:$E$4104,$B24,Medicos!$G$6:$G$4104,N$3)</f>
        <v>0</v>
      </c>
      <c r="O24" s="19">
        <f>SUMIFS(Medicos!$A$6:$A$4104,Medicos!$E$6:$E$4104,$B24,Medicos!$G$6:$G$4104,O$3)</f>
        <v>0</v>
      </c>
      <c r="P24" s="39">
        <f>SUMIFS(Medicos!$A$6:$A$4104,Medicos!$E$6:$E$4104,$B24,Medicos!$G$6:$G$4104,P$3)</f>
        <v>0</v>
      </c>
      <c r="Q24" s="19">
        <f>SUMIFS(Medicos!$A$6:$A$4104,Medicos!$E$6:$E$4104,$B24,Medicos!$G$6:$G$4104,Q$3)</f>
        <v>0</v>
      </c>
      <c r="R24" s="39">
        <f t="shared" si="0"/>
        <v>0</v>
      </c>
    </row>
    <row r="25" spans="1:18">
      <c r="A25" s="19">
        <v>22</v>
      </c>
      <c r="B25" s="35">
        <v>42112</v>
      </c>
      <c r="C25" s="19">
        <f>SUMIFS(Medicos!$A$6:$A$4104,Medicos!$E$6:$E$4104,$B25,Medicos!$G$6:$G$4104,C$3)</f>
        <v>0</v>
      </c>
      <c r="D25" s="39">
        <f>SUMIFS(Medicos!$A$6:$A$4104,Medicos!$E$6:$E$4104,$B25,Medicos!$G$6:$G$4104,D$3)</f>
        <v>0</v>
      </c>
      <c r="E25" s="19">
        <f>SUMIFS(Medicos!$A$6:$A$4104,Medicos!$E$6:$E$4104,$B25,Medicos!$G$6:$G$4104,E$3)</f>
        <v>0</v>
      </c>
      <c r="F25" s="39">
        <f>SUMIFS(Medicos!$A$6:$A$4104,Medicos!$E$6:$E$4104,$B25,Medicos!$G$6:$G$4104,F$3)</f>
        <v>0</v>
      </c>
      <c r="G25" s="39">
        <f>SUMIFS(Medicos!$A$6:$A$4104,Medicos!$E$6:$E$4104,$B25,Medicos!$G$6:$G$4104,G$3)</f>
        <v>0</v>
      </c>
      <c r="H25" s="19">
        <f>SUMIFS(Medicos!$A$6:$A$4104,Medicos!$E$6:$E$4104,$B25,Medicos!$G$6:$G$4104,H$3)</f>
        <v>0</v>
      </c>
      <c r="I25" s="19">
        <f>SUMIFS(Medicos!$A$6:$A$4104,Medicos!$E$6:$E$4104,$B25,Medicos!$G$6:$G$4104,I$3)</f>
        <v>0</v>
      </c>
      <c r="J25" s="39">
        <f>SUMIFS(Medicos!$A$6:$A$4104,Medicos!$E$6:$E$4104,$B25,Medicos!$G$6:$G$4104,J$3)</f>
        <v>0</v>
      </c>
      <c r="K25" s="39">
        <f>SUMIFS(Medicos!$A$6:$A$4104,Medicos!$E$6:$E$4104,$B25,Medicos!$G$6:$G$4104,K$3)</f>
        <v>0</v>
      </c>
      <c r="L25" s="19">
        <f>SUMIFS(Medicos!$A$6:$A$4104,Medicos!$E$6:$E$4104,$B25,Medicos!$G$6:$G$4104,L$3)</f>
        <v>0</v>
      </c>
      <c r="M25" s="39">
        <f>SUMIFS(Medicos!$A$6:$A$4104,Medicos!$E$6:$E$4104,$B25,Medicos!$G$6:$G$4104,M$3)</f>
        <v>0</v>
      </c>
      <c r="N25" s="39">
        <f>SUMIFS(Medicos!$A$6:$A$4104,Medicos!$E$6:$E$4104,$B25,Medicos!$G$6:$G$4104,N$3)</f>
        <v>0</v>
      </c>
      <c r="O25" s="19">
        <f>SUMIFS(Medicos!$A$6:$A$4104,Medicos!$E$6:$E$4104,$B25,Medicos!$G$6:$G$4104,O$3)</f>
        <v>0</v>
      </c>
      <c r="P25" s="39">
        <f>SUMIFS(Medicos!$A$6:$A$4104,Medicos!$E$6:$E$4104,$B25,Medicos!$G$6:$G$4104,P$3)</f>
        <v>0</v>
      </c>
      <c r="Q25" s="19">
        <f>SUMIFS(Medicos!$A$6:$A$4104,Medicos!$E$6:$E$4104,$B25,Medicos!$G$6:$G$4104,Q$3)</f>
        <v>0</v>
      </c>
      <c r="R25" s="39">
        <f t="shared" si="0"/>
        <v>0</v>
      </c>
    </row>
    <row r="26" spans="1:18">
      <c r="A26" s="50">
        <v>23</v>
      </c>
      <c r="B26" s="51">
        <v>42113</v>
      </c>
      <c r="C26" s="50">
        <f>SUMIFS(Medicos!$A$6:$A$4104,Medicos!$E$6:$E$4104,$B26,Medicos!$G$6:$G$4104,C$3)</f>
        <v>0</v>
      </c>
      <c r="D26" s="50">
        <f>SUMIFS(Medicos!$A$6:$A$4104,Medicos!$E$6:$E$4104,$B26,Medicos!$G$6:$G$4104,D$3)</f>
        <v>0</v>
      </c>
      <c r="E26" s="50">
        <f>SUMIFS(Medicos!$A$6:$A$4104,Medicos!$E$6:$E$4104,$B26,Medicos!$G$6:$G$4104,E$3)</f>
        <v>0</v>
      </c>
      <c r="F26" s="50">
        <f>SUMIFS(Medicos!$A$6:$A$4104,Medicos!$E$6:$E$4104,$B26,Medicos!$G$6:$G$4104,F$3)</f>
        <v>0</v>
      </c>
      <c r="G26" s="50">
        <f>SUMIFS(Medicos!$A$6:$A$4104,Medicos!$E$6:$E$4104,$B26,Medicos!$G$6:$G$4104,G$3)</f>
        <v>0</v>
      </c>
      <c r="H26" s="50">
        <f>SUMIFS(Medicos!$A$6:$A$4104,Medicos!$E$6:$E$4104,$B26,Medicos!$G$6:$G$4104,H$3)</f>
        <v>0</v>
      </c>
      <c r="I26" s="50">
        <f>SUMIFS(Medicos!$A$6:$A$4104,Medicos!$E$6:$E$4104,$B26,Medicos!$G$6:$G$4104,I$3)</f>
        <v>0</v>
      </c>
      <c r="J26" s="50">
        <f>SUMIFS(Medicos!$A$6:$A$4104,Medicos!$E$6:$E$4104,$B26,Medicos!$G$6:$G$4104,J$3)</f>
        <v>0</v>
      </c>
      <c r="K26" s="50">
        <f>SUMIFS(Medicos!$A$6:$A$4104,Medicos!$E$6:$E$4104,$B26,Medicos!$G$6:$G$4104,K$3)</f>
        <v>0</v>
      </c>
      <c r="L26" s="50">
        <f>SUMIFS(Medicos!$A$6:$A$4104,Medicos!$E$6:$E$4104,$B26,Medicos!$G$6:$G$4104,L$3)</f>
        <v>0</v>
      </c>
      <c r="M26" s="50">
        <f>SUMIFS(Medicos!$A$6:$A$4104,Medicos!$E$6:$E$4104,$B26,Medicos!$G$6:$G$4104,M$3)</f>
        <v>0</v>
      </c>
      <c r="N26" s="50">
        <f>SUMIFS(Medicos!$A$6:$A$4104,Medicos!$E$6:$E$4104,$B26,Medicos!$G$6:$G$4104,N$3)</f>
        <v>0</v>
      </c>
      <c r="O26" s="50">
        <f>SUMIFS(Medicos!$A$6:$A$4104,Medicos!$E$6:$E$4104,$B26,Medicos!$G$6:$G$4104,O$3)</f>
        <v>0</v>
      </c>
      <c r="P26" s="50">
        <f>SUMIFS(Medicos!$A$6:$A$4104,Medicos!$E$6:$E$4104,$B26,Medicos!$G$6:$G$4104,P$3)</f>
        <v>0</v>
      </c>
      <c r="Q26" s="50">
        <f>SUMIFS(Medicos!$A$6:$A$4104,Medicos!$E$6:$E$4104,$B26,Medicos!$G$6:$G$4104,Q$3)</f>
        <v>0</v>
      </c>
      <c r="R26" s="50">
        <f t="shared" si="0"/>
        <v>0</v>
      </c>
    </row>
    <row r="27" spans="1:18">
      <c r="A27" s="19">
        <v>24</v>
      </c>
      <c r="B27" s="35">
        <v>42114</v>
      </c>
      <c r="C27" s="39">
        <f>SUMIFS(Medicos!$A$6:$A$4104,Medicos!$E$6:$E$4104,$B27,Medicos!$G$6:$G$4104,C$3)</f>
        <v>0</v>
      </c>
      <c r="D27" s="39">
        <f>SUMIFS(Medicos!$A$6:$A$4104,Medicos!$E$6:$E$4104,$B27,Medicos!$G$6:$G$4104,D$3)</f>
        <v>0</v>
      </c>
      <c r="E27" s="19">
        <f>SUMIFS(Medicos!$A$6:$A$4104,Medicos!$E$6:$E$4104,$B27,Medicos!$G$6:$G$4104,E$3)</f>
        <v>0</v>
      </c>
      <c r="F27" s="19">
        <f>SUMIFS(Medicos!$A$6:$A$4104,Medicos!$E$6:$E$4104,$B27,Medicos!$G$6:$G$4104,F$3)</f>
        <v>0</v>
      </c>
      <c r="G27" s="39">
        <f>SUMIFS(Medicos!$A$6:$A$4104,Medicos!$E$6:$E$4104,$B27,Medicos!$G$6:$G$4104,G$3)</f>
        <v>0</v>
      </c>
      <c r="H27" s="39">
        <f>SUMIFS(Medicos!$A$6:$A$4104,Medicos!$E$6:$E$4104,$B27,Medicos!$G$6:$G$4104,H$3)</f>
        <v>0</v>
      </c>
      <c r="I27" s="39">
        <f>SUMIFS(Medicos!$A$6:$A$4104,Medicos!$E$6:$E$4104,$B27,Medicos!$G$6:$G$4104,I$3)</f>
        <v>0</v>
      </c>
      <c r="J27" s="39">
        <f>SUMIFS(Medicos!$A$6:$A$4104,Medicos!$E$6:$E$4104,$B27,Medicos!$G$6:$G$4104,J$3)</f>
        <v>0</v>
      </c>
      <c r="K27" s="39">
        <f>SUMIFS(Medicos!$A$6:$A$4104,Medicos!$E$6:$E$4104,$B27,Medicos!$G$6:$G$4104,K$3)</f>
        <v>0</v>
      </c>
      <c r="L27" s="19">
        <f>SUMIFS(Medicos!$A$6:$A$4104,Medicos!$E$6:$E$4104,$B27,Medicos!$G$6:$G$4104,L$3)</f>
        <v>0</v>
      </c>
      <c r="M27" s="39">
        <f>SUMIFS(Medicos!$A$6:$A$4104,Medicos!$E$6:$E$4104,$B27,Medicos!$G$6:$G$4104,M$3)</f>
        <v>0</v>
      </c>
      <c r="N27" s="19">
        <f>SUMIFS(Medicos!$A$6:$A$4104,Medicos!$E$6:$E$4104,$B27,Medicos!$G$6:$G$4104,N$3)</f>
        <v>0</v>
      </c>
      <c r="O27" s="19">
        <f>SUMIFS(Medicos!$A$6:$A$4104,Medicos!$E$6:$E$4104,$B27,Medicos!$G$6:$G$4104,O$3)</f>
        <v>0</v>
      </c>
      <c r="P27" s="39">
        <f>SUMIFS(Medicos!$A$6:$A$4104,Medicos!$E$6:$E$4104,$B27,Medicos!$G$6:$G$4104,P$3)</f>
        <v>0</v>
      </c>
      <c r="Q27" s="39">
        <f>SUMIFS(Medicos!$A$6:$A$4104,Medicos!$E$6:$E$4104,$B27,Medicos!$G$6:$G$4104,Q$3)</f>
        <v>0</v>
      </c>
      <c r="R27" s="39">
        <f t="shared" si="0"/>
        <v>0</v>
      </c>
    </row>
    <row r="28" spans="1:18">
      <c r="A28" s="19">
        <v>25</v>
      </c>
      <c r="B28" s="35">
        <v>42115</v>
      </c>
      <c r="C28" s="39">
        <f>SUMIFS(Medicos!$A$6:$A$4104,Medicos!$E$6:$E$4104,$B28,Medicos!$G$6:$G$4104,C$3)</f>
        <v>0</v>
      </c>
      <c r="D28" s="39">
        <f>SUMIFS(Medicos!$A$6:$A$4104,Medicos!$E$6:$E$4104,$B28,Medicos!$G$6:$G$4104,D$3)</f>
        <v>0</v>
      </c>
      <c r="E28" s="19">
        <f>SUMIFS(Medicos!$A$6:$A$4104,Medicos!$E$6:$E$4104,$B28,Medicos!$G$6:$G$4104,E$3)</f>
        <v>0</v>
      </c>
      <c r="F28" s="39">
        <f>SUMIFS(Medicos!$A$6:$A$4104,Medicos!$E$6:$E$4104,$B28,Medicos!$G$6:$G$4104,F$3)</f>
        <v>0</v>
      </c>
      <c r="G28" s="39">
        <f>SUMIFS(Medicos!$A$6:$A$4104,Medicos!$E$6:$E$4104,$B28,Medicos!$G$6:$G$4104,G$3)</f>
        <v>0</v>
      </c>
      <c r="H28" s="39">
        <f>SUMIFS(Medicos!$A$6:$A$4104,Medicos!$E$6:$E$4104,$B28,Medicos!$G$6:$G$4104,H$3)</f>
        <v>0</v>
      </c>
      <c r="I28" s="39">
        <f>SUMIFS(Medicos!$A$6:$A$4104,Medicos!$E$6:$E$4104,$B28,Medicos!$G$6:$G$4104,I$3)</f>
        <v>0</v>
      </c>
      <c r="J28" s="39">
        <f>SUMIFS(Medicos!$A$6:$A$4104,Medicos!$E$6:$E$4104,$B28,Medicos!$G$6:$G$4104,J$3)</f>
        <v>0</v>
      </c>
      <c r="K28" s="39">
        <f>SUMIFS(Medicos!$A$6:$A$4104,Medicos!$E$6:$E$4104,$B28,Medicos!$G$6:$G$4104,K$3)</f>
        <v>0</v>
      </c>
      <c r="L28" s="19">
        <f>SUMIFS(Medicos!$A$6:$A$4104,Medicos!$E$6:$E$4104,$B28,Medicos!$G$6:$G$4104,L$3)</f>
        <v>0</v>
      </c>
      <c r="M28" s="39">
        <f>SUMIFS(Medicos!$A$6:$A$4104,Medicos!$E$6:$E$4104,$B28,Medicos!$G$6:$G$4104,M$3)</f>
        <v>0</v>
      </c>
      <c r="N28" s="19">
        <f>SUMIFS(Medicos!$A$6:$A$4104,Medicos!$E$6:$E$4104,$B28,Medicos!$G$6:$G$4104,N$3)</f>
        <v>0</v>
      </c>
      <c r="O28" s="19">
        <f>SUMIFS(Medicos!$A$6:$A$4104,Medicos!$E$6:$E$4104,$B28,Medicos!$G$6:$G$4104,O$3)</f>
        <v>0</v>
      </c>
      <c r="P28" s="39">
        <f>SUMIFS(Medicos!$A$6:$A$4104,Medicos!$E$6:$E$4104,$B28,Medicos!$G$6:$G$4104,P$3)</f>
        <v>0</v>
      </c>
      <c r="Q28" s="19">
        <f>SUMIFS(Medicos!$A$6:$A$4104,Medicos!$E$6:$E$4104,$B28,Medicos!$G$6:$G$4104,Q$3)</f>
        <v>0</v>
      </c>
      <c r="R28" s="39">
        <f t="shared" si="0"/>
        <v>0</v>
      </c>
    </row>
    <row r="29" spans="1:18">
      <c r="A29" s="19">
        <v>26</v>
      </c>
      <c r="B29" s="35">
        <v>42116</v>
      </c>
      <c r="C29" s="39">
        <f>SUMIFS(Medicos!$A$6:$A$4104,Medicos!$E$6:$E$4104,$B29,Medicos!$G$6:$G$4104,C$3)</f>
        <v>0</v>
      </c>
      <c r="D29" s="39">
        <f>SUMIFS(Medicos!$A$6:$A$4104,Medicos!$E$6:$E$4104,$B29,Medicos!$G$6:$G$4104,D$3)</f>
        <v>0</v>
      </c>
      <c r="E29" s="19">
        <f>SUMIFS(Medicos!$A$6:$A$4104,Medicos!$E$6:$E$4104,$B29,Medicos!$G$6:$G$4104,E$3)</f>
        <v>0</v>
      </c>
      <c r="F29" s="39">
        <f>SUMIFS(Medicos!$A$6:$A$4104,Medicos!$E$6:$E$4104,$B29,Medicos!$G$6:$G$4104,F$3)</f>
        <v>0</v>
      </c>
      <c r="G29" s="39">
        <f>SUMIFS(Medicos!$A$6:$A$4104,Medicos!$E$6:$E$4104,$B29,Medicos!$G$6:$G$4104,G$3)</f>
        <v>0</v>
      </c>
      <c r="H29" s="39">
        <f>SUMIFS(Medicos!$A$6:$A$4104,Medicos!$E$6:$E$4104,$B29,Medicos!$G$6:$G$4104,H$3)</f>
        <v>0</v>
      </c>
      <c r="I29" s="39">
        <f>SUMIFS(Medicos!$A$6:$A$4104,Medicos!$E$6:$E$4104,$B29,Medicos!$G$6:$G$4104,I$3)</f>
        <v>0</v>
      </c>
      <c r="J29" s="19">
        <f>SUMIFS(Medicos!$A$6:$A$4104,Medicos!$E$6:$E$4104,$B29,Medicos!$G$6:$G$4104,J$3)</f>
        <v>0</v>
      </c>
      <c r="K29" s="39">
        <f>SUMIFS(Medicos!$A$6:$A$4104,Medicos!$E$6:$E$4104,$B29,Medicos!$G$6:$G$4104,K$3)</f>
        <v>0</v>
      </c>
      <c r="L29" s="19">
        <f>SUMIFS(Medicos!$A$6:$A$4104,Medicos!$E$6:$E$4104,$B29,Medicos!$G$6:$G$4104,L$3)</f>
        <v>0</v>
      </c>
      <c r="M29" s="39">
        <f>SUMIFS(Medicos!$A$6:$A$4104,Medicos!$E$6:$E$4104,$B29,Medicos!$G$6:$G$4104,M$3)</f>
        <v>0</v>
      </c>
      <c r="N29" s="39">
        <f>SUMIFS(Medicos!$A$6:$A$4104,Medicos!$E$6:$E$4104,$B29,Medicos!$G$6:$G$4104,N$3)</f>
        <v>0</v>
      </c>
      <c r="O29" s="19">
        <f>SUMIFS(Medicos!$A$6:$A$4104,Medicos!$E$6:$E$4104,$B29,Medicos!$G$6:$G$4104,O$3)</f>
        <v>0</v>
      </c>
      <c r="P29" s="39">
        <f>SUMIFS(Medicos!$A$6:$A$4104,Medicos!$E$6:$E$4104,$B29,Medicos!$G$6:$G$4104,P$3)</f>
        <v>0</v>
      </c>
      <c r="Q29" s="19">
        <f>SUMIFS(Medicos!$A$6:$A$4104,Medicos!$E$6:$E$4104,$B29,Medicos!$G$6:$G$4104,Q$3)</f>
        <v>0</v>
      </c>
      <c r="R29" s="39">
        <f t="shared" si="0"/>
        <v>0</v>
      </c>
    </row>
    <row r="30" spans="1:18">
      <c r="A30" s="19">
        <v>27</v>
      </c>
      <c r="B30" s="35">
        <v>42117</v>
      </c>
      <c r="C30" s="39">
        <f>SUMIFS(Medicos!$A$6:$A$4104,Medicos!$E$6:$E$4104,$B30,Medicos!$G$6:$G$4104,C$3)</f>
        <v>0</v>
      </c>
      <c r="D30" s="39">
        <f>SUMIFS(Medicos!$A$6:$A$4104,Medicos!$E$6:$E$4104,$B30,Medicos!$G$6:$G$4104,D$3)</f>
        <v>0</v>
      </c>
      <c r="E30" s="19">
        <f>SUMIFS(Medicos!$A$6:$A$4104,Medicos!$E$6:$E$4104,$B30,Medicos!$G$6:$G$4104,E$3)</f>
        <v>0</v>
      </c>
      <c r="F30" s="39">
        <f>SUMIFS(Medicos!$A$6:$A$4104,Medicos!$E$6:$E$4104,$B30,Medicos!$G$6:$G$4104,F$3)</f>
        <v>0</v>
      </c>
      <c r="G30" s="39">
        <f>SUMIFS(Medicos!$A$6:$A$4104,Medicos!$E$6:$E$4104,$B30,Medicos!$G$6:$G$4104,G$3)</f>
        <v>0</v>
      </c>
      <c r="H30" s="39">
        <f>SUMIFS(Medicos!$A$6:$A$4104,Medicos!$E$6:$E$4104,$B30,Medicos!$G$6:$G$4104,H$3)</f>
        <v>0</v>
      </c>
      <c r="I30" s="39">
        <f>SUMIFS(Medicos!$A$6:$A$4104,Medicos!$E$6:$E$4104,$B30,Medicos!$G$6:$G$4104,I$3)</f>
        <v>0</v>
      </c>
      <c r="J30" s="39">
        <f>SUMIFS(Medicos!$A$6:$A$4104,Medicos!$E$6:$E$4104,$B30,Medicos!$G$6:$G$4104,J$3)</f>
        <v>0</v>
      </c>
      <c r="K30" s="39">
        <f>SUMIFS(Medicos!$A$6:$A$4104,Medicos!$E$6:$E$4104,$B30,Medicos!$G$6:$G$4104,K$3)</f>
        <v>0</v>
      </c>
      <c r="L30" s="19">
        <f>SUMIFS(Medicos!$A$6:$A$4104,Medicos!$E$6:$E$4104,$B30,Medicos!$G$6:$G$4104,L$3)</f>
        <v>0</v>
      </c>
      <c r="M30" s="39">
        <f>SUMIFS(Medicos!$A$6:$A$4104,Medicos!$E$6:$E$4104,$B30,Medicos!$G$6:$G$4104,M$3)</f>
        <v>0</v>
      </c>
      <c r="N30" s="19">
        <f>SUMIFS(Medicos!$A$6:$A$4104,Medicos!$E$6:$E$4104,$B30,Medicos!$G$6:$G$4104,N$3)</f>
        <v>0</v>
      </c>
      <c r="O30" s="19">
        <f>SUMIFS(Medicos!$A$6:$A$4104,Medicos!$E$6:$E$4104,$B30,Medicos!$G$6:$G$4104,O$3)</f>
        <v>0</v>
      </c>
      <c r="P30" s="39">
        <f>SUMIFS(Medicos!$A$6:$A$4104,Medicos!$E$6:$E$4104,$B30,Medicos!$G$6:$G$4104,P$3)</f>
        <v>0</v>
      </c>
      <c r="Q30" s="39">
        <f>SUMIFS(Medicos!$A$6:$A$4104,Medicos!$E$6:$E$4104,$B30,Medicos!$G$6:$G$4104,Q$3)</f>
        <v>0</v>
      </c>
      <c r="R30" s="39">
        <f t="shared" si="0"/>
        <v>0</v>
      </c>
    </row>
    <row r="31" spans="1:18">
      <c r="A31" s="19">
        <v>28</v>
      </c>
      <c r="B31" s="35">
        <v>42118</v>
      </c>
      <c r="C31" s="39">
        <f>SUMIFS(Medicos!$A$6:$A$4104,Medicos!$E$6:$E$4104,$B31,Medicos!$G$6:$G$4104,C$3)</f>
        <v>0</v>
      </c>
      <c r="D31" s="39">
        <f>SUMIFS(Medicos!$A$6:$A$4104,Medicos!$E$6:$E$4104,$B31,Medicos!$G$6:$G$4104,D$3)</f>
        <v>0</v>
      </c>
      <c r="E31" s="19">
        <f>SUMIFS(Medicos!$A$6:$A$4104,Medicos!$E$6:$E$4104,$B31,Medicos!$G$6:$G$4104,E$3)</f>
        <v>0</v>
      </c>
      <c r="F31" s="39">
        <f>SUMIFS(Medicos!$A$6:$A$4104,Medicos!$E$6:$E$4104,$B31,Medicos!$G$6:$G$4104,F$3)</f>
        <v>0</v>
      </c>
      <c r="G31" s="39">
        <f>SUMIFS(Medicos!$A$6:$A$4104,Medicos!$E$6:$E$4104,$B31,Medicos!$G$6:$G$4104,G$3)</f>
        <v>0</v>
      </c>
      <c r="H31" s="39">
        <f>SUMIFS(Medicos!$A$6:$A$4104,Medicos!$E$6:$E$4104,$B31,Medicos!$G$6:$G$4104,H$3)</f>
        <v>0</v>
      </c>
      <c r="I31" s="39">
        <f>SUMIFS(Medicos!$A$6:$A$4104,Medicos!$E$6:$E$4104,$B31,Medicos!$G$6:$G$4104,I$3)</f>
        <v>0</v>
      </c>
      <c r="J31" s="19">
        <f>SUMIFS(Medicos!$A$6:$A$4104,Medicos!$E$6:$E$4104,$B31,Medicos!$G$6:$G$4104,J$3)</f>
        <v>0</v>
      </c>
      <c r="K31" s="39">
        <f>SUMIFS(Medicos!$A$6:$A$4104,Medicos!$E$6:$E$4104,$B31,Medicos!$G$6:$G$4104,K$3)</f>
        <v>0</v>
      </c>
      <c r="L31" s="19">
        <f>SUMIFS(Medicos!$A$6:$A$4104,Medicos!$E$6:$E$4104,$B31,Medicos!$G$6:$G$4104,L$3)</f>
        <v>0</v>
      </c>
      <c r="M31" s="39">
        <f>SUMIFS(Medicos!$A$6:$A$4104,Medicos!$E$6:$E$4104,$B31,Medicos!$G$6:$G$4104,M$3)</f>
        <v>0</v>
      </c>
      <c r="N31" s="19">
        <f>SUMIFS(Medicos!$A$6:$A$4104,Medicos!$E$6:$E$4104,$B31,Medicos!$G$6:$G$4104,N$3)</f>
        <v>0</v>
      </c>
      <c r="O31" s="19">
        <f>SUMIFS(Medicos!$A$6:$A$4104,Medicos!$E$6:$E$4104,$B31,Medicos!$G$6:$G$4104,O$3)</f>
        <v>0</v>
      </c>
      <c r="P31" s="39">
        <f>SUMIFS(Medicos!$A$6:$A$4104,Medicos!$E$6:$E$4104,$B31,Medicos!$G$6:$G$4104,P$3)</f>
        <v>0</v>
      </c>
      <c r="Q31" s="19">
        <f>SUMIFS(Medicos!$A$6:$A$4104,Medicos!$E$6:$E$4104,$B31,Medicos!$G$6:$G$4104,Q$3)</f>
        <v>0</v>
      </c>
      <c r="R31" s="39">
        <f t="shared" si="0"/>
        <v>0</v>
      </c>
    </row>
    <row r="32" spans="1:18">
      <c r="A32" s="50">
        <v>29</v>
      </c>
      <c r="B32" s="51">
        <v>42119</v>
      </c>
      <c r="C32" s="50">
        <f>SUMIFS(Medicos!$A$6:$A$4104,Medicos!$E$6:$E$4104,$B32,Medicos!$G$6:$G$4104,C$3)</f>
        <v>0</v>
      </c>
      <c r="D32" s="50">
        <f>SUMIFS(Medicos!$A$6:$A$4104,Medicos!$E$6:$E$4104,$B32,Medicos!$G$6:$G$4104,D$3)</f>
        <v>0</v>
      </c>
      <c r="E32" s="50">
        <f>SUMIFS(Medicos!$A$6:$A$4104,Medicos!$E$6:$E$4104,$B32,Medicos!$G$6:$G$4104,E$3)</f>
        <v>0</v>
      </c>
      <c r="F32" s="50">
        <f>SUMIFS(Medicos!$A$6:$A$4104,Medicos!$E$6:$E$4104,$B32,Medicos!$G$6:$G$4104,F$3)</f>
        <v>0</v>
      </c>
      <c r="G32" s="50">
        <f>SUMIFS(Medicos!$A$6:$A$4104,Medicos!$E$6:$E$4104,$B32,Medicos!$G$6:$G$4104,G$3)</f>
        <v>0</v>
      </c>
      <c r="H32" s="50">
        <f>SUMIFS(Medicos!$A$6:$A$4104,Medicos!$E$6:$E$4104,$B32,Medicos!$G$6:$G$4104,H$3)</f>
        <v>0</v>
      </c>
      <c r="I32" s="50">
        <f>SUMIFS(Medicos!$A$6:$A$4104,Medicos!$E$6:$E$4104,$B32,Medicos!$G$6:$G$4104,I$3)</f>
        <v>0</v>
      </c>
      <c r="J32" s="50">
        <f>SUMIFS(Medicos!$A$6:$A$4104,Medicos!$E$6:$E$4104,$B32,Medicos!$G$6:$G$4104,J$3)</f>
        <v>0</v>
      </c>
      <c r="K32" s="50">
        <f>SUMIFS(Medicos!$A$6:$A$4104,Medicos!$E$6:$E$4104,$B32,Medicos!$G$6:$G$4104,K$3)</f>
        <v>0</v>
      </c>
      <c r="L32" s="50">
        <f>SUMIFS(Medicos!$A$6:$A$4104,Medicos!$E$6:$E$4104,$B32,Medicos!$G$6:$G$4104,L$3)</f>
        <v>0</v>
      </c>
      <c r="M32" s="50">
        <f>SUMIFS(Medicos!$A$6:$A$4104,Medicos!$E$6:$E$4104,$B32,Medicos!$G$6:$G$4104,M$3)</f>
        <v>0</v>
      </c>
      <c r="N32" s="50">
        <f>SUMIFS(Medicos!$A$6:$A$4104,Medicos!$E$6:$E$4104,$B32,Medicos!$G$6:$G$4104,N$3)</f>
        <v>0</v>
      </c>
      <c r="O32" s="50">
        <f>SUMIFS(Medicos!$A$6:$A$4104,Medicos!$E$6:$E$4104,$B32,Medicos!$G$6:$G$4104,O$3)</f>
        <v>0</v>
      </c>
      <c r="P32" s="50">
        <f>SUMIFS(Medicos!$A$6:$A$4104,Medicos!$E$6:$E$4104,$B32,Medicos!$G$6:$G$4104,P$3)</f>
        <v>0</v>
      </c>
      <c r="Q32" s="50">
        <f>SUMIFS(Medicos!$A$6:$A$4104,Medicos!$E$6:$E$4104,$B32,Medicos!$G$6:$G$4104,Q$3)</f>
        <v>0</v>
      </c>
      <c r="R32" s="50">
        <f t="shared" si="0"/>
        <v>0</v>
      </c>
    </row>
    <row r="33" spans="1:19">
      <c r="A33" s="50">
        <v>30</v>
      </c>
      <c r="B33" s="51">
        <v>42120</v>
      </c>
      <c r="C33" s="50">
        <f>SUMIFS(Medicos!$A$6:$A$4104,Medicos!$E$6:$E$4104,$B33,Medicos!$G$6:$G$4104,C$3)</f>
        <v>0</v>
      </c>
      <c r="D33" s="50">
        <f>SUMIFS(Medicos!$A$6:$A$4104,Medicos!$E$6:$E$4104,$B33,Medicos!$G$6:$G$4104,D$3)</f>
        <v>0</v>
      </c>
      <c r="E33" s="50">
        <f>SUMIFS(Medicos!$A$6:$A$4104,Medicos!$E$6:$E$4104,$B33,Medicos!$G$6:$G$4104,E$3)</f>
        <v>0</v>
      </c>
      <c r="F33" s="50">
        <f>SUMIFS(Medicos!$A$6:$A$4104,Medicos!$E$6:$E$4104,$B33,Medicos!$G$6:$G$4104,F$3)</f>
        <v>0</v>
      </c>
      <c r="G33" s="50">
        <f>SUMIFS(Medicos!$A$6:$A$4104,Medicos!$E$6:$E$4104,$B33,Medicos!$G$6:$G$4104,G$3)</f>
        <v>0</v>
      </c>
      <c r="H33" s="50">
        <f>SUMIFS(Medicos!$A$6:$A$4104,Medicos!$E$6:$E$4104,$B33,Medicos!$G$6:$G$4104,H$3)</f>
        <v>0</v>
      </c>
      <c r="I33" s="50">
        <f>SUMIFS(Medicos!$A$6:$A$4104,Medicos!$E$6:$E$4104,$B33,Medicos!$G$6:$G$4104,I$3)</f>
        <v>0</v>
      </c>
      <c r="J33" s="50">
        <f>SUMIFS(Medicos!$A$6:$A$4104,Medicos!$E$6:$E$4104,$B33,Medicos!$G$6:$G$4104,J$3)</f>
        <v>0</v>
      </c>
      <c r="K33" s="50">
        <f>SUMIFS(Medicos!$A$6:$A$4104,Medicos!$E$6:$E$4104,$B33,Medicos!$G$6:$G$4104,K$3)</f>
        <v>0</v>
      </c>
      <c r="L33" s="50">
        <f>SUMIFS(Medicos!$A$6:$A$4104,Medicos!$E$6:$E$4104,$B33,Medicos!$G$6:$G$4104,L$3)</f>
        <v>0</v>
      </c>
      <c r="M33" s="50">
        <f>SUMIFS(Medicos!$A$6:$A$4104,Medicos!$E$6:$E$4104,$B33,Medicos!$G$6:$G$4104,M$3)</f>
        <v>0</v>
      </c>
      <c r="N33" s="50">
        <f>SUMIFS(Medicos!$A$6:$A$4104,Medicos!$E$6:$E$4104,$B33,Medicos!$G$6:$G$4104,N$3)</f>
        <v>0</v>
      </c>
      <c r="O33" s="50">
        <f>SUMIFS(Medicos!$A$6:$A$4104,Medicos!$E$6:$E$4104,$B33,Medicos!$G$6:$G$4104,O$3)</f>
        <v>0</v>
      </c>
      <c r="P33" s="50">
        <f>SUMIFS(Medicos!$A$6:$A$4104,Medicos!$E$6:$E$4104,$B33,Medicos!$G$6:$G$4104,P$3)</f>
        <v>0</v>
      </c>
      <c r="Q33" s="50">
        <f>SUMIFS(Medicos!$A$6:$A$4104,Medicos!$E$6:$E$4104,$B33,Medicos!$G$6:$G$4104,Q$3)</f>
        <v>0</v>
      </c>
      <c r="R33" s="50">
        <f t="shared" si="0"/>
        <v>0</v>
      </c>
    </row>
    <row r="34" spans="1:19">
      <c r="A34" s="19">
        <v>31</v>
      </c>
      <c r="B34" s="35">
        <v>42121</v>
      </c>
      <c r="C34" s="39">
        <f>SUMIFS(Medicos!$A$6:$A$4104,Medicos!$E$6:$E$4104,$B34,Medicos!$G$6:$G$4104,C$3)</f>
        <v>0</v>
      </c>
      <c r="D34" s="39">
        <f>SUMIFS(Medicos!$A$6:$A$4104,Medicos!$E$6:$E$4104,$B34,Medicos!$G$6:$G$4104,D$3)</f>
        <v>0</v>
      </c>
      <c r="E34" s="19">
        <f>SUMIFS(Medicos!$A$6:$A$4104,Medicos!$E$6:$E$4104,$B34,Medicos!$G$6:$G$4104,E$3)</f>
        <v>0</v>
      </c>
      <c r="F34" s="39">
        <f>SUMIFS(Medicos!$A$6:$A$4104,Medicos!$E$6:$E$4104,$B34,Medicos!$G$6:$G$4104,F$3)</f>
        <v>0</v>
      </c>
      <c r="G34" s="39">
        <f>SUMIFS(Medicos!$A$6:$A$4104,Medicos!$E$6:$E$4104,$B34,Medicos!$G$6:$G$4104,G$3)</f>
        <v>0</v>
      </c>
      <c r="H34" s="39">
        <f>SUMIFS(Medicos!$A$6:$A$4104,Medicos!$E$6:$E$4104,$B34,Medicos!$G$6:$G$4104,H$3)</f>
        <v>0</v>
      </c>
      <c r="I34" s="39">
        <f>SUMIFS(Medicos!$A$6:$A$4104,Medicos!$E$6:$E$4104,$B34,Medicos!$G$6:$G$4104,I$3)</f>
        <v>0</v>
      </c>
      <c r="J34" s="39">
        <f>SUMIFS(Medicos!$A$6:$A$4104,Medicos!$E$6:$E$4104,$B34,Medicos!$G$6:$G$4104,J$3)</f>
        <v>0</v>
      </c>
      <c r="K34" s="39">
        <f>SUMIFS(Medicos!$A$6:$A$4104,Medicos!$E$6:$E$4104,$B34,Medicos!$G$6:$G$4104,K$3)</f>
        <v>0</v>
      </c>
      <c r="L34" s="19">
        <f>SUMIFS(Medicos!$A$6:$A$4104,Medicos!$E$6:$E$4104,$B34,Medicos!$G$6:$G$4104,L$3)</f>
        <v>0</v>
      </c>
      <c r="M34" s="39">
        <f>SUMIFS(Medicos!$A$6:$A$4104,Medicos!$E$6:$E$4104,$B34,Medicos!$G$6:$G$4104,M$3)</f>
        <v>0</v>
      </c>
      <c r="N34" s="39">
        <f>SUMIFS(Medicos!$A$6:$A$4104,Medicos!$E$6:$E$4104,$B34,Medicos!$G$6:$G$4104,N$3)</f>
        <v>0</v>
      </c>
      <c r="O34" s="19">
        <f>SUMIFS(Medicos!$A$6:$A$4104,Medicos!$E$6:$E$4104,$B34,Medicos!$G$6:$G$4104,O$3)</f>
        <v>0</v>
      </c>
      <c r="P34" s="39">
        <f>SUMIFS(Medicos!$A$6:$A$4104,Medicos!$E$6:$E$4104,$B34,Medicos!$G$6:$G$4104,P$3)</f>
        <v>0</v>
      </c>
      <c r="Q34" s="19">
        <f>SUMIFS(Medicos!$A$6:$A$4104,Medicos!$E$6:$E$4104,$B34,Medicos!$G$6:$G$4104,Q$3)</f>
        <v>0</v>
      </c>
      <c r="R34" s="39">
        <f t="shared" si="0"/>
        <v>0</v>
      </c>
    </row>
    <row r="35" spans="1:19">
      <c r="A35" s="19">
        <v>32</v>
      </c>
      <c r="B35" s="35">
        <v>42122</v>
      </c>
      <c r="C35" s="39">
        <f>SUMIFS(Medicos!$A$6:$A$4104,Medicos!$E$6:$E$4104,$B35,Medicos!$G$6:$G$4104,C$3)</f>
        <v>0</v>
      </c>
      <c r="D35" s="39">
        <f>SUMIFS(Medicos!$A$6:$A$4104,Medicos!$E$6:$E$4104,$B35,Medicos!$G$6:$G$4104,D$3)</f>
        <v>0</v>
      </c>
      <c r="E35" s="19">
        <f>SUMIFS(Medicos!$A$6:$A$4104,Medicos!$E$6:$E$4104,$B35,Medicos!$G$6:$G$4104,E$3)</f>
        <v>0</v>
      </c>
      <c r="F35" s="39">
        <f>SUMIFS(Medicos!$A$6:$A$4104,Medicos!$E$6:$E$4104,$B35,Medicos!$G$6:$G$4104,F$3)</f>
        <v>0</v>
      </c>
      <c r="G35" s="39">
        <f>SUMIFS(Medicos!$A$6:$A$4104,Medicos!$E$6:$E$4104,$B35,Medicos!$G$6:$G$4104,G$3)</f>
        <v>0</v>
      </c>
      <c r="H35" s="19">
        <f>SUMIFS(Medicos!$A$6:$A$4104,Medicos!$E$6:$E$4104,$B35,Medicos!$G$6:$G$4104,H$3)</f>
        <v>0</v>
      </c>
      <c r="I35" s="39">
        <f>SUMIFS(Medicos!$A$6:$A$4104,Medicos!$E$6:$E$4104,$B35,Medicos!$G$6:$G$4104,I$3)</f>
        <v>0</v>
      </c>
      <c r="J35" s="39">
        <f>SUMIFS(Medicos!$A$6:$A$4104,Medicos!$E$6:$E$4104,$B35,Medicos!$G$6:$G$4104,J$3)</f>
        <v>0</v>
      </c>
      <c r="K35" s="39">
        <f>SUMIFS(Medicos!$A$6:$A$4104,Medicos!$E$6:$E$4104,$B35,Medicos!$G$6:$G$4104,K$3)</f>
        <v>0</v>
      </c>
      <c r="L35" s="19">
        <f>SUMIFS(Medicos!$A$6:$A$4104,Medicos!$E$6:$E$4104,$B35,Medicos!$G$6:$G$4104,L$3)</f>
        <v>0</v>
      </c>
      <c r="M35" s="39">
        <f>SUMIFS(Medicos!$A$6:$A$4104,Medicos!$E$6:$E$4104,$B35,Medicos!$G$6:$G$4104,M$3)</f>
        <v>0</v>
      </c>
      <c r="N35" s="39">
        <f>SUMIFS(Medicos!$A$6:$A$4104,Medicos!$E$6:$E$4104,$B35,Medicos!$G$6:$G$4104,N$3)</f>
        <v>0</v>
      </c>
      <c r="O35" s="19">
        <f>SUMIFS(Medicos!$A$6:$A$4104,Medicos!$E$6:$E$4104,$B35,Medicos!$G$6:$G$4104,O$3)</f>
        <v>0</v>
      </c>
      <c r="P35" s="19">
        <f>SUMIFS(Medicos!$A$6:$A$4104,Medicos!$E$6:$E$4104,$B35,Medicos!$G$6:$G$4104,P$3)</f>
        <v>0</v>
      </c>
      <c r="Q35" s="39">
        <f>SUMIFS(Medicos!$A$6:$A$4104,Medicos!$E$6:$E$4104,$B35,Medicos!$G$6:$G$4104,Q$3)</f>
        <v>0</v>
      </c>
      <c r="R35" s="39">
        <f t="shared" si="0"/>
        <v>0</v>
      </c>
    </row>
    <row r="36" spans="1:19">
      <c r="A36" s="19">
        <v>33</v>
      </c>
      <c r="B36" s="35">
        <v>42123</v>
      </c>
      <c r="C36" s="39">
        <f>SUMIFS(Medicos!$A$6:$A$4104,Medicos!$E$6:$E$4104,$B36,Medicos!$G$6:$G$4104,C$3)</f>
        <v>0</v>
      </c>
      <c r="D36" s="19">
        <f>SUMIFS(Medicos!$A$6:$A$4104,Medicos!$E$6:$E$4104,$B36,Medicos!$G$6:$G$4104,D$3)</f>
        <v>0</v>
      </c>
      <c r="E36" s="19">
        <f>SUMIFS(Medicos!$A$6:$A$4104,Medicos!$E$6:$E$4104,$B36,Medicos!$G$6:$G$4104,E$3)</f>
        <v>0</v>
      </c>
      <c r="F36" s="19">
        <f>SUMIFS(Medicos!$A$6:$A$4104,Medicos!$E$6:$E$4104,$B36,Medicos!$G$6:$G$4104,F$3)</f>
        <v>0</v>
      </c>
      <c r="G36" s="19">
        <f>SUMIFS(Medicos!$A$6:$A$4104,Medicos!$E$6:$E$4104,$B36,Medicos!$G$6:$G$4104,G$3)</f>
        <v>0</v>
      </c>
      <c r="H36" s="19">
        <f>SUMIFS(Medicos!$A$6:$A$4104,Medicos!$E$6:$E$4104,$B36,Medicos!$G$6:$G$4104,H$3)</f>
        <v>0</v>
      </c>
      <c r="I36" s="39">
        <f>SUMIFS(Medicos!$A$6:$A$4104,Medicos!$E$6:$E$4104,$B36,Medicos!$G$6:$G$4104,I$3)</f>
        <v>0</v>
      </c>
      <c r="J36" s="39">
        <f>SUMIFS(Medicos!$A$6:$A$4104,Medicos!$E$6:$E$4104,$B36,Medicos!$G$6:$G$4104,J$3)</f>
        <v>0</v>
      </c>
      <c r="K36" s="39">
        <f>SUMIFS(Medicos!$A$6:$A$4104,Medicos!$E$6:$E$4104,$B36,Medicos!$G$6:$G$4104,K$3)</f>
        <v>0</v>
      </c>
      <c r="L36" s="19">
        <f>SUMIFS(Medicos!$A$6:$A$4104,Medicos!$E$6:$E$4104,$B36,Medicos!$G$6:$G$4104,L$3)</f>
        <v>0</v>
      </c>
      <c r="M36" s="19">
        <f>SUMIFS(Medicos!$A$6:$A$4104,Medicos!$E$6:$E$4104,$B36,Medicos!$G$6:$G$4104,M$3)</f>
        <v>0</v>
      </c>
      <c r="N36" s="39">
        <f>SUMIFS(Medicos!$A$6:$A$4104,Medicos!$E$6:$E$4104,$B36,Medicos!$G$6:$G$4104,N$3)</f>
        <v>0</v>
      </c>
      <c r="O36" s="19">
        <f>SUMIFS(Medicos!$A$6:$A$4104,Medicos!$E$6:$E$4104,$B36,Medicos!$G$6:$G$4104,O$3)</f>
        <v>0</v>
      </c>
      <c r="P36" s="19">
        <f>SUMIFS(Medicos!$A$6:$A$4104,Medicos!$E$6:$E$4104,$B36,Medicos!$G$6:$G$4104,P$3)</f>
        <v>0</v>
      </c>
      <c r="Q36" s="19">
        <f>SUMIFS(Medicos!$A$6:$A$4104,Medicos!$E$6:$E$4104,$B36,Medicos!$G$6:$G$4104,Q$3)</f>
        <v>0</v>
      </c>
      <c r="R36" s="39">
        <f t="shared" si="0"/>
        <v>0</v>
      </c>
    </row>
    <row r="37" spans="1:19" ht="15" thickBot="1">
      <c r="A37" s="19">
        <v>34</v>
      </c>
      <c r="B37" s="35">
        <v>42124</v>
      </c>
      <c r="C37" s="39">
        <f>SUMIFS(Medicos!$A$6:$A$4104,Medicos!$E$6:$E$4104,$B37,Medicos!$G$6:$G$4104,C$3)</f>
        <v>0</v>
      </c>
      <c r="D37" s="19">
        <f>SUMIFS(Medicos!$A$6:$A$4104,Medicos!$E$6:$E$4104,$B37,Medicos!$G$6:$G$4104,D$3)</f>
        <v>0</v>
      </c>
      <c r="E37" s="19">
        <f>SUMIFS(Medicos!$A$6:$A$4104,Medicos!$E$6:$E$4104,$B37,Medicos!$G$6:$G$4104,E$3)</f>
        <v>0</v>
      </c>
      <c r="F37" s="19">
        <f>SUMIFS(Medicos!$A$6:$A$4104,Medicos!$E$6:$E$4104,$B37,Medicos!$G$6:$G$4104,F$3)</f>
        <v>0</v>
      </c>
      <c r="G37" s="19">
        <f>SUMIFS(Medicos!$A$6:$A$4104,Medicos!$E$6:$E$4104,$B37,Medicos!$G$6:$G$4104,G$3)</f>
        <v>0</v>
      </c>
      <c r="H37" s="19">
        <f>SUMIFS(Medicos!$A$6:$A$4104,Medicos!$E$6:$E$4104,$B37,Medicos!$G$6:$G$4104,H$3)</f>
        <v>0</v>
      </c>
      <c r="I37" s="19">
        <f>SUMIFS(Medicos!$A$6:$A$4104,Medicos!$E$6:$E$4104,$B37,Medicos!$G$6:$G$4104,I$3)</f>
        <v>0</v>
      </c>
      <c r="J37" s="19">
        <f>SUMIFS(Medicos!$A$6:$A$4104,Medicos!$E$6:$E$4104,$B37,Medicos!$G$6:$G$4104,J$3)</f>
        <v>0</v>
      </c>
      <c r="K37" s="19">
        <f>SUMIFS(Medicos!$A$6:$A$4104,Medicos!$E$6:$E$4104,$B37,Medicos!$G$6:$G$4104,K$3)</f>
        <v>0</v>
      </c>
      <c r="L37" s="19">
        <f>SUMIFS(Medicos!$A$6:$A$4104,Medicos!$E$6:$E$4104,$B37,Medicos!$G$6:$G$4104,L$3)</f>
        <v>0</v>
      </c>
      <c r="M37" s="19">
        <f>SUMIFS(Medicos!$A$6:$A$4104,Medicos!$E$6:$E$4104,$B37,Medicos!$G$6:$G$4104,M$3)</f>
        <v>0</v>
      </c>
      <c r="N37" s="19">
        <f>SUMIFS(Medicos!$A$6:$A$4104,Medicos!$E$6:$E$4104,$B37,Medicos!$G$6:$G$4104,N$3)</f>
        <v>0</v>
      </c>
      <c r="O37" s="19">
        <f>SUMIFS(Medicos!$A$6:$A$4104,Medicos!$E$6:$E$4104,$B37,Medicos!$G$6:$G$4104,O$3)</f>
        <v>0</v>
      </c>
      <c r="P37" s="19">
        <f>SUMIFS(Medicos!$A$6:$A$4104,Medicos!$E$6:$E$4104,$B37,Medicos!$G$6:$G$4104,P$3)</f>
        <v>0</v>
      </c>
      <c r="Q37" s="19">
        <f>SUMIFS(Medicos!$A$6:$A$4104,Medicos!$E$6:$E$4104,$B37,Medicos!$G$6:$G$4104,Q$3)</f>
        <v>0</v>
      </c>
      <c r="R37" s="39">
        <f t="shared" si="0"/>
        <v>0</v>
      </c>
    </row>
    <row r="38" spans="1:19">
      <c r="C38" s="48">
        <f>SUM(C4:C37)</f>
        <v>0</v>
      </c>
      <c r="D38" s="48">
        <f t="shared" ref="D38:Q38" si="1">SUM(D4:D37)</f>
        <v>0</v>
      </c>
      <c r="E38" s="48">
        <f t="shared" si="1"/>
        <v>0</v>
      </c>
      <c r="F38" s="48">
        <f t="shared" si="1"/>
        <v>0</v>
      </c>
      <c r="G38" s="48">
        <f t="shared" si="1"/>
        <v>0</v>
      </c>
      <c r="H38" s="48">
        <f t="shared" si="1"/>
        <v>0</v>
      </c>
      <c r="I38" s="48">
        <f t="shared" si="1"/>
        <v>0</v>
      </c>
      <c r="J38" s="48">
        <f t="shared" si="1"/>
        <v>0</v>
      </c>
      <c r="K38" s="48">
        <f t="shared" si="1"/>
        <v>0</v>
      </c>
      <c r="L38" s="48">
        <f t="shared" si="1"/>
        <v>0</v>
      </c>
      <c r="M38" s="48">
        <f t="shared" si="1"/>
        <v>0</v>
      </c>
      <c r="N38" s="48">
        <f t="shared" si="1"/>
        <v>0</v>
      </c>
      <c r="O38" s="48">
        <f t="shared" si="1"/>
        <v>0</v>
      </c>
      <c r="P38" s="48">
        <f t="shared" si="1"/>
        <v>0</v>
      </c>
      <c r="Q38" s="49">
        <f t="shared" si="1"/>
        <v>0</v>
      </c>
      <c r="R38" s="43"/>
      <c r="S38" s="44">
        <f>SUM(C38:Q38)</f>
        <v>0</v>
      </c>
    </row>
    <row r="39" spans="1:19" ht="15" thickBot="1">
      <c r="B39" t="s">
        <v>207</v>
      </c>
      <c r="C39" s="38">
        <v>15</v>
      </c>
      <c r="D39" s="38">
        <v>19</v>
      </c>
      <c r="E39" s="38">
        <v>7</v>
      </c>
      <c r="F39" s="38">
        <v>19</v>
      </c>
      <c r="G39" s="38">
        <v>20</v>
      </c>
      <c r="H39" s="38">
        <v>17</v>
      </c>
      <c r="I39" s="38">
        <v>17</v>
      </c>
      <c r="J39" s="38">
        <v>18</v>
      </c>
      <c r="K39" s="38">
        <v>24</v>
      </c>
      <c r="L39" s="38">
        <v>0</v>
      </c>
      <c r="M39" s="38">
        <v>19</v>
      </c>
      <c r="N39" s="38">
        <v>9</v>
      </c>
      <c r="O39" s="38">
        <v>7</v>
      </c>
      <c r="P39" s="38">
        <v>11</v>
      </c>
      <c r="Q39" s="38">
        <v>5</v>
      </c>
      <c r="R39" s="45">
        <f>SUM(R4:R37)</f>
        <v>0</v>
      </c>
      <c r="S39" s="46">
        <f>+S38-R39</f>
        <v>0</v>
      </c>
    </row>
    <row r="40" spans="1:19">
      <c r="B40" s="53" t="s">
        <v>206</v>
      </c>
      <c r="C40" s="52">
        <f t="shared" ref="C40:I40" si="2">+C38/C39</f>
        <v>0</v>
      </c>
      <c r="D40" s="52">
        <f t="shared" si="2"/>
        <v>0</v>
      </c>
      <c r="E40" s="52">
        <f t="shared" si="2"/>
        <v>0</v>
      </c>
      <c r="F40" s="52">
        <f t="shared" si="2"/>
        <v>0</v>
      </c>
      <c r="G40" s="52">
        <f t="shared" si="2"/>
        <v>0</v>
      </c>
      <c r="H40" s="52">
        <f t="shared" si="2"/>
        <v>0</v>
      </c>
      <c r="I40" s="52">
        <f t="shared" si="2"/>
        <v>0</v>
      </c>
      <c r="J40" s="52">
        <f t="shared" ref="J40:Q40" si="3">+J38/J39</f>
        <v>0</v>
      </c>
      <c r="K40" s="52">
        <f t="shared" si="3"/>
        <v>0</v>
      </c>
      <c r="L40" s="52">
        <v>0</v>
      </c>
      <c r="M40" s="52">
        <f t="shared" si="3"/>
        <v>0</v>
      </c>
      <c r="N40" s="52">
        <f t="shared" si="3"/>
        <v>0</v>
      </c>
      <c r="O40" s="52">
        <f t="shared" si="3"/>
        <v>0</v>
      </c>
      <c r="P40" s="52">
        <f t="shared" si="3"/>
        <v>0</v>
      </c>
      <c r="Q40" s="52">
        <f t="shared" si="3"/>
        <v>0</v>
      </c>
    </row>
  </sheetData>
  <pageMargins left="0.75" right="0.75" top="1" bottom="1" header="0.5" footer="0.5"/>
  <ignoredErrors>
    <ignoredError sqref="C4:Q4 C5:I37 K5:Q37 J5:J3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Medicos</vt:lpstr>
      <vt:lpstr>Resumen Médicos</vt:lpstr>
      <vt:lpstr>Estadistica ESTUDIO</vt:lpstr>
      <vt:lpstr>Estadistica CENTRO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Esteban Esteybar</cp:lastModifiedBy>
  <cp:lastPrinted>2013-02-10T12:20:40Z</cp:lastPrinted>
  <dcterms:created xsi:type="dcterms:W3CDTF">2012-12-03T11:27:23Z</dcterms:created>
  <dcterms:modified xsi:type="dcterms:W3CDTF">2016-06-10T01:00:25Z</dcterms:modified>
</cp:coreProperties>
</file>