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SI" sheetId="1" r:id="rId4"/>
    <sheet state="visible" name="MONITORING 1" sheetId="2" r:id="rId5"/>
    <sheet state="visible" name="Pemesan Tiket" sheetId="3" r:id="rId6"/>
    <sheet state="visible" name="SENDQUEUE" sheetId="4" r:id="rId7"/>
  </sheets>
  <definedNames/>
  <calcPr/>
  <extLst>
    <ext uri="GoogleSheetsCustomDataVersion2">
      <go:sheetsCustomData xmlns:go="http://customooxmlschemas.google.com/" r:id="rId8" roundtripDataChecksum="RmF8sbKaxqCufrIbdjjXUGLGpQxIRIPrf9ZPx9JxEj8="/>
    </ext>
  </extLst>
</workbook>
</file>

<file path=xl/sharedStrings.xml><?xml version="1.0" encoding="utf-8"?>
<sst xmlns="http://schemas.openxmlformats.org/spreadsheetml/2006/main" count="7610" uniqueCount="273">
  <si>
    <t>POSISI KURSI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</si>
  <si>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</si>
  <si>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</si>
  <si>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</si>
  <si>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</si>
  <si>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</si>
  <si>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</si>
  <si>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</si>
  <si>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</si>
  <si>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</si>
  <si>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</si>
  <si>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</si>
  <si>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</si>
  <si>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</si>
  <si>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</si>
  <si>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</si>
  <si>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</si>
  <si>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</si>
  <si>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</si>
  <si>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PANGGUNG</t>
  </si>
  <si>
    <t>RAA-DODO</t>
  </si>
  <si>
    <t>Julianty Robert</t>
  </si>
  <si>
    <t>Jimmy (Alex Chandra)</t>
  </si>
  <si>
    <t>Inneka tanjung</t>
  </si>
  <si>
    <t>Fanny Liyadi</t>
  </si>
  <si>
    <t>Lenny Liyadi</t>
  </si>
  <si>
    <t>Meike L</t>
  </si>
  <si>
    <t>Julius Yunus Tedja</t>
  </si>
  <si>
    <t>Inneke Tanjung, Lunas</t>
  </si>
  <si>
    <t>Anastasia, Lunas</t>
  </si>
  <si>
    <t>Robby Gosal</t>
  </si>
  <si>
    <t>Lien S.</t>
  </si>
  <si>
    <t>Alfons &amp; Dharma</t>
  </si>
  <si>
    <t>Anastasia</t>
  </si>
  <si>
    <t>Alen + Silvia</t>
  </si>
  <si>
    <t>Fredy Horas</t>
  </si>
  <si>
    <t>Meike S + Anton S</t>
  </si>
  <si>
    <t>Theresia Tukunan</t>
  </si>
  <si>
    <t>Herman Sentosa</t>
  </si>
  <si>
    <t>NN-HJ</t>
  </si>
  <si>
    <t>Suwanly D</t>
  </si>
  <si>
    <t>Frans Polim</t>
  </si>
  <si>
    <t>Alen</t>
  </si>
  <si>
    <t>Christ Thamrin</t>
  </si>
  <si>
    <t>Dr Maggie &amp; Stella</t>
  </si>
  <si>
    <t>Dr Ellen &amp; dr Arief</t>
  </si>
  <si>
    <t>Imam dan Pengisi acara</t>
  </si>
  <si>
    <t>HermanS</t>
  </si>
  <si>
    <t>NN</t>
  </si>
  <si>
    <t>PENJUALAN TIKET OPERA KOMEDI SAMADI</t>
  </si>
  <si>
    <t xml:space="preserve">NO </t>
  </si>
  <si>
    <t>WARNA</t>
  </si>
  <si>
    <t>BARIS</t>
  </si>
  <si>
    <t>NO KURSI</t>
  </si>
  <si>
    <t>NAMA</t>
  </si>
  <si>
    <t>NO HP</t>
  </si>
  <si>
    <t>SOLD/BOOK</t>
  </si>
  <si>
    <t>QTY</t>
  </si>
  <si>
    <t>NILAI</t>
  </si>
  <si>
    <t>Tgl Jual</t>
  </si>
  <si>
    <t>Tgl Bayar</t>
  </si>
  <si>
    <t>Lunas</t>
  </si>
  <si>
    <t>Amount</t>
  </si>
  <si>
    <t>PIC</t>
  </si>
  <si>
    <t>Gelang</t>
  </si>
  <si>
    <t>NO BANTU</t>
  </si>
  <si>
    <t>KET</t>
  </si>
  <si>
    <t>MERAH</t>
  </si>
  <si>
    <t>0811465100</t>
  </si>
  <si>
    <t>SOLD</t>
  </si>
  <si>
    <t>Bca 22/10</t>
  </si>
  <si>
    <t xml:space="preserve">L </t>
  </si>
  <si>
    <t>V</t>
  </si>
  <si>
    <t>Julius Y Tedja</t>
  </si>
  <si>
    <t>082195077463</t>
  </si>
  <si>
    <t>BOOK</t>
  </si>
  <si>
    <t>0811469258</t>
  </si>
  <si>
    <t>Lily L</t>
  </si>
  <si>
    <t>Mimi Kudrati</t>
  </si>
  <si>
    <t>081218609029</t>
  </si>
  <si>
    <t xml:space="preserve"> 7/10</t>
  </si>
  <si>
    <t>Maria Magdalena</t>
  </si>
  <si>
    <t>Benny Tjea</t>
  </si>
  <si>
    <t>082190770430</t>
  </si>
  <si>
    <t>Bca 21/10</t>
  </si>
  <si>
    <t>Herman Sugiarto</t>
  </si>
  <si>
    <t>Lilies</t>
  </si>
  <si>
    <t>Meike Bunadi</t>
  </si>
  <si>
    <t>0818400384</t>
  </si>
  <si>
    <t>15/10</t>
  </si>
  <si>
    <t>Alen L</t>
  </si>
  <si>
    <t>Yusuf Thios</t>
  </si>
  <si>
    <t>0811444555</t>
  </si>
  <si>
    <t>Suster Sandra Supit</t>
  </si>
  <si>
    <t>082187461888</t>
  </si>
  <si>
    <t>Lidwina</t>
  </si>
  <si>
    <t>UNGU</t>
  </si>
  <si>
    <t>SPB 10/10</t>
  </si>
  <si>
    <t>Ing Salindeho</t>
  </si>
  <si>
    <t>Charles Masui</t>
  </si>
  <si>
    <t>0811441148</t>
  </si>
  <si>
    <t xml:space="preserve"> 3/10</t>
  </si>
  <si>
    <t>Maria Rosalina</t>
  </si>
  <si>
    <t>082293862755</t>
  </si>
  <si>
    <t>Agatha</t>
  </si>
  <si>
    <t>Grace</t>
  </si>
  <si>
    <t>Robert</t>
  </si>
  <si>
    <t>Bca 5/10</t>
  </si>
  <si>
    <t>Yenny</t>
  </si>
  <si>
    <t>Vonnie</t>
  </si>
  <si>
    <t>Meilang</t>
  </si>
  <si>
    <t>Henny</t>
  </si>
  <si>
    <t>Sanny</t>
  </si>
  <si>
    <t>Nurwati</t>
  </si>
  <si>
    <t>Bca 4/10</t>
  </si>
  <si>
    <t xml:space="preserve"> 8/10</t>
  </si>
  <si>
    <t>Sherly</t>
  </si>
  <si>
    <t>08114584888</t>
  </si>
  <si>
    <t>Bca 24/10</t>
  </si>
  <si>
    <t>Bca 26/10</t>
  </si>
  <si>
    <t xml:space="preserve">Lidwina </t>
  </si>
  <si>
    <t>Felix S</t>
  </si>
  <si>
    <t>082188570341</t>
  </si>
  <si>
    <t>Henry S</t>
  </si>
  <si>
    <t>Suster Chritine</t>
  </si>
  <si>
    <t>Suster Skolastika</t>
  </si>
  <si>
    <t>Jimmy</t>
  </si>
  <si>
    <t>Jenius 6/10</t>
  </si>
  <si>
    <t>Alex Chandra</t>
  </si>
  <si>
    <t>Yohanes</t>
  </si>
  <si>
    <t>08119932733</t>
  </si>
  <si>
    <t>Cimb 25/10</t>
  </si>
  <si>
    <t>Herman S</t>
  </si>
  <si>
    <t>HIJAU</t>
  </si>
  <si>
    <t>Meilany T Putra</t>
  </si>
  <si>
    <t>081342507863</t>
  </si>
  <si>
    <t>Rivan T</t>
  </si>
  <si>
    <t>DewiWisata</t>
  </si>
  <si>
    <t>082191597808</t>
  </si>
  <si>
    <t>Bca 12/10</t>
  </si>
  <si>
    <t>Dr Maggie</t>
  </si>
  <si>
    <t>0811418900</t>
  </si>
  <si>
    <t>Bca 10/10</t>
  </si>
  <si>
    <t>Stella W</t>
  </si>
  <si>
    <t>0811446969</t>
  </si>
  <si>
    <t>Dr Ellen</t>
  </si>
  <si>
    <t>0811414414</t>
  </si>
  <si>
    <t>Dr Arief</t>
  </si>
  <si>
    <t>0811440858</t>
  </si>
  <si>
    <t>Lily Wikarsa</t>
  </si>
  <si>
    <t>081311024833</t>
  </si>
  <si>
    <t>081311024834</t>
  </si>
  <si>
    <t>Keluarga Paliling</t>
  </si>
  <si>
    <t>0811467958</t>
  </si>
  <si>
    <t>BCA 11/10</t>
  </si>
  <si>
    <t>Catherina Alimuddin</t>
  </si>
  <si>
    <t>085242020478</t>
  </si>
  <si>
    <t>Bri 12/10</t>
  </si>
  <si>
    <t>Nofi L</t>
  </si>
  <si>
    <t>Susan Yacob</t>
  </si>
  <si>
    <t>085396778154</t>
  </si>
  <si>
    <t>Pembayaran tukar nota melalui Ibu Ing &amp; Bendahara</t>
  </si>
  <si>
    <t>08114201838</t>
  </si>
  <si>
    <t>Jerus T</t>
  </si>
  <si>
    <t>ditanyakan lagi apa bersedia ??</t>
  </si>
  <si>
    <t>krn iniB21-24 adalah seat pengganti dari bookingan awal yg harusnya A21-24, tapi sudah dibooked duluan ama yang lain</t>
  </si>
  <si>
    <t>Jemmy Sorensen</t>
  </si>
  <si>
    <t>Venansius Iwan</t>
  </si>
  <si>
    <t>08114199937</t>
  </si>
  <si>
    <t>0811460369</t>
  </si>
  <si>
    <t>Silvia</t>
  </si>
  <si>
    <t>Yupiter Widodo</t>
  </si>
  <si>
    <t>08114485550</t>
  </si>
  <si>
    <t>Lince Felixia Kurniawan</t>
  </si>
  <si>
    <t>0816253828</t>
  </si>
  <si>
    <t>Ronny Wijaya</t>
  </si>
  <si>
    <t>Vanda P</t>
  </si>
  <si>
    <t>Tf 21/10</t>
  </si>
  <si>
    <t>Anastasia Siloam</t>
  </si>
  <si>
    <t>0811466265</t>
  </si>
  <si>
    <t>Bca 11/10</t>
  </si>
  <si>
    <t>Suwanly Darmawan</t>
  </si>
  <si>
    <t>Meike Salendeho</t>
  </si>
  <si>
    <t>Liviana</t>
  </si>
  <si>
    <t>081342209421</t>
  </si>
  <si>
    <t>Ferry</t>
  </si>
  <si>
    <t>085299226563</t>
  </si>
  <si>
    <t>Bca 19/10</t>
  </si>
  <si>
    <t>Yuliana Ponto</t>
  </si>
  <si>
    <t>081242601824</t>
  </si>
  <si>
    <t>Julianty R</t>
  </si>
  <si>
    <t>KUNING</t>
  </si>
  <si>
    <t>Dewi Gosal</t>
  </si>
  <si>
    <t>Olivia Angela</t>
  </si>
  <si>
    <t>0811441358</t>
  </si>
  <si>
    <t>Anton Sedje</t>
  </si>
  <si>
    <t>Yuliana</t>
  </si>
  <si>
    <t>Uob 22/10</t>
  </si>
  <si>
    <t>Ully</t>
  </si>
  <si>
    <t>24/10</t>
  </si>
  <si>
    <t>Vero</t>
  </si>
  <si>
    <t>Hendra Hamdja</t>
  </si>
  <si>
    <t>0811411020</t>
  </si>
  <si>
    <t>Kel Alfons &amp; Darma</t>
  </si>
  <si>
    <t>Mdr 19/10</t>
  </si>
  <si>
    <t>BCA 19/10</t>
  </si>
  <si>
    <t>Markus Tonson</t>
  </si>
  <si>
    <t>082197381986</t>
  </si>
  <si>
    <t>Marcus T</t>
  </si>
  <si>
    <t>Emiliana Tandywijaya</t>
  </si>
  <si>
    <t>08114060358</t>
  </si>
  <si>
    <t>Jonny</t>
  </si>
  <si>
    <t>Jane Wala</t>
  </si>
  <si>
    <t>0816251855</t>
  </si>
  <si>
    <t>Anton S</t>
  </si>
  <si>
    <t>Inneke Tanjung</t>
  </si>
  <si>
    <t>Bca 3/10</t>
  </si>
  <si>
    <t>Henny Harry</t>
  </si>
  <si>
    <t>Edlyn - Chris</t>
  </si>
  <si>
    <t>081355795795</t>
  </si>
  <si>
    <t>Robby Cokro</t>
  </si>
  <si>
    <t>08124231458</t>
  </si>
  <si>
    <t>CIMB 25/10</t>
  </si>
  <si>
    <t>Fonny</t>
  </si>
  <si>
    <t>081330632239</t>
  </si>
  <si>
    <t>08114361288</t>
  </si>
  <si>
    <t>089699569818</t>
  </si>
  <si>
    <t>08988550842</t>
  </si>
  <si>
    <t>SB 25/10</t>
  </si>
  <si>
    <t>Panin 10/10</t>
  </si>
  <si>
    <t>081341766613</t>
  </si>
  <si>
    <t>Maria M</t>
  </si>
  <si>
    <t>Yuli</t>
  </si>
  <si>
    <t>Bca 14/10</t>
  </si>
  <si>
    <t>Henry Suciadi</t>
  </si>
  <si>
    <t>Lesny</t>
  </si>
  <si>
    <t>089649609099</t>
  </si>
  <si>
    <t>BCA 15/10</t>
  </si>
  <si>
    <t>Vincent</t>
  </si>
  <si>
    <t>082188847441</t>
  </si>
  <si>
    <t>Dodo</t>
  </si>
  <si>
    <t>085242783615</t>
  </si>
  <si>
    <t>081355345599</t>
  </si>
  <si>
    <t>uob 12/10</t>
  </si>
  <si>
    <t>uob 22/10</t>
  </si>
  <si>
    <t>Yohanna Dinatha</t>
  </si>
  <si>
    <t>085100095209</t>
  </si>
  <si>
    <t>Emiliana</t>
  </si>
  <si>
    <t xml:space="preserve"> 21/10</t>
  </si>
  <si>
    <t xml:space="preserve">Zaldy </t>
  </si>
  <si>
    <t>0811450355</t>
  </si>
  <si>
    <t>Erny</t>
  </si>
  <si>
    <t>Erni</t>
  </si>
  <si>
    <t>08114533476</t>
  </si>
  <si>
    <t>ORANGE</t>
  </si>
  <si>
    <t>OKS goes to Makassar 17 Nov 2024</t>
  </si>
  <si>
    <t>Pengambilan tiket</t>
  </si>
  <si>
    <t>No</t>
  </si>
  <si>
    <t>Pic tiket</t>
  </si>
  <si>
    <t>Nama pemesan</t>
  </si>
  <si>
    <t>No Baris</t>
  </si>
  <si>
    <t>No Kursi</t>
  </si>
  <si>
    <t>Warna</t>
  </si>
  <si>
    <t>Kelas</t>
  </si>
  <si>
    <t>Harga</t>
  </si>
  <si>
    <t>Payment</t>
  </si>
  <si>
    <t>Tiket</t>
  </si>
  <si>
    <t>Kupon</t>
  </si>
  <si>
    <t>SILVER</t>
  </si>
  <si>
    <t>PLATINUM</t>
  </si>
  <si>
    <t>GOLD</t>
  </si>
  <si>
    <t>BRONZE</t>
  </si>
  <si>
    <t>TAMU KHUSUS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</si>
</sst>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??_-;_-@"/>
    <numFmt numFmtId="165" formatCode="[$Rp]#,##0"/>
    <numFmt numFmtId="166" formatCode="d mmm yy"/>
  </numFmts>
  <fonts count="18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2.0"/>
      <color theme="1"/>
      <name val="Times New Roman"/>
    </font>
    <font>
      <color theme="1"/>
      <name val="Calibri"/>
      <scheme val="minor"/>
    </font>
    <font>
      <sz val="13.0"/>
      <color theme="0"/>
      <name val="Calibri"/>
      <scheme val="minor"/>
    </font>
    <font>
      <b/>
      <sz val="8.0"/>
      <color theme="1"/>
      <name val="Arial Black"/>
    </font>
    <font>
      <sz val="8.0"/>
      <color theme="1"/>
      <name val="Arial"/>
    </font>
    <font>
      <sz val="8.0"/>
      <color theme="1"/>
      <name val="Arial Black"/>
    </font>
    <font>
      <sz val="10.0"/>
      <color theme="1"/>
      <name val="Times New Roman"/>
    </font>
    <font>
      <b/>
      <sz val="8.0"/>
      <color theme="1"/>
      <name val="Calibri"/>
    </font>
    <font>
      <b/>
      <sz val="12.0"/>
      <color theme="1"/>
      <name val="Times New Roman"/>
    </font>
    <font>
      <sz val="12.0"/>
      <color rgb="FF000000"/>
      <name val="Times New Roman"/>
    </font>
    <font>
      <sz val="12.0"/>
      <color rgb="FF00B050"/>
      <name val="Times New Roman"/>
    </font>
    <font>
      <sz val="12.0"/>
      <color rgb="FF1F1F1F"/>
      <name val="Times New Roman"/>
    </font>
    <font>
      <sz val="9.0"/>
      <color rgb="FF1F1F1F"/>
      <name val="&quot;Google Sans&quot;"/>
    </font>
    <font>
      <sz val="12.0"/>
      <color theme="1"/>
      <name val="Arial"/>
    </font>
    <font>
      <color theme="1"/>
      <name val="Times New Roman"/>
    </font>
  </fonts>
  <fills count="19">
    <fill>
      <patternFill patternType="none"/>
    </fill>
    <fill>
      <patternFill patternType="lightGray"/>
    </fill>
    <fill>
      <patternFill patternType="solid">
        <fgColor rgb="FFCC00CC"/>
        <bgColor rgb="FFCC00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990000"/>
        <bgColor rgb="FF990000"/>
      </patternFill>
    </fill>
    <fill>
      <patternFill patternType="solid">
        <fgColor rgb="FFCC99FF"/>
        <bgColor rgb="FFCC99FF"/>
      </patternFill>
    </fill>
    <fill>
      <patternFill patternType="solid">
        <fgColor rgb="FFEFEFEF"/>
        <bgColor rgb="FFEFEFE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99CC66"/>
        <bgColor rgb="FF99CC66"/>
      </patternFill>
    </fill>
    <fill>
      <patternFill patternType="solid">
        <fgColor rgb="FFC5000B"/>
        <bgColor rgb="FFC5000B"/>
      </patternFill>
    </fill>
    <fill>
      <patternFill patternType="solid">
        <fgColor rgb="FFFFCC99"/>
        <bgColor rgb="FFFFCC9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4" fillId="2" fontId="3" numFmtId="0" xfId="0" applyAlignment="1" applyBorder="1" applyFill="1" applyFont="1">
      <alignment horizontal="center"/>
    </xf>
    <xf borderId="4" fillId="3" fontId="3" numFmtId="0" xfId="0" applyAlignment="1" applyBorder="1" applyFill="1" applyFont="1">
      <alignment horizontal="center"/>
    </xf>
    <xf borderId="0" fillId="4" fontId="3" numFmtId="0" xfId="0" applyAlignment="1" applyFill="1" applyFont="1">
      <alignment horizontal="center"/>
    </xf>
    <xf borderId="4" fillId="5" fontId="3" numFmtId="0" xfId="0" applyAlignment="1" applyBorder="1" applyFill="1" applyFont="1">
      <alignment horizontal="center"/>
    </xf>
    <xf borderId="4" fillId="6" fontId="3" numFmtId="0" xfId="0" applyAlignment="1" applyBorder="1" applyFill="1" applyFont="1">
      <alignment horizontal="center"/>
    </xf>
    <xf borderId="4" fillId="7" fontId="3" numFmtId="0" xfId="0" applyAlignment="1" applyBorder="1" applyFill="1" applyFont="1">
      <alignment horizontal="center"/>
    </xf>
    <xf borderId="4" fillId="8" fontId="3" numFmtId="0" xfId="0" applyAlignment="1" applyBorder="1" applyFill="1" applyFont="1">
      <alignment horizontal="center"/>
    </xf>
    <xf borderId="4" fillId="9" fontId="3" numFmtId="0" xfId="0" applyAlignment="1" applyBorder="1" applyFill="1" applyFont="1">
      <alignment horizontal="center"/>
    </xf>
    <xf borderId="4" fillId="10" fontId="3" numFmtId="0" xfId="0" applyAlignment="1" applyBorder="1" applyFill="1" applyFont="1">
      <alignment horizontal="center"/>
    </xf>
    <xf borderId="0" fillId="4" fontId="4" numFmtId="0" xfId="0" applyFont="1"/>
    <xf borderId="0" fillId="11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center" readingOrder="0"/>
    </xf>
    <xf borderId="4" fillId="12" fontId="8" numFmtId="0" xfId="0" applyAlignment="1" applyBorder="1" applyFill="1" applyFont="1">
      <alignment horizontal="center" readingOrder="0"/>
    </xf>
    <xf borderId="0" fillId="0" fontId="7" numFmtId="0" xfId="0" applyAlignment="1" applyFont="1">
      <alignment horizontal="center"/>
    </xf>
    <xf borderId="4" fillId="3" fontId="8" numFmtId="0" xfId="0" applyAlignment="1" applyBorder="1" applyFont="1">
      <alignment horizontal="center" readingOrder="0"/>
    </xf>
    <xf borderId="4" fillId="12" fontId="7" numFmtId="0" xfId="0" applyAlignment="1" applyBorder="1" applyFont="1">
      <alignment horizontal="center"/>
    </xf>
    <xf borderId="4" fillId="3" fontId="7" numFmtId="0" xfId="0" applyAlignment="1" applyBorder="1" applyFont="1">
      <alignment horizontal="center"/>
    </xf>
    <xf borderId="4" fillId="5" fontId="8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readingOrder="0"/>
    </xf>
    <xf borderId="4" fillId="13" fontId="8" numFmtId="0" xfId="0" applyAlignment="1" applyBorder="1" applyFill="1" applyFont="1">
      <alignment horizontal="center" readingOrder="0"/>
    </xf>
    <xf borderId="1" fillId="12" fontId="7" numFmtId="0" xfId="0" applyAlignment="1" applyBorder="1" applyFont="1">
      <alignment horizontal="center" readingOrder="0"/>
    </xf>
    <xf borderId="4" fillId="6" fontId="8" numFmtId="0" xfId="0" applyAlignment="1" applyBorder="1" applyFont="1">
      <alignment horizontal="center" readingOrder="0"/>
    </xf>
    <xf borderId="4" fillId="14" fontId="8" numFmtId="0" xfId="0" applyAlignment="1" applyBorder="1" applyFill="1" applyFont="1">
      <alignment horizontal="center" readingOrder="0"/>
    </xf>
    <xf borderId="4" fillId="3" fontId="9" numFmtId="0" xfId="0" applyBorder="1" applyFont="1"/>
    <xf borderId="4" fillId="3" fontId="9" numFmtId="0" xfId="0" applyAlignment="1" applyBorder="1" applyFont="1">
      <alignment readingOrder="0"/>
    </xf>
    <xf borderId="1" fillId="12" fontId="10" numFmtId="0" xfId="0" applyAlignment="1" applyBorder="1" applyFont="1">
      <alignment horizontal="center" readingOrder="0"/>
    </xf>
    <xf borderId="4" fillId="3" fontId="10" numFmtId="0" xfId="0" applyAlignment="1" applyBorder="1" applyFont="1">
      <alignment horizontal="center" readingOrder="0"/>
    </xf>
    <xf borderId="1" fillId="3" fontId="10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4" fillId="15" fontId="8" numFmtId="0" xfId="0" applyAlignment="1" applyBorder="1" applyFill="1" applyFont="1">
      <alignment horizontal="center" readingOrder="0"/>
    </xf>
    <xf borderId="4" fillId="16" fontId="8" numFmtId="0" xfId="0" applyAlignment="1" applyBorder="1" applyFill="1" applyFont="1">
      <alignment horizontal="center" readingOrder="0"/>
    </xf>
    <xf borderId="4" fillId="17" fontId="8" numFmtId="0" xfId="0" applyAlignment="1" applyBorder="1" applyFill="1" applyFont="1">
      <alignment horizontal="center" readingOrder="0"/>
    </xf>
    <xf borderId="4" fillId="16" fontId="7" numFmtId="0" xfId="0" applyAlignment="1" applyBorder="1" applyFont="1">
      <alignment horizontal="center"/>
    </xf>
    <xf borderId="4" fillId="17" fontId="7" numFmtId="0" xfId="0" applyAlignment="1" applyBorder="1" applyFont="1">
      <alignment horizontal="center"/>
    </xf>
    <xf borderId="1" fillId="16" fontId="7" numFmtId="0" xfId="0" applyAlignment="1" applyBorder="1" applyFont="1">
      <alignment horizontal="center" readingOrder="0"/>
    </xf>
    <xf borderId="1" fillId="17" fontId="7" numFmtId="0" xfId="0" applyAlignment="1" applyBorder="1" applyFont="1">
      <alignment horizontal="center" readingOrder="0"/>
    </xf>
    <xf borderId="1" fillId="16" fontId="10" numFmtId="0" xfId="0" applyAlignment="1" applyBorder="1" applyFont="1">
      <alignment horizontal="center" readingOrder="0"/>
    </xf>
    <xf borderId="1" fillId="16" fontId="8" numFmtId="0" xfId="0" applyAlignment="1" applyBorder="1" applyFont="1">
      <alignment horizontal="center" readingOrder="0"/>
    </xf>
    <xf borderId="1" fillId="17" fontId="10" numFmtId="0" xfId="0" applyAlignment="1" applyBorder="1" applyFont="1">
      <alignment horizontal="center" readingOrder="0"/>
    </xf>
    <xf borderId="4" fillId="18" fontId="8" numFmtId="0" xfId="0" applyAlignment="1" applyBorder="1" applyFill="1" applyFont="1">
      <alignment horizontal="center" readingOrder="0"/>
    </xf>
    <xf borderId="1" fillId="18" fontId="10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4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vertical="center"/>
    </xf>
    <xf borderId="4" fillId="0" fontId="3" numFmtId="49" xfId="0" applyAlignment="1" applyBorder="1" applyFont="1" applyNumberFormat="1">
      <alignment readingOrder="0"/>
    </xf>
    <xf borderId="4" fillId="0" fontId="3" numFmtId="0" xfId="0" applyAlignment="1" applyBorder="1" applyFont="1">
      <alignment horizontal="center" readingOrder="0"/>
    </xf>
    <xf borderId="4" fillId="0" fontId="12" numFmtId="164" xfId="0" applyAlignment="1" applyBorder="1" applyFont="1" applyNumberFormat="1">
      <alignment horizontal="center" readingOrder="0"/>
    </xf>
    <xf borderId="4" fillId="0" fontId="3" numFmtId="165" xfId="0" applyBorder="1" applyFont="1" applyNumberFormat="1"/>
    <xf borderId="4" fillId="0" fontId="3" numFmtId="165" xfId="0" applyAlignment="1" applyBorder="1" applyFont="1" applyNumberFormat="1">
      <alignment readingOrder="0"/>
    </xf>
    <xf borderId="4" fillId="0" fontId="3" numFmtId="0" xfId="0" applyAlignment="1" applyBorder="1" applyFont="1">
      <alignment readingOrder="0"/>
    </xf>
    <xf borderId="4" fillId="9" fontId="3" numFmtId="0" xfId="0" applyAlignment="1" applyBorder="1" applyFont="1">
      <alignment horizontal="center" vertical="center"/>
    </xf>
    <xf borderId="4" fillId="0" fontId="13" numFmtId="0" xfId="0" applyAlignment="1" applyBorder="1" applyFont="1">
      <alignment horizontal="center" readingOrder="0"/>
    </xf>
    <xf quotePrefix="1" borderId="4" fillId="0" fontId="3" numFmtId="0" xfId="0" applyAlignment="1" applyBorder="1" applyFont="1">
      <alignment readingOrder="0"/>
    </xf>
    <xf borderId="4" fillId="0" fontId="3" numFmtId="49" xfId="0" applyBorder="1" applyFont="1" applyNumberFormat="1"/>
    <xf borderId="4" fillId="0" fontId="7" numFmtId="164" xfId="0" applyAlignment="1" applyBorder="1" applyFont="1" applyNumberFormat="1">
      <alignment horizontal="center"/>
    </xf>
    <xf borderId="4" fillId="0" fontId="3" numFmtId="164" xfId="0" applyAlignment="1" applyBorder="1" applyFont="1" applyNumberFormat="1">
      <alignment horizontal="center" readingOrder="0"/>
    </xf>
    <xf borderId="4" fillId="0" fontId="3" numFmtId="164" xfId="0" applyAlignment="1" applyBorder="1" applyFont="1" applyNumberFormat="1">
      <alignment readingOrder="0"/>
    </xf>
    <xf borderId="4" fillId="2" fontId="3" numFmtId="0" xfId="0" applyAlignment="1" applyBorder="1" applyFont="1">
      <alignment horizontal="center" vertical="center"/>
    </xf>
    <xf borderId="4" fillId="0" fontId="3" numFmtId="49" xfId="0" applyAlignment="1" applyBorder="1" applyFont="1" applyNumberFormat="1">
      <alignment vertical="bottom"/>
    </xf>
    <xf borderId="4" fillId="8" fontId="3" numFmtId="0" xfId="0" applyAlignment="1" applyBorder="1" applyFont="1">
      <alignment horizontal="center" vertical="center"/>
    </xf>
    <xf borderId="4" fillId="0" fontId="7" numFmtId="164" xfId="0" applyAlignment="1" applyBorder="1" applyFont="1" applyNumberFormat="1">
      <alignment horizontal="center" readingOrder="0"/>
    </xf>
    <xf borderId="5" fillId="0" fontId="3" numFmtId="0" xfId="0" applyAlignment="1" applyBorder="1" applyFont="1">
      <alignment readingOrder="0" shrinkToFit="0" wrapText="1"/>
    </xf>
    <xf borderId="6" fillId="0" fontId="2" numFmtId="0" xfId="0" applyBorder="1" applyFont="1"/>
    <xf borderId="7" fillId="0" fontId="2" numFmtId="0" xfId="0" applyBorder="1" applyFont="1"/>
    <xf borderId="4" fillId="15" fontId="14" numFmtId="49" xfId="0" applyAlignment="1" applyBorder="1" applyFont="1" applyNumberFormat="1">
      <alignment readingOrder="0"/>
    </xf>
    <xf borderId="0" fillId="15" fontId="15" numFmtId="49" xfId="0" applyAlignment="1" applyFont="1" applyNumberFormat="1">
      <alignment readingOrder="0"/>
    </xf>
    <xf borderId="4" fillId="3" fontId="3" numFmtId="164" xfId="0" applyAlignment="1" applyBorder="1" applyFont="1" applyNumberFormat="1">
      <alignment horizontal="center" vertical="center"/>
    </xf>
    <xf borderId="4" fillId="0" fontId="3" numFmtId="164" xfId="0" applyBorder="1" applyFont="1" applyNumberFormat="1"/>
    <xf borderId="4" fillId="0" fontId="3" numFmtId="166" xfId="0" applyAlignment="1" applyBorder="1" applyFont="1" applyNumberFormat="1">
      <alignment readingOrder="0"/>
    </xf>
    <xf borderId="4" fillId="0" fontId="16" numFmtId="164" xfId="0" applyAlignment="1" applyBorder="1" applyFont="1" applyNumberFormat="1">
      <alignment horizontal="center" readingOrder="0"/>
    </xf>
    <xf borderId="4" fillId="10" fontId="3" numFmtId="165" xfId="0" applyBorder="1" applyFont="1" applyNumberFormat="1"/>
    <xf borderId="4" fillId="0" fontId="3" numFmtId="0" xfId="0" applyAlignment="1" applyBorder="1" applyFont="1">
      <alignment horizontal="center" vertical="center"/>
    </xf>
    <xf borderId="4" fillId="0" fontId="4" numFmtId="164" xfId="0" applyAlignment="1" applyBorder="1" applyFont="1" applyNumberFormat="1">
      <alignment horizontal="center"/>
    </xf>
    <xf borderId="4" fillId="0" fontId="17" numFmtId="165" xfId="0" applyBorder="1" applyFont="1" applyNumberFormat="1"/>
    <xf borderId="4" fillId="0" fontId="17" numFmtId="165" xfId="0" applyAlignment="1" applyBorder="1" applyFont="1" applyNumberFormat="1">
      <alignment horizontal="right"/>
    </xf>
    <xf borderId="0" fillId="0" fontId="4" numFmtId="0" xfId="0" applyAlignment="1" applyFont="1">
      <alignment readingOrder="0"/>
    </xf>
    <xf borderId="4" fillId="3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Border="1" applyFont="1"/>
    <xf borderId="4" fillId="0" fontId="4" numFmtId="0" xfId="0" applyAlignment="1" applyBorder="1" applyFont="1">
      <alignment horizontal="center"/>
    </xf>
    <xf borderId="4" fillId="0" fontId="4" numFmtId="165" xfId="0" applyBorder="1" applyFont="1" applyNumberFormat="1"/>
    <xf borderId="4" fillId="0" fontId="4" numFmtId="165" xfId="0" applyAlignment="1" applyBorder="1" applyFont="1" applyNumberFormat="1">
      <alignment horizontal="center"/>
    </xf>
    <xf borderId="0" fillId="0" fontId="4" numFmtId="0" xfId="0" applyFont="1"/>
    <xf borderId="0" fillId="0" fontId="4" numFmtId="165" xfId="0" applyFont="1" applyNumberFormat="1"/>
    <xf borderId="4" fillId="0" fontId="4" numFmtId="164" xfId="0" applyBorder="1" applyFont="1" applyNumberFormat="1"/>
    <xf borderId="0" fillId="0" fontId="4" numFmtId="164" xfId="0" applyFont="1" applyNumberFormat="1"/>
    <xf borderId="4" fillId="0" fontId="4" numFmtId="166" xfId="0" applyBorder="1" applyFont="1" applyNumberFormat="1"/>
    <xf borderId="0" fillId="0" fontId="4" numFmtId="165" xfId="0" applyAlignment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8" width="4.57"/>
    <col customWidth="1" min="9" max="9" width="10.57"/>
    <col customWidth="1" min="10" max="22" width="4.57"/>
    <col customWidth="1" min="23" max="23" width="10.57"/>
    <col customWidth="1" min="24" max="36" width="4.57"/>
  </cols>
  <sheetData>
    <row r="1" ht="14.25" customHeight="1"/>
    <row r="2" ht="14.2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H2" s="4"/>
      <c r="AI2" s="4"/>
      <c r="AJ2" s="4"/>
    </row>
    <row r="3" ht="14.25" customHeight="1">
      <c r="B3" s="5"/>
      <c r="C3" s="5"/>
      <c r="D3" s="5"/>
      <c r="E3" s="5"/>
      <c r="F3" s="5"/>
      <c r="G3" s="5"/>
      <c r="H3" s="5"/>
      <c r="I3" s="6" t="s">
        <v>1</v>
      </c>
      <c r="J3" s="7">
        <v>1.0</v>
      </c>
      <c r="K3" s="7">
        <v>2.0</v>
      </c>
      <c r="L3" s="7">
        <v>3.0</v>
      </c>
      <c r="M3" s="7">
        <v>4.0</v>
      </c>
      <c r="N3" s="7">
        <v>5.0</v>
      </c>
      <c r="O3" s="7">
        <v>6.0</v>
      </c>
      <c r="P3" s="7">
        <v>7.0</v>
      </c>
      <c r="Q3" s="7">
        <v>8.0</v>
      </c>
      <c r="R3" s="7">
        <v>9.0</v>
      </c>
      <c r="S3" s="7">
        <v>10.0</v>
      </c>
      <c r="T3" s="7">
        <v>11.0</v>
      </c>
      <c r="U3" s="7">
        <v>12.0</v>
      </c>
      <c r="V3" s="7">
        <v>13.0</v>
      </c>
      <c r="W3" s="6" t="s">
        <v>1</v>
      </c>
      <c r="X3" s="8">
        <v>14.0</v>
      </c>
      <c r="Y3" s="8">
        <v>15.0</v>
      </c>
      <c r="Z3" s="8">
        <v>16.0</v>
      </c>
      <c r="AA3" s="8">
        <v>17.0</v>
      </c>
      <c r="AB3" s="8">
        <v>18.0</v>
      </c>
      <c r="AC3" s="8">
        <v>19.0</v>
      </c>
      <c r="AD3" s="8">
        <v>20.0</v>
      </c>
      <c r="AE3" s="8">
        <v>21.0</v>
      </c>
      <c r="AF3" s="8">
        <v>22.0</v>
      </c>
      <c r="AG3" s="8">
        <v>23.0</v>
      </c>
      <c r="AH3" s="9"/>
      <c r="AI3" s="9"/>
      <c r="AJ3" s="9"/>
    </row>
    <row r="4" ht="14.25" customHeight="1">
      <c r="B4" s="5"/>
      <c r="C4" s="5"/>
      <c r="D4" s="5"/>
      <c r="E4" s="5"/>
      <c r="F4" s="5"/>
      <c r="G4" s="5"/>
      <c r="H4" s="5"/>
      <c r="I4" s="6" t="s">
        <v>2</v>
      </c>
      <c r="J4" s="7">
        <v>1.0</v>
      </c>
      <c r="K4" s="7">
        <v>2.0</v>
      </c>
      <c r="L4" s="7">
        <v>3.0</v>
      </c>
      <c r="M4" s="7">
        <v>4.0</v>
      </c>
      <c r="N4" s="7">
        <v>5.0</v>
      </c>
      <c r="O4" s="7">
        <v>6.0</v>
      </c>
      <c r="P4" s="7">
        <v>7.0</v>
      </c>
      <c r="Q4" s="7">
        <v>8.0</v>
      </c>
      <c r="R4" s="7">
        <v>9.0</v>
      </c>
      <c r="S4" s="7">
        <v>10.0</v>
      </c>
      <c r="T4" s="7">
        <v>11.0</v>
      </c>
      <c r="U4" s="7">
        <v>12.0</v>
      </c>
      <c r="V4" s="7">
        <v>13.0</v>
      </c>
      <c r="W4" s="6" t="s">
        <v>2</v>
      </c>
      <c r="X4" s="10">
        <v>14.0</v>
      </c>
      <c r="Y4" s="10">
        <v>15.0</v>
      </c>
      <c r="Z4" s="8">
        <v>16.0</v>
      </c>
      <c r="AA4" s="8">
        <v>17.0</v>
      </c>
      <c r="AB4" s="8">
        <v>18.0</v>
      </c>
      <c r="AC4" s="8">
        <v>19.0</v>
      </c>
      <c r="AD4" s="8">
        <v>20.0</v>
      </c>
      <c r="AE4" s="8">
        <v>21.0</v>
      </c>
      <c r="AF4" s="8">
        <v>22.0</v>
      </c>
      <c r="AG4" s="8">
        <v>23.0</v>
      </c>
      <c r="AH4" s="9"/>
      <c r="AI4" s="9"/>
      <c r="AJ4" s="9"/>
    </row>
    <row r="5" ht="14.25" customHeight="1">
      <c r="B5" s="8">
        <v>1.0</v>
      </c>
      <c r="C5" s="8">
        <v>2.0</v>
      </c>
      <c r="D5" s="8">
        <v>3.0</v>
      </c>
      <c r="E5" s="8">
        <v>4.0</v>
      </c>
      <c r="F5" s="8">
        <v>5.0</v>
      </c>
      <c r="G5" s="10">
        <v>6.0</v>
      </c>
      <c r="H5" s="10">
        <v>7.0</v>
      </c>
      <c r="I5" s="6" t="s">
        <v>3</v>
      </c>
      <c r="J5" s="7">
        <v>8.0</v>
      </c>
      <c r="K5" s="7">
        <v>9.0</v>
      </c>
      <c r="L5" s="7">
        <v>10.0</v>
      </c>
      <c r="M5" s="7">
        <v>11.0</v>
      </c>
      <c r="N5" s="7">
        <v>12.0</v>
      </c>
      <c r="O5" s="7">
        <v>13.0</v>
      </c>
      <c r="P5" s="7">
        <v>14.0</v>
      </c>
      <c r="Q5" s="7">
        <v>15.0</v>
      </c>
      <c r="R5" s="7">
        <v>16.0</v>
      </c>
      <c r="S5" s="7">
        <v>17.0</v>
      </c>
      <c r="T5" s="7">
        <v>18.0</v>
      </c>
      <c r="U5" s="7">
        <v>19.0</v>
      </c>
      <c r="V5" s="7">
        <v>20.0</v>
      </c>
      <c r="W5" s="6" t="s">
        <v>3</v>
      </c>
      <c r="X5" s="10">
        <v>21.0</v>
      </c>
      <c r="Y5" s="10">
        <v>22.0</v>
      </c>
      <c r="Z5" s="10">
        <v>23.0</v>
      </c>
      <c r="AA5" s="10">
        <v>24.0</v>
      </c>
      <c r="AB5" s="10">
        <v>25.0</v>
      </c>
      <c r="AC5" s="8">
        <v>26.0</v>
      </c>
      <c r="AD5" s="8">
        <v>27.0</v>
      </c>
      <c r="AE5" s="8">
        <v>28.0</v>
      </c>
      <c r="AF5" s="8">
        <v>29.0</v>
      </c>
      <c r="AG5" s="8">
        <v>30.0</v>
      </c>
      <c r="AH5" s="9"/>
      <c r="AI5" s="9"/>
      <c r="AJ5" s="9"/>
    </row>
    <row r="6" ht="14.25" customHeight="1">
      <c r="B6" s="8">
        <v>1.0</v>
      </c>
      <c r="C6" s="8">
        <v>2.0</v>
      </c>
      <c r="D6" s="10">
        <v>3.0</v>
      </c>
      <c r="E6" s="10">
        <v>4.0</v>
      </c>
      <c r="F6" s="10">
        <v>5.0</v>
      </c>
      <c r="G6" s="10">
        <v>6.0</v>
      </c>
      <c r="H6" s="10">
        <v>7.0</v>
      </c>
      <c r="I6" s="6" t="s">
        <v>4</v>
      </c>
      <c r="J6" s="7">
        <v>8.0</v>
      </c>
      <c r="K6" s="7">
        <v>9.0</v>
      </c>
      <c r="L6" s="7">
        <v>10.0</v>
      </c>
      <c r="M6" s="7">
        <v>11.0</v>
      </c>
      <c r="N6" s="7">
        <v>12.0</v>
      </c>
      <c r="O6" s="7">
        <v>13.0</v>
      </c>
      <c r="P6" s="7">
        <v>14.0</v>
      </c>
      <c r="Q6" s="7">
        <v>15.0</v>
      </c>
      <c r="R6" s="7">
        <v>16.0</v>
      </c>
      <c r="S6" s="7">
        <v>17.0</v>
      </c>
      <c r="T6" s="7">
        <v>18.0</v>
      </c>
      <c r="U6" s="7">
        <v>19.0</v>
      </c>
      <c r="V6" s="7">
        <v>20.0</v>
      </c>
      <c r="W6" s="6" t="s">
        <v>4</v>
      </c>
      <c r="X6" s="10">
        <v>21.0</v>
      </c>
      <c r="Y6" s="10">
        <v>22.0</v>
      </c>
      <c r="Z6" s="10">
        <v>23.0</v>
      </c>
      <c r="AA6" s="10">
        <v>24.0</v>
      </c>
      <c r="AB6" s="10">
        <v>25.0</v>
      </c>
      <c r="AC6" s="10">
        <v>26.0</v>
      </c>
      <c r="AD6" s="10">
        <v>27.0</v>
      </c>
      <c r="AE6" s="10">
        <v>28.0</v>
      </c>
      <c r="AF6" s="8">
        <v>29.0</v>
      </c>
      <c r="AG6" s="8">
        <v>30.0</v>
      </c>
      <c r="AH6" s="9"/>
      <c r="AI6" s="9"/>
      <c r="AJ6" s="9"/>
    </row>
    <row r="7" ht="14.25" customHeight="1">
      <c r="B7" s="10">
        <v>1.0</v>
      </c>
      <c r="C7" s="10">
        <v>2.0</v>
      </c>
      <c r="D7" s="10">
        <v>3.0</v>
      </c>
      <c r="E7" s="10">
        <v>4.0</v>
      </c>
      <c r="F7" s="10">
        <v>5.0</v>
      </c>
      <c r="G7" s="10">
        <v>6.0</v>
      </c>
      <c r="H7" s="10">
        <v>7.0</v>
      </c>
      <c r="I7" s="6" t="s">
        <v>5</v>
      </c>
      <c r="J7" s="10">
        <v>8.0</v>
      </c>
      <c r="K7" s="10">
        <v>9.0</v>
      </c>
      <c r="L7" s="10">
        <v>10.0</v>
      </c>
      <c r="M7" s="10">
        <v>11.0</v>
      </c>
      <c r="N7" s="10">
        <v>12.0</v>
      </c>
      <c r="O7" s="10">
        <v>13.0</v>
      </c>
      <c r="P7" s="10">
        <v>14.0</v>
      </c>
      <c r="Q7" s="10">
        <v>15.0</v>
      </c>
      <c r="R7" s="10">
        <v>16.0</v>
      </c>
      <c r="S7" s="7">
        <v>17.0</v>
      </c>
      <c r="T7" s="7">
        <v>18.0</v>
      </c>
      <c r="U7" s="11">
        <v>19.0</v>
      </c>
      <c r="V7" s="11">
        <v>20.0</v>
      </c>
      <c r="W7" s="6" t="s">
        <v>5</v>
      </c>
      <c r="X7" s="10">
        <v>21.0</v>
      </c>
      <c r="Y7" s="10">
        <v>22.0</v>
      </c>
      <c r="Z7" s="10">
        <v>23.0</v>
      </c>
      <c r="AA7" s="10">
        <v>24.0</v>
      </c>
      <c r="AB7" s="10">
        <v>25.0</v>
      </c>
      <c r="AC7" s="10">
        <v>26.0</v>
      </c>
      <c r="AD7" s="10">
        <v>27.0</v>
      </c>
      <c r="AE7" s="10">
        <v>28.0</v>
      </c>
      <c r="AF7" s="8">
        <v>29.0</v>
      </c>
      <c r="AG7" s="8">
        <v>30.0</v>
      </c>
      <c r="AH7" s="9"/>
      <c r="AI7" s="9"/>
      <c r="AJ7" s="9"/>
    </row>
    <row r="8" ht="14.25" customHeight="1">
      <c r="B8" s="10">
        <v>1.0</v>
      </c>
      <c r="C8" s="10">
        <v>2.0</v>
      </c>
      <c r="D8" s="10">
        <v>3.0</v>
      </c>
      <c r="E8" s="10">
        <v>4.0</v>
      </c>
      <c r="F8" s="11">
        <v>5.0</v>
      </c>
      <c r="G8" s="11">
        <v>6.0</v>
      </c>
      <c r="H8" s="11">
        <v>7.0</v>
      </c>
      <c r="I8" s="6" t="s">
        <v>6</v>
      </c>
      <c r="J8" s="10">
        <v>8.0</v>
      </c>
      <c r="K8" s="10">
        <v>9.0</v>
      </c>
      <c r="L8" s="10">
        <v>10.0</v>
      </c>
      <c r="M8" s="10">
        <v>11.0</v>
      </c>
      <c r="N8" s="10">
        <v>12.0</v>
      </c>
      <c r="O8" s="12">
        <v>13.0</v>
      </c>
      <c r="P8" s="12">
        <v>14.0</v>
      </c>
      <c r="Q8" s="12">
        <v>15.0</v>
      </c>
      <c r="R8" s="12">
        <v>16.0</v>
      </c>
      <c r="S8" s="10">
        <v>17.0</v>
      </c>
      <c r="T8" s="10">
        <v>18.0</v>
      </c>
      <c r="U8" s="10">
        <v>19.0</v>
      </c>
      <c r="V8" s="10">
        <v>20.0</v>
      </c>
      <c r="W8" s="6" t="s">
        <v>6</v>
      </c>
      <c r="X8" s="11">
        <v>21.0</v>
      </c>
      <c r="Y8" s="11">
        <v>22.0</v>
      </c>
      <c r="Z8" s="11">
        <v>23.0</v>
      </c>
      <c r="AA8" s="11">
        <v>24.0</v>
      </c>
      <c r="AB8" s="11">
        <v>25.0</v>
      </c>
      <c r="AC8" s="10">
        <v>26.0</v>
      </c>
      <c r="AD8" s="10">
        <v>27.0</v>
      </c>
      <c r="AE8" s="10">
        <v>28.0</v>
      </c>
      <c r="AF8" s="11">
        <v>29.0</v>
      </c>
      <c r="AG8" s="11">
        <v>30.0</v>
      </c>
      <c r="AH8" s="9"/>
      <c r="AI8" s="9"/>
      <c r="AJ8" s="9"/>
    </row>
    <row r="9" ht="14.25" customHeight="1">
      <c r="B9" s="8">
        <v>1.0</v>
      </c>
      <c r="C9" s="8">
        <v>2.0</v>
      </c>
      <c r="D9" s="8">
        <v>3.0</v>
      </c>
      <c r="E9" s="12">
        <v>4.0</v>
      </c>
      <c r="F9" s="12">
        <v>5.0</v>
      </c>
      <c r="G9" s="12">
        <v>6.0</v>
      </c>
      <c r="H9" s="12">
        <v>7.0</v>
      </c>
      <c r="I9" s="6" t="s">
        <v>7</v>
      </c>
      <c r="J9" s="12">
        <v>8.0</v>
      </c>
      <c r="K9" s="12">
        <v>9.0</v>
      </c>
      <c r="L9" s="12">
        <v>10.0</v>
      </c>
      <c r="M9" s="12">
        <v>11.0</v>
      </c>
      <c r="N9" s="12">
        <v>12.0</v>
      </c>
      <c r="O9" s="12">
        <v>13.0</v>
      </c>
      <c r="P9" s="12">
        <v>14.0</v>
      </c>
      <c r="Q9" s="12">
        <v>15.0</v>
      </c>
      <c r="R9" s="12">
        <v>16.0</v>
      </c>
      <c r="S9" s="12">
        <v>17.0</v>
      </c>
      <c r="T9" s="12">
        <v>18.0</v>
      </c>
      <c r="U9" s="12">
        <v>19.0</v>
      </c>
      <c r="V9" s="12">
        <v>20.0</v>
      </c>
      <c r="W9" s="6" t="s">
        <v>7</v>
      </c>
      <c r="X9" s="11">
        <v>21.0</v>
      </c>
      <c r="Y9" s="11">
        <v>22.0</v>
      </c>
      <c r="Z9" s="11">
        <v>23.0</v>
      </c>
      <c r="AA9" s="11">
        <v>24.0</v>
      </c>
      <c r="AB9" s="11">
        <v>25.0</v>
      </c>
      <c r="AC9" s="10">
        <v>26.0</v>
      </c>
      <c r="AD9" s="10">
        <v>27.0</v>
      </c>
      <c r="AE9" s="11">
        <v>28.0</v>
      </c>
      <c r="AF9" s="8">
        <v>29.0</v>
      </c>
      <c r="AG9" s="8">
        <v>30.0</v>
      </c>
      <c r="AH9" s="9"/>
      <c r="AI9" s="9"/>
      <c r="AJ9" s="9"/>
    </row>
    <row r="10" ht="14.25" customHeight="1">
      <c r="B10" s="8">
        <v>1.0</v>
      </c>
      <c r="C10" s="8">
        <v>2.0</v>
      </c>
      <c r="D10" s="8">
        <v>3.0</v>
      </c>
      <c r="E10" s="12">
        <v>4.0</v>
      </c>
      <c r="F10" s="12">
        <v>5.0</v>
      </c>
      <c r="G10" s="12">
        <v>6.0</v>
      </c>
      <c r="H10" s="12">
        <v>7.0</v>
      </c>
      <c r="I10" s="6" t="s">
        <v>8</v>
      </c>
      <c r="J10" s="12">
        <v>8.0</v>
      </c>
      <c r="K10" s="12">
        <v>9.0</v>
      </c>
      <c r="L10" s="12">
        <v>10.0</v>
      </c>
      <c r="M10" s="12">
        <v>11.0</v>
      </c>
      <c r="N10" s="12">
        <v>12.0</v>
      </c>
      <c r="O10" s="12">
        <v>13.0</v>
      </c>
      <c r="P10" s="12">
        <v>14.0</v>
      </c>
      <c r="Q10" s="12">
        <v>15.0</v>
      </c>
      <c r="R10" s="12">
        <v>16.0</v>
      </c>
      <c r="S10" s="12">
        <v>17.0</v>
      </c>
      <c r="T10" s="12">
        <v>18.0</v>
      </c>
      <c r="U10" s="12">
        <v>19.0</v>
      </c>
      <c r="V10" s="12">
        <v>20.0</v>
      </c>
      <c r="W10" s="6" t="s">
        <v>8</v>
      </c>
      <c r="X10" s="12">
        <v>21.0</v>
      </c>
      <c r="Y10" s="12">
        <v>22.0</v>
      </c>
      <c r="Z10" s="12">
        <v>23.0</v>
      </c>
      <c r="AA10" s="12">
        <v>24.0</v>
      </c>
      <c r="AB10" s="12">
        <v>25.0</v>
      </c>
      <c r="AC10" s="10">
        <v>26.0</v>
      </c>
      <c r="AD10" s="10">
        <v>27.0</v>
      </c>
      <c r="AE10" s="10">
        <v>28.0</v>
      </c>
      <c r="AF10" s="10">
        <v>29.0</v>
      </c>
      <c r="AG10" s="8">
        <v>30.0</v>
      </c>
      <c r="AH10" s="9"/>
      <c r="AI10" s="9"/>
      <c r="AJ10" s="9"/>
    </row>
    <row r="11" ht="14.25" customHeight="1">
      <c r="B11" s="12">
        <v>1.0</v>
      </c>
      <c r="C11" s="12">
        <v>2.0</v>
      </c>
      <c r="D11" s="12">
        <v>3.0</v>
      </c>
      <c r="E11" s="12">
        <v>4.0</v>
      </c>
      <c r="F11" s="12">
        <v>5.0</v>
      </c>
      <c r="G11" s="12">
        <v>6.0</v>
      </c>
      <c r="H11" s="12">
        <v>7.0</v>
      </c>
      <c r="I11" s="6" t="s">
        <v>9</v>
      </c>
      <c r="J11" s="12">
        <v>8.0</v>
      </c>
      <c r="K11" s="12">
        <v>9.0</v>
      </c>
      <c r="L11" s="12">
        <v>10.0</v>
      </c>
      <c r="M11" s="12">
        <v>11.0</v>
      </c>
      <c r="N11" s="12">
        <v>12.0</v>
      </c>
      <c r="O11" s="12">
        <v>13.0</v>
      </c>
      <c r="P11" s="12">
        <v>14.0</v>
      </c>
      <c r="Q11" s="12">
        <v>15.0</v>
      </c>
      <c r="R11" s="12">
        <v>16.0</v>
      </c>
      <c r="S11" s="12">
        <v>17.0</v>
      </c>
      <c r="T11" s="12">
        <v>18.0</v>
      </c>
      <c r="U11" s="12">
        <v>19.0</v>
      </c>
      <c r="V11" s="12">
        <v>20.0</v>
      </c>
      <c r="W11" s="6" t="s">
        <v>9</v>
      </c>
      <c r="X11" s="12">
        <v>21.0</v>
      </c>
      <c r="Y11" s="12">
        <v>22.0</v>
      </c>
      <c r="Z11" s="12">
        <v>23.0</v>
      </c>
      <c r="AA11" s="12">
        <v>24.0</v>
      </c>
      <c r="AB11" s="12">
        <v>25.0</v>
      </c>
      <c r="AC11" s="12">
        <v>26.0</v>
      </c>
      <c r="AD11" s="12">
        <v>27.0</v>
      </c>
      <c r="AE11" s="12">
        <v>28.0</v>
      </c>
      <c r="AF11" s="10">
        <v>29.0</v>
      </c>
      <c r="AG11" s="10">
        <v>30.0</v>
      </c>
      <c r="AH11" s="9"/>
      <c r="AI11" s="9"/>
      <c r="AJ11" s="9"/>
    </row>
    <row r="12" ht="14.25" customHeight="1">
      <c r="B12" s="13">
        <v>1.0</v>
      </c>
      <c r="C12" s="13">
        <v>2.0</v>
      </c>
      <c r="D12" s="13">
        <v>3.0</v>
      </c>
      <c r="E12" s="13">
        <v>4.0</v>
      </c>
      <c r="F12" s="13">
        <v>5.0</v>
      </c>
      <c r="G12" s="13">
        <v>6.0</v>
      </c>
      <c r="H12" s="13">
        <v>7.0</v>
      </c>
      <c r="I12" s="6" t="s">
        <v>10</v>
      </c>
      <c r="J12" s="14">
        <v>8.0</v>
      </c>
      <c r="K12" s="14">
        <v>9.0</v>
      </c>
      <c r="L12" s="14">
        <v>10.0</v>
      </c>
      <c r="M12" s="14">
        <v>11.0</v>
      </c>
      <c r="N12" s="14">
        <v>12.0</v>
      </c>
      <c r="O12" s="14">
        <v>13.0</v>
      </c>
      <c r="P12" s="14">
        <v>14.0</v>
      </c>
      <c r="Q12" s="14">
        <v>15.0</v>
      </c>
      <c r="R12" s="14">
        <v>16.0</v>
      </c>
      <c r="S12" s="14">
        <v>17.0</v>
      </c>
      <c r="T12" s="14">
        <v>18.0</v>
      </c>
      <c r="U12" s="14">
        <v>19.0</v>
      </c>
      <c r="V12" s="14">
        <v>20.0</v>
      </c>
      <c r="W12" s="6" t="s">
        <v>10</v>
      </c>
      <c r="X12" s="13">
        <v>21.0</v>
      </c>
      <c r="Y12" s="13">
        <v>22.0</v>
      </c>
      <c r="Z12" s="13">
        <v>23.0</v>
      </c>
      <c r="AA12" s="13">
        <v>24.0</v>
      </c>
      <c r="AB12" s="13">
        <v>25.0</v>
      </c>
      <c r="AC12" s="13">
        <v>26.0</v>
      </c>
      <c r="AD12" s="13">
        <v>27.0</v>
      </c>
      <c r="AE12" s="13">
        <v>28.0</v>
      </c>
      <c r="AF12" s="13">
        <v>29.0</v>
      </c>
      <c r="AG12" s="13">
        <v>30.0</v>
      </c>
      <c r="AH12" s="9"/>
      <c r="AI12" s="9"/>
      <c r="AJ12" s="9"/>
    </row>
    <row r="13" ht="14.25" customHeight="1">
      <c r="B13" s="13">
        <v>1.0</v>
      </c>
      <c r="C13" s="13">
        <v>2.0</v>
      </c>
      <c r="D13" s="13">
        <v>3.0</v>
      </c>
      <c r="E13" s="13">
        <v>4.0</v>
      </c>
      <c r="F13" s="13">
        <v>5.0</v>
      </c>
      <c r="G13" s="13">
        <v>6.0</v>
      </c>
      <c r="H13" s="13">
        <v>7.0</v>
      </c>
      <c r="I13" s="6" t="s">
        <v>11</v>
      </c>
      <c r="J13" s="14">
        <v>8.0</v>
      </c>
      <c r="K13" s="14">
        <v>9.0</v>
      </c>
      <c r="L13" s="14">
        <v>10.0</v>
      </c>
      <c r="M13" s="14">
        <v>11.0</v>
      </c>
      <c r="N13" s="14">
        <v>12.0</v>
      </c>
      <c r="O13" s="14">
        <v>13.0</v>
      </c>
      <c r="P13" s="14">
        <v>14.0</v>
      </c>
      <c r="Q13" s="14">
        <v>15.0</v>
      </c>
      <c r="R13" s="14">
        <v>16.0</v>
      </c>
      <c r="S13" s="14">
        <v>17.0</v>
      </c>
      <c r="T13" s="14">
        <v>18.0</v>
      </c>
      <c r="U13" s="14">
        <v>19.0</v>
      </c>
      <c r="V13" s="14">
        <v>20.0</v>
      </c>
      <c r="W13" s="6" t="s">
        <v>11</v>
      </c>
      <c r="X13" s="13">
        <v>21.0</v>
      </c>
      <c r="Y13" s="13">
        <v>22.0</v>
      </c>
      <c r="Z13" s="13">
        <v>23.0</v>
      </c>
      <c r="AA13" s="13">
        <v>24.0</v>
      </c>
      <c r="AB13" s="13">
        <v>25.0</v>
      </c>
      <c r="AC13" s="13">
        <v>26.0</v>
      </c>
      <c r="AD13" s="13">
        <v>27.0</v>
      </c>
      <c r="AE13" s="13">
        <v>28.0</v>
      </c>
      <c r="AF13" s="13">
        <v>29.0</v>
      </c>
      <c r="AG13" s="13">
        <v>30.0</v>
      </c>
      <c r="AH13" s="9"/>
      <c r="AI13" s="9"/>
      <c r="AJ13" s="9"/>
    </row>
    <row r="14" ht="14.25" customHeight="1">
      <c r="B14" s="13">
        <v>1.0</v>
      </c>
      <c r="C14" s="13">
        <v>2.0</v>
      </c>
      <c r="D14" s="13">
        <v>3.0</v>
      </c>
      <c r="E14" s="13">
        <v>4.0</v>
      </c>
      <c r="F14" s="13">
        <v>5.0</v>
      </c>
      <c r="G14" s="13">
        <v>6.0</v>
      </c>
      <c r="H14" s="13">
        <v>7.0</v>
      </c>
      <c r="I14" s="6" t="s">
        <v>12</v>
      </c>
      <c r="J14" s="10">
        <v>8.0</v>
      </c>
      <c r="K14" s="10">
        <v>9.0</v>
      </c>
      <c r="L14" s="10">
        <v>10.0</v>
      </c>
      <c r="M14" s="14">
        <v>11.0</v>
      </c>
      <c r="N14" s="14">
        <v>12.0</v>
      </c>
      <c r="O14" s="14">
        <v>13.0</v>
      </c>
      <c r="P14" s="14">
        <v>14.0</v>
      </c>
      <c r="Q14" s="14">
        <v>15.0</v>
      </c>
      <c r="R14" s="14">
        <v>16.0</v>
      </c>
      <c r="S14" s="14">
        <v>17.0</v>
      </c>
      <c r="T14" s="14">
        <v>18.0</v>
      </c>
      <c r="U14" s="14">
        <v>19.0</v>
      </c>
      <c r="V14" s="14">
        <v>20.0</v>
      </c>
      <c r="W14" s="6" t="s">
        <v>12</v>
      </c>
      <c r="X14" s="11">
        <v>21.0</v>
      </c>
      <c r="Y14" s="11">
        <v>22.0</v>
      </c>
      <c r="Z14" s="13">
        <v>23.0</v>
      </c>
      <c r="AA14" s="13">
        <v>24.0</v>
      </c>
      <c r="AB14" s="13">
        <v>25.0</v>
      </c>
      <c r="AC14" s="13">
        <v>26.0</v>
      </c>
      <c r="AD14" s="13">
        <v>27.0</v>
      </c>
      <c r="AE14" s="13">
        <v>28.0</v>
      </c>
      <c r="AF14" s="13">
        <v>29.0</v>
      </c>
      <c r="AG14" s="13">
        <v>30.0</v>
      </c>
      <c r="AH14" s="9"/>
      <c r="AI14" s="9"/>
      <c r="AJ14" s="9"/>
    </row>
    <row r="15" ht="14.25" customHeight="1">
      <c r="B15" s="13">
        <v>1.0</v>
      </c>
      <c r="C15" s="13">
        <v>2.0</v>
      </c>
      <c r="D15" s="13">
        <v>3.0</v>
      </c>
      <c r="E15" s="13">
        <v>4.0</v>
      </c>
      <c r="F15" s="13">
        <v>5.0</v>
      </c>
      <c r="G15" s="12">
        <v>6.0</v>
      </c>
      <c r="H15" s="12">
        <v>7.0</v>
      </c>
      <c r="I15" s="6" t="s">
        <v>13</v>
      </c>
      <c r="J15" s="14">
        <v>8.0</v>
      </c>
      <c r="K15" s="14">
        <v>9.0</v>
      </c>
      <c r="L15" s="14">
        <v>10.0</v>
      </c>
      <c r="M15" s="14">
        <v>11.0</v>
      </c>
      <c r="N15" s="14">
        <v>12.0</v>
      </c>
      <c r="O15" s="14">
        <v>13.0</v>
      </c>
      <c r="P15" s="14">
        <v>14.0</v>
      </c>
      <c r="Q15" s="14">
        <v>15.0</v>
      </c>
      <c r="R15" s="14">
        <v>16.0</v>
      </c>
      <c r="S15" s="14">
        <v>17.0</v>
      </c>
      <c r="T15" s="14">
        <v>18.0</v>
      </c>
      <c r="U15" s="14">
        <v>19.0</v>
      </c>
      <c r="V15" s="14">
        <v>20.0</v>
      </c>
      <c r="W15" s="6" t="s">
        <v>13</v>
      </c>
      <c r="X15" s="10">
        <v>21.0</v>
      </c>
      <c r="Y15" s="10">
        <v>22.0</v>
      </c>
      <c r="Z15" s="10">
        <v>23.0</v>
      </c>
      <c r="AA15" s="10">
        <v>24.0</v>
      </c>
      <c r="AB15" s="13">
        <v>25.0</v>
      </c>
      <c r="AC15" s="13">
        <v>26.0</v>
      </c>
      <c r="AD15" s="13">
        <v>27.0</v>
      </c>
      <c r="AE15" s="13">
        <v>28.0</v>
      </c>
      <c r="AF15" s="13">
        <v>29.0</v>
      </c>
      <c r="AG15" s="13">
        <v>30.0</v>
      </c>
      <c r="AH15" s="9"/>
      <c r="AI15" s="9"/>
      <c r="AJ15" s="9"/>
    </row>
    <row r="16" ht="14.25" customHeight="1">
      <c r="B16" s="13">
        <v>1.0</v>
      </c>
      <c r="C16" s="13">
        <v>2.0</v>
      </c>
      <c r="D16" s="13">
        <v>3.0</v>
      </c>
      <c r="E16" s="13">
        <v>4.0</v>
      </c>
      <c r="F16" s="13">
        <v>5.0</v>
      </c>
      <c r="G16" s="10">
        <v>6.0</v>
      </c>
      <c r="H16" s="10">
        <v>7.0</v>
      </c>
      <c r="I16" s="6" t="s">
        <v>14</v>
      </c>
      <c r="J16" s="14">
        <v>8.0</v>
      </c>
      <c r="K16" s="14">
        <v>9.0</v>
      </c>
      <c r="L16" s="14">
        <v>10.0</v>
      </c>
      <c r="M16" s="14">
        <v>11.0</v>
      </c>
      <c r="N16" s="14">
        <v>12.0</v>
      </c>
      <c r="O16" s="14">
        <v>13.0</v>
      </c>
      <c r="P16" s="14">
        <v>14.0</v>
      </c>
      <c r="Q16" s="14">
        <v>15.0</v>
      </c>
      <c r="R16" s="14">
        <v>16.0</v>
      </c>
      <c r="S16" s="14">
        <v>17.0</v>
      </c>
      <c r="T16" s="14">
        <v>18.0</v>
      </c>
      <c r="U16" s="14">
        <v>19.0</v>
      </c>
      <c r="V16" s="14">
        <v>20.0</v>
      </c>
      <c r="W16" s="6" t="s">
        <v>14</v>
      </c>
      <c r="X16" s="10">
        <v>21.0</v>
      </c>
      <c r="Y16" s="10">
        <v>22.0</v>
      </c>
      <c r="Z16" s="10">
        <v>23.0</v>
      </c>
      <c r="AA16" s="10">
        <v>24.0</v>
      </c>
      <c r="AB16" s="13">
        <v>25.0</v>
      </c>
      <c r="AC16" s="13">
        <v>26.0</v>
      </c>
      <c r="AD16" s="13">
        <v>27.0</v>
      </c>
      <c r="AE16" s="13">
        <v>28.0</v>
      </c>
      <c r="AF16" s="13">
        <v>29.0</v>
      </c>
      <c r="AG16" s="13">
        <v>30.0</v>
      </c>
      <c r="AH16" s="9"/>
      <c r="AI16" s="9"/>
      <c r="AJ16" s="9"/>
    </row>
    <row r="17" ht="14.25" customHeight="1">
      <c r="B17" s="13">
        <v>1.0</v>
      </c>
      <c r="C17" s="13">
        <v>2.0</v>
      </c>
      <c r="D17" s="13">
        <v>3.0</v>
      </c>
      <c r="E17" s="12">
        <v>4.0</v>
      </c>
      <c r="F17" s="12">
        <v>5.0</v>
      </c>
      <c r="G17" s="12">
        <v>6.0</v>
      </c>
      <c r="H17" s="12">
        <v>7.0</v>
      </c>
      <c r="I17" s="6" t="s">
        <v>15</v>
      </c>
      <c r="J17" s="14">
        <v>8.0</v>
      </c>
      <c r="K17" s="14">
        <v>9.0</v>
      </c>
      <c r="L17" s="14">
        <v>10.0</v>
      </c>
      <c r="M17" s="14">
        <v>11.0</v>
      </c>
      <c r="N17" s="14">
        <v>12.0</v>
      </c>
      <c r="O17" s="14">
        <v>13.0</v>
      </c>
      <c r="P17" s="14">
        <v>14.0</v>
      </c>
      <c r="Q17" s="14">
        <v>15.0</v>
      </c>
      <c r="R17" s="14">
        <v>16.0</v>
      </c>
      <c r="S17" s="14">
        <v>17.0</v>
      </c>
      <c r="T17" s="14">
        <v>18.0</v>
      </c>
      <c r="U17" s="14">
        <v>19.0</v>
      </c>
      <c r="V17" s="14">
        <v>20.0</v>
      </c>
      <c r="W17" s="6" t="s">
        <v>15</v>
      </c>
      <c r="X17" s="10">
        <v>21.0</v>
      </c>
      <c r="Y17" s="10">
        <v>22.0</v>
      </c>
      <c r="Z17" s="10">
        <v>23.0</v>
      </c>
      <c r="AA17" s="10">
        <v>24.0</v>
      </c>
      <c r="AB17" s="13">
        <v>25.0</v>
      </c>
      <c r="AC17" s="13">
        <v>26.0</v>
      </c>
      <c r="AD17" s="13">
        <v>27.0</v>
      </c>
      <c r="AE17" s="13">
        <v>28.0</v>
      </c>
      <c r="AF17" s="13">
        <v>29.0</v>
      </c>
      <c r="AG17" s="13">
        <v>30.0</v>
      </c>
      <c r="AH17" s="9"/>
      <c r="AI17" s="9"/>
      <c r="AJ17" s="9"/>
    </row>
    <row r="18" ht="14.25" customHeight="1">
      <c r="B18" s="13">
        <v>1.0</v>
      </c>
      <c r="C18" s="13">
        <v>2.0</v>
      </c>
      <c r="D18" s="10">
        <v>3.0</v>
      </c>
      <c r="E18" s="12">
        <v>4.0</v>
      </c>
      <c r="F18" s="12">
        <v>5.0</v>
      </c>
      <c r="G18" s="10">
        <v>6.0</v>
      </c>
      <c r="H18" s="10">
        <v>7.0</v>
      </c>
      <c r="I18" s="6" t="s">
        <v>16</v>
      </c>
      <c r="J18" s="10">
        <v>8.0</v>
      </c>
      <c r="K18" s="10">
        <v>9.0</v>
      </c>
      <c r="L18" s="10">
        <v>10.0</v>
      </c>
      <c r="M18" s="10">
        <v>11.0</v>
      </c>
      <c r="N18" s="10">
        <v>12.0</v>
      </c>
      <c r="O18" s="10">
        <v>13.0</v>
      </c>
      <c r="P18" s="10">
        <v>14.0</v>
      </c>
      <c r="Q18" s="10">
        <v>15.0</v>
      </c>
      <c r="R18" s="10">
        <v>16.0</v>
      </c>
      <c r="S18" s="14">
        <v>17.0</v>
      </c>
      <c r="T18" s="10">
        <v>18.0</v>
      </c>
      <c r="U18" s="10">
        <v>19.0</v>
      </c>
      <c r="V18" s="10">
        <v>20.0</v>
      </c>
      <c r="W18" s="6" t="s">
        <v>16</v>
      </c>
      <c r="X18" s="10">
        <v>21.0</v>
      </c>
      <c r="Y18" s="10">
        <v>22.0</v>
      </c>
      <c r="Z18" s="12">
        <v>23.0</v>
      </c>
      <c r="AA18" s="12">
        <v>24.0</v>
      </c>
      <c r="AB18" s="12">
        <v>25.0</v>
      </c>
      <c r="AC18" s="13">
        <v>26.0</v>
      </c>
      <c r="AD18" s="13">
        <v>27.0</v>
      </c>
      <c r="AE18" s="13">
        <v>28.0</v>
      </c>
      <c r="AF18" s="13">
        <v>29.0</v>
      </c>
      <c r="AG18" s="13">
        <v>30.0</v>
      </c>
      <c r="AH18" s="9"/>
      <c r="AI18" s="9"/>
      <c r="AJ18" s="9"/>
    </row>
    <row r="19" ht="14.25" customHeight="1">
      <c r="B19" s="13">
        <v>1.0</v>
      </c>
      <c r="C19" s="13">
        <v>2.0</v>
      </c>
      <c r="D19" s="13">
        <v>3.0</v>
      </c>
      <c r="E19" s="10">
        <v>4.0</v>
      </c>
      <c r="F19" s="10">
        <v>5.0</v>
      </c>
      <c r="G19" s="10">
        <v>6.0</v>
      </c>
      <c r="H19" s="10">
        <v>7.0</v>
      </c>
      <c r="I19" s="6" t="s">
        <v>17</v>
      </c>
      <c r="J19" s="12">
        <v>8.0</v>
      </c>
      <c r="K19" s="12">
        <v>9.0</v>
      </c>
      <c r="L19" s="12">
        <v>10.0</v>
      </c>
      <c r="M19" s="12">
        <v>11.0</v>
      </c>
      <c r="N19" s="12">
        <v>12.0</v>
      </c>
      <c r="O19" s="12">
        <v>13.0</v>
      </c>
      <c r="P19" s="12">
        <v>14.0</v>
      </c>
      <c r="Q19" s="12">
        <v>15.0</v>
      </c>
      <c r="R19" s="12">
        <v>16.0</v>
      </c>
      <c r="S19" s="12">
        <v>17.0</v>
      </c>
      <c r="T19" s="12">
        <v>18.0</v>
      </c>
      <c r="U19" s="12">
        <v>19.0</v>
      </c>
      <c r="V19" s="12">
        <v>20.0</v>
      </c>
      <c r="W19" s="6" t="s">
        <v>17</v>
      </c>
      <c r="X19" s="12">
        <v>21.0</v>
      </c>
      <c r="Y19" s="12">
        <v>22.0</v>
      </c>
      <c r="Z19" s="10">
        <v>23.0</v>
      </c>
      <c r="AA19" s="10">
        <v>24.0</v>
      </c>
      <c r="AB19" s="13">
        <v>25.0</v>
      </c>
      <c r="AC19" s="13">
        <v>26.0</v>
      </c>
      <c r="AD19" s="13">
        <v>27.0</v>
      </c>
      <c r="AE19" s="13">
        <v>28.0</v>
      </c>
      <c r="AF19" s="13">
        <v>29.0</v>
      </c>
      <c r="AG19" s="13">
        <v>30.0</v>
      </c>
      <c r="AH19" s="9"/>
      <c r="AI19" s="9"/>
      <c r="AJ19" s="9"/>
    </row>
    <row r="20" ht="14.25" customHeight="1">
      <c r="B20" s="10">
        <v>1.0</v>
      </c>
      <c r="C20" s="10">
        <v>2.0</v>
      </c>
      <c r="D20" s="10">
        <v>3.0</v>
      </c>
      <c r="E20" s="12">
        <v>4.0</v>
      </c>
      <c r="F20" s="12">
        <v>5.0</v>
      </c>
      <c r="G20" s="12">
        <v>6.0</v>
      </c>
      <c r="H20" s="12">
        <v>7.0</v>
      </c>
      <c r="I20" s="6" t="s">
        <v>18</v>
      </c>
      <c r="J20" s="15">
        <v>8.0</v>
      </c>
      <c r="K20" s="15">
        <v>9.0</v>
      </c>
      <c r="L20" s="15">
        <v>10.0</v>
      </c>
      <c r="M20" s="15">
        <v>11.0</v>
      </c>
      <c r="N20" s="15">
        <v>12.0</v>
      </c>
      <c r="O20" s="15">
        <v>13.0</v>
      </c>
      <c r="P20" s="15">
        <v>14.0</v>
      </c>
      <c r="Q20" s="15">
        <v>15.0</v>
      </c>
      <c r="R20" s="15">
        <v>16.0</v>
      </c>
      <c r="S20" s="15">
        <v>17.0</v>
      </c>
      <c r="T20" s="15">
        <v>18.0</v>
      </c>
      <c r="U20" s="15">
        <v>19.0</v>
      </c>
      <c r="V20" s="15">
        <v>20.0</v>
      </c>
      <c r="W20" s="6" t="s">
        <v>18</v>
      </c>
      <c r="X20" s="12">
        <v>21.0</v>
      </c>
      <c r="Y20" s="12">
        <v>22.0</v>
      </c>
      <c r="Z20" s="12">
        <v>23.0</v>
      </c>
      <c r="AA20" s="12">
        <v>24.0</v>
      </c>
      <c r="AB20" s="12">
        <v>25.0</v>
      </c>
      <c r="AC20" s="12">
        <v>26.0</v>
      </c>
      <c r="AD20" s="10">
        <v>27.0</v>
      </c>
      <c r="AE20" s="10">
        <v>28.0</v>
      </c>
      <c r="AF20" s="10">
        <v>29.0</v>
      </c>
      <c r="AG20" s="10">
        <v>30.0</v>
      </c>
      <c r="AH20" s="9"/>
      <c r="AI20" s="9"/>
      <c r="AJ20" s="9"/>
    </row>
    <row r="21" ht="14.25" customHeight="1"/>
    <row r="22" ht="14.25" customHeight="1"/>
    <row r="23" ht="14.25" customHeight="1">
      <c r="B23" s="16"/>
      <c r="J23" s="17" t="s">
        <v>19</v>
      </c>
    </row>
    <row r="24" ht="14.25" customHeight="1">
      <c r="B24" s="18" t="s">
        <v>0</v>
      </c>
    </row>
    <row r="25" ht="14.25" customHeight="1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 ht="14.25" customHeight="1">
      <c r="B26" s="19"/>
      <c r="C26" s="19"/>
      <c r="D26" s="19"/>
      <c r="E26" s="19"/>
      <c r="F26" s="19"/>
      <c r="G26" s="19"/>
      <c r="H26" s="19"/>
      <c r="I26" s="19"/>
      <c r="J26" s="20" t="s">
        <v>1</v>
      </c>
      <c r="K26" s="19"/>
      <c r="L26" s="21">
        <v>1.0</v>
      </c>
      <c r="M26" s="21">
        <v>2.0</v>
      </c>
      <c r="N26" s="21">
        <v>3.0</v>
      </c>
      <c r="O26" s="21">
        <v>4.0</v>
      </c>
      <c r="P26" s="21">
        <v>5.0</v>
      </c>
      <c r="Q26" s="21">
        <v>6.0</v>
      </c>
      <c r="R26" s="21">
        <v>7.0</v>
      </c>
      <c r="S26" s="21">
        <v>8.0</v>
      </c>
      <c r="T26" s="21">
        <v>9.0</v>
      </c>
      <c r="U26" s="21">
        <v>10.0</v>
      </c>
      <c r="V26" s="21">
        <v>11.0</v>
      </c>
      <c r="W26" s="21">
        <v>12.0</v>
      </c>
      <c r="X26" s="21">
        <v>13.0</v>
      </c>
      <c r="Y26" s="22"/>
      <c r="Z26" s="20" t="s">
        <v>1</v>
      </c>
      <c r="AA26" s="23">
        <v>14.0</v>
      </c>
      <c r="AB26" s="23">
        <v>15.0</v>
      </c>
      <c r="AC26" s="23">
        <v>16.0</v>
      </c>
      <c r="AD26" s="23">
        <v>17.0</v>
      </c>
      <c r="AE26" s="23">
        <v>18.0</v>
      </c>
      <c r="AF26" s="23">
        <v>19.0</v>
      </c>
      <c r="AG26" s="23">
        <v>20.0</v>
      </c>
      <c r="AH26" s="23">
        <v>21.0</v>
      </c>
      <c r="AI26" s="23">
        <v>22.0</v>
      </c>
      <c r="AJ26" s="23">
        <v>23.0</v>
      </c>
    </row>
    <row r="27" ht="14.25" customHeight="1">
      <c r="B27" s="19"/>
      <c r="C27" s="19"/>
      <c r="D27" s="19"/>
      <c r="E27" s="19"/>
      <c r="F27" s="19"/>
      <c r="G27" s="19"/>
      <c r="H27" s="19"/>
      <c r="I27" s="19"/>
      <c r="J27" s="22"/>
      <c r="K27" s="19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2"/>
      <c r="Z27" s="22"/>
      <c r="AA27" s="25"/>
      <c r="AB27" s="25"/>
      <c r="AC27" s="25"/>
      <c r="AD27" s="25"/>
      <c r="AE27" s="25"/>
      <c r="AF27" s="25"/>
      <c r="AG27" s="25"/>
      <c r="AH27" s="25"/>
      <c r="AI27" s="25"/>
      <c r="AJ27" s="25"/>
    </row>
    <row r="28" ht="14.25" customHeight="1">
      <c r="B28" s="19"/>
      <c r="C28" s="19"/>
      <c r="D28" s="19"/>
      <c r="E28" s="19"/>
      <c r="F28" s="19"/>
      <c r="G28" s="19"/>
      <c r="H28" s="19"/>
      <c r="I28" s="19"/>
      <c r="J28" s="20" t="s">
        <v>2</v>
      </c>
      <c r="K28" s="19"/>
      <c r="L28" s="21">
        <v>1.0</v>
      </c>
      <c r="M28" s="21">
        <v>2.0</v>
      </c>
      <c r="N28" s="21">
        <v>3.0</v>
      </c>
      <c r="O28" s="21">
        <v>4.0</v>
      </c>
      <c r="P28" s="21">
        <v>5.0</v>
      </c>
      <c r="Q28" s="21">
        <v>6.0</v>
      </c>
      <c r="R28" s="21">
        <v>7.0</v>
      </c>
      <c r="S28" s="21">
        <v>8.0</v>
      </c>
      <c r="T28" s="21">
        <v>9.0</v>
      </c>
      <c r="U28" s="21">
        <v>10.0</v>
      </c>
      <c r="V28" s="21">
        <v>11.0</v>
      </c>
      <c r="W28" s="21">
        <v>12.0</v>
      </c>
      <c r="X28" s="21">
        <v>13.0</v>
      </c>
      <c r="Y28" s="19"/>
      <c r="Z28" s="20" t="s">
        <v>2</v>
      </c>
      <c r="AA28" s="23">
        <v>14.0</v>
      </c>
      <c r="AB28" s="23">
        <v>15.0</v>
      </c>
      <c r="AC28" s="23">
        <v>16.0</v>
      </c>
      <c r="AD28" s="23">
        <v>17.0</v>
      </c>
      <c r="AE28" s="23">
        <v>18.0</v>
      </c>
      <c r="AF28" s="23">
        <v>19.0</v>
      </c>
      <c r="AG28" s="23">
        <v>20.0</v>
      </c>
      <c r="AH28" s="23">
        <v>21.0</v>
      </c>
      <c r="AI28" s="23">
        <v>22.0</v>
      </c>
      <c r="AJ28" s="23">
        <v>23.0</v>
      </c>
    </row>
    <row r="29" ht="14.25" customHeight="1">
      <c r="B29" s="19"/>
      <c r="C29" s="19"/>
      <c r="D29" s="19"/>
      <c r="E29" s="19"/>
      <c r="F29" s="19"/>
      <c r="G29" s="19"/>
      <c r="H29" s="19"/>
      <c r="I29" s="19"/>
      <c r="J29" s="22"/>
      <c r="K29" s="19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19"/>
      <c r="Z29" s="22"/>
      <c r="AA29" s="25"/>
      <c r="AB29" s="25"/>
      <c r="AC29" s="25"/>
      <c r="AD29" s="25"/>
      <c r="AE29" s="25"/>
      <c r="AF29" s="25"/>
      <c r="AG29" s="25"/>
      <c r="AH29" s="25"/>
      <c r="AI29" s="25"/>
      <c r="AJ29" s="25"/>
    </row>
    <row r="30" ht="14.25" customHeight="1">
      <c r="B30" s="23">
        <v>1.0</v>
      </c>
      <c r="C30" s="23">
        <v>2.0</v>
      </c>
      <c r="D30" s="23">
        <v>3.0</v>
      </c>
      <c r="E30" s="23">
        <v>4.0</v>
      </c>
      <c r="F30" s="23">
        <v>5.0</v>
      </c>
      <c r="G30" s="23">
        <v>6.0</v>
      </c>
      <c r="H30" s="23">
        <v>7.0</v>
      </c>
      <c r="I30" s="19"/>
      <c r="J30" s="20" t="s">
        <v>3</v>
      </c>
      <c r="K30" s="19"/>
      <c r="L30" s="21">
        <v>8.0</v>
      </c>
      <c r="M30" s="21">
        <v>9.0</v>
      </c>
      <c r="N30" s="21">
        <v>10.0</v>
      </c>
      <c r="O30" s="21">
        <v>11.0</v>
      </c>
      <c r="P30" s="21">
        <v>12.0</v>
      </c>
      <c r="Q30" s="21">
        <v>13.0</v>
      </c>
      <c r="R30" s="21">
        <v>14.0</v>
      </c>
      <c r="S30" s="21">
        <v>15.0</v>
      </c>
      <c r="T30" s="21">
        <v>16.0</v>
      </c>
      <c r="U30" s="21">
        <v>17.0</v>
      </c>
      <c r="V30" s="21">
        <v>18.0</v>
      </c>
      <c r="W30" s="21">
        <v>19.0</v>
      </c>
      <c r="X30" s="21">
        <v>20.0</v>
      </c>
      <c r="Y30" s="19"/>
      <c r="Z30" s="20" t="s">
        <v>3</v>
      </c>
      <c r="AA30" s="23">
        <v>21.0</v>
      </c>
      <c r="AB30" s="23">
        <v>22.0</v>
      </c>
      <c r="AC30" s="23">
        <v>23.0</v>
      </c>
      <c r="AD30" s="23">
        <v>24.0</v>
      </c>
      <c r="AE30" s="23">
        <v>25.0</v>
      </c>
      <c r="AF30" s="23">
        <v>26.0</v>
      </c>
      <c r="AG30" s="23">
        <v>27.0</v>
      </c>
      <c r="AH30" s="23">
        <v>28.0</v>
      </c>
      <c r="AI30" s="23">
        <v>29.0</v>
      </c>
      <c r="AJ30" s="23">
        <v>30.0</v>
      </c>
    </row>
    <row r="31" ht="14.25" customHeight="1">
      <c r="B31" s="25"/>
      <c r="C31" s="25"/>
      <c r="D31" s="25"/>
      <c r="E31" s="25"/>
      <c r="F31" s="25"/>
      <c r="G31" s="25"/>
      <c r="H31" s="25"/>
      <c r="I31" s="19"/>
      <c r="J31" s="22"/>
      <c r="K31" s="19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19"/>
      <c r="Z31" s="22"/>
      <c r="AA31" s="25"/>
      <c r="AB31" s="25"/>
      <c r="AC31" s="25"/>
      <c r="AD31" s="25"/>
      <c r="AE31" s="25"/>
      <c r="AF31" s="25"/>
      <c r="AG31" s="25"/>
      <c r="AH31" s="25"/>
      <c r="AI31" s="25"/>
      <c r="AJ31" s="25"/>
    </row>
    <row r="32" ht="14.25" customHeight="1">
      <c r="B32" s="23">
        <v>1.0</v>
      </c>
      <c r="C32" s="23">
        <v>2.0</v>
      </c>
      <c r="D32" s="26">
        <v>3.0</v>
      </c>
      <c r="E32" s="26">
        <v>4.0</v>
      </c>
      <c r="F32" s="26">
        <v>5.0</v>
      </c>
      <c r="G32" s="26">
        <v>6.0</v>
      </c>
      <c r="H32" s="26">
        <v>7.0</v>
      </c>
      <c r="I32" s="19"/>
      <c r="J32" s="20" t="s">
        <v>4</v>
      </c>
      <c r="K32" s="19"/>
      <c r="L32" s="21">
        <v>8.0</v>
      </c>
      <c r="M32" s="21">
        <v>9.0</v>
      </c>
      <c r="N32" s="21">
        <v>10.0</v>
      </c>
      <c r="O32" s="21">
        <v>11.0</v>
      </c>
      <c r="P32" s="21">
        <v>12.0</v>
      </c>
      <c r="Q32" s="21">
        <v>13.0</v>
      </c>
      <c r="R32" s="21">
        <v>14.0</v>
      </c>
      <c r="S32" s="21">
        <v>15.0</v>
      </c>
      <c r="T32" s="21">
        <v>16.0</v>
      </c>
      <c r="U32" s="21">
        <v>17.0</v>
      </c>
      <c r="V32" s="21">
        <v>18.0</v>
      </c>
      <c r="W32" s="21">
        <v>19.0</v>
      </c>
      <c r="X32" s="21">
        <v>20.0</v>
      </c>
      <c r="Y32" s="19"/>
      <c r="Z32" s="20" t="s">
        <v>4</v>
      </c>
      <c r="AA32" s="23">
        <v>21.0</v>
      </c>
      <c r="AB32" s="23">
        <v>22.0</v>
      </c>
      <c r="AC32" s="23">
        <v>23.0</v>
      </c>
      <c r="AD32" s="23">
        <v>24.0</v>
      </c>
      <c r="AE32" s="23">
        <v>25.0</v>
      </c>
      <c r="AF32" s="23">
        <v>26.0</v>
      </c>
      <c r="AG32" s="23">
        <v>27.0</v>
      </c>
      <c r="AH32" s="23">
        <v>28.0</v>
      </c>
      <c r="AI32" s="23">
        <v>29.0</v>
      </c>
      <c r="AJ32" s="23">
        <v>30.0</v>
      </c>
    </row>
    <row r="33" ht="14.25" customHeight="1">
      <c r="B33" s="25"/>
      <c r="C33" s="25"/>
      <c r="D33" s="27" t="s">
        <v>20</v>
      </c>
      <c r="E33" s="2"/>
      <c r="F33" s="2"/>
      <c r="G33" s="2"/>
      <c r="H33" s="3"/>
      <c r="I33" s="19"/>
      <c r="J33" s="22"/>
      <c r="K33" s="19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19"/>
      <c r="Z33" s="22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ht="14.25" customHeight="1">
      <c r="B34" s="26">
        <v>1.0</v>
      </c>
      <c r="C34" s="26">
        <v>2.0</v>
      </c>
      <c r="D34" s="26">
        <v>3.0</v>
      </c>
      <c r="E34" s="26">
        <v>4.0</v>
      </c>
      <c r="F34" s="26">
        <v>5.0</v>
      </c>
      <c r="G34" s="26">
        <v>6.0</v>
      </c>
      <c r="H34" s="26">
        <v>7.0</v>
      </c>
      <c r="I34" s="19"/>
      <c r="J34" s="20" t="s">
        <v>5</v>
      </c>
      <c r="K34" s="19"/>
      <c r="L34" s="21">
        <v>8.0</v>
      </c>
      <c r="M34" s="21">
        <v>9.0</v>
      </c>
      <c r="N34" s="21">
        <v>10.0</v>
      </c>
      <c r="O34" s="21">
        <v>11.0</v>
      </c>
      <c r="P34" s="26">
        <v>12.0</v>
      </c>
      <c r="Q34" s="26">
        <v>13.0</v>
      </c>
      <c r="R34" s="26">
        <v>14.0</v>
      </c>
      <c r="S34" s="26">
        <v>15.0</v>
      </c>
      <c r="T34" s="26">
        <v>16.0</v>
      </c>
      <c r="U34" s="21">
        <v>17.0</v>
      </c>
      <c r="V34" s="21">
        <v>18.0</v>
      </c>
      <c r="W34" s="21">
        <v>19.0</v>
      </c>
      <c r="X34" s="21">
        <v>20.0</v>
      </c>
      <c r="Y34" s="19"/>
      <c r="Z34" s="20" t="s">
        <v>5</v>
      </c>
      <c r="AA34" s="28">
        <v>21.0</v>
      </c>
      <c r="AB34" s="28">
        <v>22.0</v>
      </c>
      <c r="AC34" s="28">
        <v>23.0</v>
      </c>
      <c r="AD34" s="28">
        <v>24.0</v>
      </c>
      <c r="AE34" s="28">
        <v>25.0</v>
      </c>
      <c r="AF34" s="23">
        <v>26.0</v>
      </c>
      <c r="AG34" s="23">
        <v>27.0</v>
      </c>
      <c r="AH34" s="23">
        <v>28.0</v>
      </c>
      <c r="AI34" s="23">
        <v>29.0</v>
      </c>
      <c r="AJ34" s="23">
        <v>30.0</v>
      </c>
    </row>
    <row r="35" ht="14.25" customHeight="1">
      <c r="B35" s="27" t="s">
        <v>21</v>
      </c>
      <c r="C35" s="2"/>
      <c r="D35" s="2"/>
      <c r="E35" s="2"/>
      <c r="F35" s="2"/>
      <c r="G35" s="2"/>
      <c r="H35" s="3"/>
      <c r="I35" s="19"/>
      <c r="J35" s="22"/>
      <c r="K35" s="19"/>
      <c r="L35" s="24"/>
      <c r="M35" s="24"/>
      <c r="N35" s="24"/>
      <c r="O35" s="24"/>
      <c r="P35" s="29" t="s">
        <v>22</v>
      </c>
      <c r="Q35" s="2"/>
      <c r="R35" s="2"/>
      <c r="S35" s="2"/>
      <c r="T35" s="3"/>
      <c r="U35" s="24"/>
      <c r="V35" s="24"/>
      <c r="W35" s="24"/>
      <c r="X35" s="24"/>
      <c r="Y35" s="19"/>
      <c r="Z35" s="22"/>
      <c r="AA35" s="25"/>
      <c r="AB35" s="25"/>
      <c r="AC35" s="25"/>
      <c r="AD35" s="25"/>
      <c r="AE35" s="25"/>
      <c r="AF35" s="25"/>
      <c r="AG35" s="25"/>
      <c r="AH35" s="25"/>
      <c r="AI35" s="25"/>
      <c r="AJ35" s="25"/>
    </row>
    <row r="36" ht="14.25" customHeight="1">
      <c r="B36" s="26">
        <v>1.0</v>
      </c>
      <c r="C36" s="26">
        <v>2.0</v>
      </c>
      <c r="D36" s="26">
        <v>3.0</v>
      </c>
      <c r="E36" s="26">
        <v>4.0</v>
      </c>
      <c r="F36" s="30">
        <v>5.0</v>
      </c>
      <c r="G36" s="30">
        <v>6.0</v>
      </c>
      <c r="H36" s="30">
        <v>7.0</v>
      </c>
      <c r="I36" s="19"/>
      <c r="J36" s="20" t="s">
        <v>6</v>
      </c>
      <c r="K36" s="19"/>
      <c r="L36" s="21">
        <v>8.0</v>
      </c>
      <c r="M36" s="21">
        <v>9.0</v>
      </c>
      <c r="N36" s="31">
        <v>10.0</v>
      </c>
      <c r="O36" s="31">
        <v>11.0</v>
      </c>
      <c r="P36" s="31">
        <v>12.0</v>
      </c>
      <c r="Q36" s="31">
        <v>13.0</v>
      </c>
      <c r="R36" s="31">
        <v>14.0</v>
      </c>
      <c r="S36" s="31">
        <v>15.0</v>
      </c>
      <c r="T36" s="31">
        <v>16.0</v>
      </c>
      <c r="U36" s="28">
        <v>17.0</v>
      </c>
      <c r="V36" s="28">
        <v>18.0</v>
      </c>
      <c r="W36" s="21">
        <v>19.0</v>
      </c>
      <c r="X36" s="21">
        <v>20.0</v>
      </c>
      <c r="Y36" s="19"/>
      <c r="Z36" s="20" t="s">
        <v>6</v>
      </c>
      <c r="AA36" s="28">
        <v>21.0</v>
      </c>
      <c r="AB36" s="28">
        <v>22.0</v>
      </c>
      <c r="AC36" s="28">
        <v>23.0</v>
      </c>
      <c r="AD36" s="28">
        <v>24.0</v>
      </c>
      <c r="AE36" s="28">
        <v>25.0</v>
      </c>
      <c r="AF36" s="23">
        <v>26.0</v>
      </c>
      <c r="AG36" s="23">
        <v>27.0</v>
      </c>
      <c r="AH36" s="23">
        <v>28.0</v>
      </c>
      <c r="AI36" s="23">
        <v>29.0</v>
      </c>
      <c r="AJ36" s="23">
        <v>30.0</v>
      </c>
    </row>
    <row r="37" ht="14.25" customHeight="1">
      <c r="B37" s="27" t="s">
        <v>21</v>
      </c>
      <c r="C37" s="2"/>
      <c r="D37" s="2"/>
      <c r="E37" s="3"/>
      <c r="F37" s="32" t="s">
        <v>23</v>
      </c>
      <c r="G37" s="33" t="s">
        <v>24</v>
      </c>
      <c r="H37" s="32" t="s">
        <v>25</v>
      </c>
      <c r="I37" s="19"/>
      <c r="J37" s="22"/>
      <c r="K37" s="19"/>
      <c r="L37" s="24"/>
      <c r="M37" s="24"/>
      <c r="N37" s="34" t="s">
        <v>26</v>
      </c>
      <c r="O37" s="2"/>
      <c r="P37" s="3"/>
      <c r="Q37" s="34" t="s">
        <v>27</v>
      </c>
      <c r="R37" s="2"/>
      <c r="S37" s="2"/>
      <c r="T37" s="3"/>
      <c r="U37" s="24"/>
      <c r="V37" s="24"/>
      <c r="W37" s="24"/>
      <c r="X37" s="24"/>
      <c r="Y37" s="19"/>
      <c r="Z37" s="22"/>
      <c r="AA37" s="25"/>
      <c r="AB37" s="25"/>
      <c r="AC37" s="25"/>
      <c r="AD37" s="25"/>
      <c r="AE37" s="25"/>
      <c r="AF37" s="25"/>
      <c r="AG37" s="25"/>
      <c r="AH37" s="25"/>
      <c r="AI37" s="25"/>
      <c r="AJ37" s="25"/>
    </row>
    <row r="38" ht="14.25" customHeight="1">
      <c r="B38" s="23">
        <v>1.0</v>
      </c>
      <c r="C38" s="23">
        <v>2.0</v>
      </c>
      <c r="D38" s="23">
        <v>3.0</v>
      </c>
      <c r="E38" s="23">
        <v>4.0</v>
      </c>
      <c r="F38" s="31">
        <v>5.0</v>
      </c>
      <c r="G38" s="31">
        <v>6.0</v>
      </c>
      <c r="H38" s="31">
        <v>7.0</v>
      </c>
      <c r="I38" s="19"/>
      <c r="J38" s="20" t="s">
        <v>7</v>
      </c>
      <c r="K38" s="19"/>
      <c r="L38" s="31">
        <v>8.0</v>
      </c>
      <c r="M38" s="31">
        <v>9.0</v>
      </c>
      <c r="N38" s="31">
        <v>10.0</v>
      </c>
      <c r="O38" s="31">
        <v>11.0</v>
      </c>
      <c r="P38" s="31">
        <v>12.0</v>
      </c>
      <c r="Q38" s="31">
        <v>13.0</v>
      </c>
      <c r="R38" s="31">
        <v>14.0</v>
      </c>
      <c r="S38" s="31">
        <v>15.0</v>
      </c>
      <c r="T38" s="31">
        <v>16.0</v>
      </c>
      <c r="U38" s="31">
        <v>17.0</v>
      </c>
      <c r="V38" s="31">
        <v>18.0</v>
      </c>
      <c r="W38" s="31">
        <v>19.0</v>
      </c>
      <c r="X38" s="31">
        <v>20.0</v>
      </c>
      <c r="Y38" s="19"/>
      <c r="Z38" s="20" t="s">
        <v>7</v>
      </c>
      <c r="AA38" s="28">
        <v>21.0</v>
      </c>
      <c r="AB38" s="28">
        <v>22.0</v>
      </c>
      <c r="AC38" s="28">
        <v>23.0</v>
      </c>
      <c r="AD38" s="28">
        <v>24.0</v>
      </c>
      <c r="AE38" s="28">
        <v>25.0</v>
      </c>
      <c r="AF38" s="23">
        <v>26.0</v>
      </c>
      <c r="AG38" s="23">
        <v>27.0</v>
      </c>
      <c r="AH38" s="23">
        <v>28.0</v>
      </c>
      <c r="AI38" s="23">
        <v>29.0</v>
      </c>
      <c r="AJ38" s="23">
        <v>30.0</v>
      </c>
    </row>
    <row r="39" ht="14.25" customHeight="1">
      <c r="B39" s="25"/>
      <c r="C39" s="25"/>
      <c r="D39" s="25"/>
      <c r="E39" s="25"/>
      <c r="F39" s="35" t="s">
        <v>28</v>
      </c>
      <c r="G39" s="36" t="s">
        <v>25</v>
      </c>
      <c r="H39" s="3"/>
      <c r="I39" s="19"/>
      <c r="J39" s="22"/>
      <c r="K39" s="19"/>
      <c r="L39" s="34" t="s">
        <v>29</v>
      </c>
      <c r="M39" s="3"/>
      <c r="N39" s="34" t="s">
        <v>30</v>
      </c>
      <c r="O39" s="2"/>
      <c r="P39" s="2"/>
      <c r="Q39" s="2"/>
      <c r="R39" s="2"/>
      <c r="S39" s="2"/>
      <c r="T39" s="2"/>
      <c r="U39" s="2"/>
      <c r="V39" s="2"/>
      <c r="W39" s="2"/>
      <c r="X39" s="3"/>
      <c r="Y39" s="19"/>
      <c r="Z39" s="22"/>
      <c r="AA39" s="25"/>
      <c r="AB39" s="25"/>
      <c r="AC39" s="25"/>
      <c r="AD39" s="25"/>
      <c r="AE39" s="25"/>
      <c r="AF39" s="25"/>
      <c r="AG39" s="25"/>
      <c r="AH39" s="25"/>
      <c r="AI39" s="25"/>
      <c r="AJ39" s="25"/>
    </row>
    <row r="40" ht="14.25" customHeight="1">
      <c r="B40" s="23">
        <v>1.0</v>
      </c>
      <c r="C40" s="23">
        <v>2.0</v>
      </c>
      <c r="D40" s="31">
        <v>3.0</v>
      </c>
      <c r="E40" s="31">
        <v>4.0</v>
      </c>
      <c r="F40" s="31">
        <v>5.0</v>
      </c>
      <c r="G40" s="31">
        <v>6.0</v>
      </c>
      <c r="H40" s="31">
        <v>7.0</v>
      </c>
      <c r="I40" s="19"/>
      <c r="J40" s="20" t="s">
        <v>8</v>
      </c>
      <c r="K40" s="19"/>
      <c r="L40" s="31">
        <v>8.0</v>
      </c>
      <c r="M40" s="31">
        <v>9.0</v>
      </c>
      <c r="N40" s="31">
        <v>10.0</v>
      </c>
      <c r="O40" s="31">
        <v>11.0</v>
      </c>
      <c r="P40" s="31">
        <v>12.0</v>
      </c>
      <c r="Q40" s="31">
        <v>13.0</v>
      </c>
      <c r="R40" s="31">
        <v>14.0</v>
      </c>
      <c r="S40" s="31">
        <v>15.0</v>
      </c>
      <c r="T40" s="31">
        <v>16.0</v>
      </c>
      <c r="U40" s="31">
        <v>17.0</v>
      </c>
      <c r="V40" s="31">
        <v>18.0</v>
      </c>
      <c r="W40" s="31">
        <v>19.0</v>
      </c>
      <c r="X40" s="31">
        <v>20.0</v>
      </c>
      <c r="Y40" s="19"/>
      <c r="Z40" s="20" t="s">
        <v>8</v>
      </c>
      <c r="AA40" s="37">
        <v>21.0</v>
      </c>
      <c r="AB40" s="37">
        <v>22.0</v>
      </c>
      <c r="AC40" s="37">
        <v>23.0</v>
      </c>
      <c r="AD40" s="37">
        <v>24.0</v>
      </c>
      <c r="AE40" s="37">
        <v>25.0</v>
      </c>
      <c r="AF40" s="23">
        <v>26.0</v>
      </c>
      <c r="AG40" s="23">
        <v>27.0</v>
      </c>
      <c r="AH40" s="23">
        <v>28.0</v>
      </c>
      <c r="AI40" s="23">
        <v>29.0</v>
      </c>
      <c r="AJ40" s="23">
        <v>30.0</v>
      </c>
    </row>
    <row r="41" ht="14.25" customHeight="1">
      <c r="B41" s="25"/>
      <c r="C41" s="25"/>
      <c r="D41" s="23" t="s">
        <v>31</v>
      </c>
      <c r="E41" s="36" t="s">
        <v>32</v>
      </c>
      <c r="F41" s="2"/>
      <c r="G41" s="2"/>
      <c r="H41" s="3"/>
      <c r="I41" s="19"/>
      <c r="J41" s="22"/>
      <c r="K41" s="19"/>
      <c r="L41" s="34" t="s">
        <v>29</v>
      </c>
      <c r="M41" s="2"/>
      <c r="N41" s="2"/>
      <c r="O41" s="2"/>
      <c r="P41" s="2"/>
      <c r="Q41" s="2"/>
      <c r="R41" s="3"/>
      <c r="S41" s="34" t="s">
        <v>33</v>
      </c>
      <c r="T41" s="2"/>
      <c r="U41" s="2"/>
      <c r="V41" s="2"/>
      <c r="W41" s="2"/>
      <c r="X41" s="3"/>
      <c r="Y41" s="19"/>
      <c r="Z41" s="22"/>
      <c r="AA41" s="38" t="s">
        <v>34</v>
      </c>
      <c r="AB41" s="2"/>
      <c r="AC41" s="2"/>
      <c r="AD41" s="2"/>
      <c r="AE41" s="3"/>
      <c r="AF41" s="25"/>
      <c r="AG41" s="25"/>
      <c r="AH41" s="25"/>
      <c r="AI41" s="25"/>
      <c r="AJ41" s="25"/>
    </row>
    <row r="42" ht="14.25" customHeight="1">
      <c r="B42" s="39">
        <v>1.0</v>
      </c>
      <c r="C42" s="39">
        <v>2.0</v>
      </c>
      <c r="D42" s="39">
        <v>3.0</v>
      </c>
      <c r="E42" s="39">
        <v>4.0</v>
      </c>
      <c r="F42" s="39">
        <v>5.0</v>
      </c>
      <c r="G42" s="31">
        <v>6.0</v>
      </c>
      <c r="H42" s="31">
        <v>7.0</v>
      </c>
      <c r="I42" s="19"/>
      <c r="J42" s="20" t="s">
        <v>9</v>
      </c>
      <c r="K42" s="19"/>
      <c r="L42" s="31">
        <v>8.0</v>
      </c>
      <c r="M42" s="31">
        <v>9.0</v>
      </c>
      <c r="N42" s="31">
        <v>10.0</v>
      </c>
      <c r="O42" s="31">
        <v>11.0</v>
      </c>
      <c r="P42" s="31">
        <v>12.0</v>
      </c>
      <c r="Q42" s="31">
        <v>13.0</v>
      </c>
      <c r="R42" s="31">
        <v>14.0</v>
      </c>
      <c r="S42" s="31">
        <v>15.0</v>
      </c>
      <c r="T42" s="31">
        <v>16.0</v>
      </c>
      <c r="U42" s="31">
        <v>17.0</v>
      </c>
      <c r="V42" s="31">
        <v>18.0</v>
      </c>
      <c r="W42" s="31">
        <v>19.0</v>
      </c>
      <c r="X42" s="31">
        <v>20.0</v>
      </c>
      <c r="Y42" s="19"/>
      <c r="Z42" s="20" t="s">
        <v>9</v>
      </c>
      <c r="AA42" s="31">
        <v>21.0</v>
      </c>
      <c r="AB42" s="31">
        <v>22.0</v>
      </c>
      <c r="AC42" s="31">
        <v>23.0</v>
      </c>
      <c r="AD42" s="31">
        <v>24.0</v>
      </c>
      <c r="AE42" s="31">
        <v>25.0</v>
      </c>
      <c r="AF42" s="23">
        <v>26.0</v>
      </c>
      <c r="AG42" s="23">
        <v>27.0</v>
      </c>
      <c r="AH42" s="23">
        <v>28.0</v>
      </c>
      <c r="AI42" s="23">
        <v>29.0</v>
      </c>
      <c r="AJ42" s="23">
        <v>30.0</v>
      </c>
    </row>
    <row r="43" ht="14.25" customHeight="1">
      <c r="B43" s="36" t="s">
        <v>35</v>
      </c>
      <c r="C43" s="2"/>
      <c r="D43" s="2"/>
      <c r="E43" s="2"/>
      <c r="F43" s="3"/>
      <c r="G43" s="36" t="s">
        <v>36</v>
      </c>
      <c r="H43" s="3"/>
      <c r="I43" s="19"/>
      <c r="J43" s="22"/>
      <c r="K43" s="19"/>
      <c r="L43" s="34" t="s">
        <v>37</v>
      </c>
      <c r="M43" s="2"/>
      <c r="N43" s="2"/>
      <c r="O43" s="2"/>
      <c r="P43" s="2"/>
      <c r="Q43" s="3"/>
      <c r="R43" s="34" t="s">
        <v>38</v>
      </c>
      <c r="S43" s="2"/>
      <c r="T43" s="2"/>
      <c r="U43" s="2"/>
      <c r="V43" s="2"/>
      <c r="W43" s="2"/>
      <c r="X43" s="3"/>
      <c r="Y43" s="19"/>
      <c r="Z43" s="22"/>
      <c r="AA43" s="36" t="s">
        <v>35</v>
      </c>
      <c r="AB43" s="2"/>
      <c r="AC43" s="2"/>
      <c r="AD43" s="2"/>
      <c r="AE43" s="3"/>
      <c r="AF43" s="25"/>
      <c r="AG43" s="25"/>
      <c r="AH43" s="25"/>
      <c r="AI43" s="25"/>
      <c r="AJ43" s="25"/>
    </row>
    <row r="44" ht="14.25" customHeight="1">
      <c r="B44" s="40">
        <v>1.0</v>
      </c>
      <c r="C44" s="40">
        <v>2.0</v>
      </c>
      <c r="D44" s="40">
        <v>3.0</v>
      </c>
      <c r="E44" s="40">
        <v>4.0</v>
      </c>
      <c r="F44" s="40">
        <v>5.0</v>
      </c>
      <c r="G44" s="40">
        <v>6.0</v>
      </c>
      <c r="H44" s="40">
        <v>7.0</v>
      </c>
      <c r="I44" s="19"/>
      <c r="J44" s="20" t="s">
        <v>10</v>
      </c>
      <c r="K44" s="19"/>
      <c r="L44" s="41">
        <v>8.0</v>
      </c>
      <c r="M44" s="41">
        <v>9.0</v>
      </c>
      <c r="N44" s="41">
        <v>10.0</v>
      </c>
      <c r="O44" s="41">
        <v>11.0</v>
      </c>
      <c r="P44" s="41">
        <v>12.0</v>
      </c>
      <c r="Q44" s="41">
        <v>13.0</v>
      </c>
      <c r="R44" s="41">
        <v>14.0</v>
      </c>
      <c r="S44" s="41">
        <v>15.0</v>
      </c>
      <c r="T44" s="41">
        <v>16.0</v>
      </c>
      <c r="U44" s="41">
        <v>17.0</v>
      </c>
      <c r="V44" s="41">
        <v>18.0</v>
      </c>
      <c r="W44" s="41">
        <v>19.0</v>
      </c>
      <c r="X44" s="41">
        <v>20.0</v>
      </c>
      <c r="Y44" s="19"/>
      <c r="Z44" s="20" t="s">
        <v>10</v>
      </c>
      <c r="AA44" s="40">
        <v>21.0</v>
      </c>
      <c r="AB44" s="40">
        <v>22.0</v>
      </c>
      <c r="AC44" s="40">
        <v>23.0</v>
      </c>
      <c r="AD44" s="40">
        <v>24.0</v>
      </c>
      <c r="AE44" s="40">
        <v>25.0</v>
      </c>
      <c r="AF44" s="40">
        <v>26.0</v>
      </c>
      <c r="AG44" s="40">
        <v>27.0</v>
      </c>
      <c r="AH44" s="40">
        <v>28.0</v>
      </c>
      <c r="AI44" s="40">
        <v>29.0</v>
      </c>
      <c r="AJ44" s="40">
        <v>30.0</v>
      </c>
    </row>
    <row r="45" ht="14.25" customHeight="1">
      <c r="B45" s="42"/>
      <c r="C45" s="42"/>
      <c r="D45" s="42"/>
      <c r="E45" s="42"/>
      <c r="F45" s="42"/>
      <c r="G45" s="42"/>
      <c r="H45" s="42"/>
      <c r="I45" s="19"/>
      <c r="J45" s="22"/>
      <c r="K45" s="19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19"/>
      <c r="Z45" s="22"/>
      <c r="AA45" s="42"/>
      <c r="AB45" s="42"/>
      <c r="AC45" s="42"/>
      <c r="AD45" s="42"/>
      <c r="AE45" s="42"/>
      <c r="AF45" s="42"/>
      <c r="AG45" s="42"/>
      <c r="AH45" s="42"/>
      <c r="AI45" s="42"/>
      <c r="AJ45" s="42"/>
    </row>
    <row r="46" ht="14.25" customHeight="1">
      <c r="B46" s="40">
        <v>1.0</v>
      </c>
      <c r="C46" s="40">
        <v>2.0</v>
      </c>
      <c r="D46" s="40">
        <v>3.0</v>
      </c>
      <c r="E46" s="40">
        <v>4.0</v>
      </c>
      <c r="F46" s="40">
        <v>5.0</v>
      </c>
      <c r="G46" s="40">
        <v>6.0</v>
      </c>
      <c r="H46" s="40">
        <v>7.0</v>
      </c>
      <c r="I46" s="19"/>
      <c r="J46" s="20" t="s">
        <v>11</v>
      </c>
      <c r="K46" s="19"/>
      <c r="L46" s="41">
        <v>8.0</v>
      </c>
      <c r="M46" s="41">
        <v>9.0</v>
      </c>
      <c r="N46" s="41">
        <v>10.0</v>
      </c>
      <c r="O46" s="41">
        <v>11.0</v>
      </c>
      <c r="P46" s="41">
        <v>12.0</v>
      </c>
      <c r="Q46" s="41">
        <v>13.0</v>
      </c>
      <c r="R46" s="41">
        <v>14.0</v>
      </c>
      <c r="S46" s="41">
        <v>15.0</v>
      </c>
      <c r="T46" s="41">
        <v>16.0</v>
      </c>
      <c r="U46" s="41">
        <v>17.0</v>
      </c>
      <c r="V46" s="41">
        <v>18.0</v>
      </c>
      <c r="W46" s="41">
        <v>19.0</v>
      </c>
      <c r="X46" s="41">
        <v>20.0</v>
      </c>
      <c r="Y46" s="19"/>
      <c r="Z46" s="20" t="s">
        <v>11</v>
      </c>
      <c r="AA46" s="40">
        <v>21.0</v>
      </c>
      <c r="AB46" s="40">
        <v>22.0</v>
      </c>
      <c r="AC46" s="40">
        <v>23.0</v>
      </c>
      <c r="AD46" s="40">
        <v>24.0</v>
      </c>
      <c r="AE46" s="40">
        <v>25.0</v>
      </c>
      <c r="AF46" s="40">
        <v>26.0</v>
      </c>
      <c r="AG46" s="40">
        <v>27.0</v>
      </c>
      <c r="AH46" s="40">
        <v>28.0</v>
      </c>
      <c r="AI46" s="40">
        <v>29.0</v>
      </c>
      <c r="AJ46" s="40">
        <v>30.0</v>
      </c>
    </row>
    <row r="47" ht="14.25" customHeight="1">
      <c r="B47" s="42"/>
      <c r="C47" s="42"/>
      <c r="D47" s="42"/>
      <c r="E47" s="42"/>
      <c r="F47" s="42"/>
      <c r="G47" s="42"/>
      <c r="H47" s="42"/>
      <c r="I47" s="19"/>
      <c r="J47" s="22"/>
      <c r="K47" s="19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19"/>
      <c r="Z47" s="22"/>
      <c r="AA47" s="42"/>
      <c r="AB47" s="42"/>
      <c r="AC47" s="42"/>
      <c r="AD47" s="42"/>
      <c r="AE47" s="42"/>
      <c r="AF47" s="42"/>
      <c r="AG47" s="42"/>
      <c r="AH47" s="42"/>
      <c r="AI47" s="42"/>
      <c r="AJ47" s="42"/>
    </row>
    <row r="48" ht="14.25" customHeight="1">
      <c r="B48" s="40">
        <v>1.0</v>
      </c>
      <c r="C48" s="40">
        <v>2.0</v>
      </c>
      <c r="D48" s="40">
        <v>3.0</v>
      </c>
      <c r="E48" s="40">
        <v>4.0</v>
      </c>
      <c r="F48" s="40">
        <v>5.0</v>
      </c>
      <c r="G48" s="40">
        <v>6.0</v>
      </c>
      <c r="H48" s="40">
        <v>7.0</v>
      </c>
      <c r="I48" s="19"/>
      <c r="J48" s="20" t="s">
        <v>12</v>
      </c>
      <c r="K48" s="19"/>
      <c r="L48" s="41">
        <v>8.0</v>
      </c>
      <c r="M48" s="41">
        <v>9.0</v>
      </c>
      <c r="N48" s="41">
        <v>10.0</v>
      </c>
      <c r="O48" s="41">
        <v>11.0</v>
      </c>
      <c r="P48" s="41">
        <v>12.0</v>
      </c>
      <c r="Q48" s="41">
        <v>13.0</v>
      </c>
      <c r="R48" s="41">
        <v>14.0</v>
      </c>
      <c r="S48" s="41">
        <v>15.0</v>
      </c>
      <c r="T48" s="41">
        <v>16.0</v>
      </c>
      <c r="U48" s="41">
        <v>17.0</v>
      </c>
      <c r="V48" s="41">
        <v>18.0</v>
      </c>
      <c r="W48" s="41">
        <v>19.0</v>
      </c>
      <c r="X48" s="41">
        <v>20.0</v>
      </c>
      <c r="Y48" s="19"/>
      <c r="Z48" s="20" t="s">
        <v>12</v>
      </c>
      <c r="AA48" s="40">
        <v>21.0</v>
      </c>
      <c r="AB48" s="40">
        <v>22.0</v>
      </c>
      <c r="AC48" s="40">
        <v>23.0</v>
      </c>
      <c r="AD48" s="40">
        <v>24.0</v>
      </c>
      <c r="AE48" s="40">
        <v>25.0</v>
      </c>
      <c r="AF48" s="40">
        <v>26.0</v>
      </c>
      <c r="AG48" s="40">
        <v>27.0</v>
      </c>
      <c r="AH48" s="40">
        <v>28.0</v>
      </c>
      <c r="AI48" s="40">
        <v>29.0</v>
      </c>
      <c r="AJ48" s="40">
        <v>30.0</v>
      </c>
    </row>
    <row r="49" ht="14.25" customHeight="1">
      <c r="B49" s="42"/>
      <c r="C49" s="42"/>
      <c r="D49" s="42"/>
      <c r="E49" s="42"/>
      <c r="F49" s="42"/>
      <c r="G49" s="42"/>
      <c r="H49" s="42"/>
      <c r="I49" s="19"/>
      <c r="J49" s="22"/>
      <c r="K49" s="19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19"/>
      <c r="Z49" s="22"/>
      <c r="AA49" s="42"/>
      <c r="AB49" s="42"/>
      <c r="AC49" s="42"/>
      <c r="AD49" s="42"/>
      <c r="AE49" s="42"/>
      <c r="AF49" s="42"/>
      <c r="AG49" s="42"/>
      <c r="AH49" s="42"/>
      <c r="AI49" s="42"/>
      <c r="AJ49" s="42"/>
    </row>
    <row r="50" ht="14.25" customHeight="1">
      <c r="B50" s="40">
        <v>1.0</v>
      </c>
      <c r="C50" s="40">
        <v>2.0</v>
      </c>
      <c r="D50" s="40">
        <v>3.0</v>
      </c>
      <c r="E50" s="40">
        <v>4.0</v>
      </c>
      <c r="F50" s="40">
        <v>5.0</v>
      </c>
      <c r="G50" s="40">
        <v>6.0</v>
      </c>
      <c r="H50" s="40">
        <v>7.0</v>
      </c>
      <c r="I50" s="19"/>
      <c r="J50" s="20" t="s">
        <v>13</v>
      </c>
      <c r="K50" s="19"/>
      <c r="L50" s="41">
        <v>8.0</v>
      </c>
      <c r="M50" s="41">
        <v>9.0</v>
      </c>
      <c r="N50" s="41">
        <v>10.0</v>
      </c>
      <c r="O50" s="41">
        <v>11.0</v>
      </c>
      <c r="P50" s="41">
        <v>12.0</v>
      </c>
      <c r="Q50" s="41">
        <v>13.0</v>
      </c>
      <c r="R50" s="41">
        <v>14.0</v>
      </c>
      <c r="S50" s="41">
        <v>15.0</v>
      </c>
      <c r="T50" s="41">
        <v>16.0</v>
      </c>
      <c r="U50" s="41">
        <v>17.0</v>
      </c>
      <c r="V50" s="41">
        <v>18.0</v>
      </c>
      <c r="W50" s="41">
        <v>19.0</v>
      </c>
      <c r="X50" s="41">
        <v>20.0</v>
      </c>
      <c r="Y50" s="19"/>
      <c r="Z50" s="20" t="s">
        <v>13</v>
      </c>
      <c r="AA50" s="28">
        <v>21.0</v>
      </c>
      <c r="AB50" s="28">
        <v>22.0</v>
      </c>
      <c r="AC50" s="28">
        <v>23.0</v>
      </c>
      <c r="AD50" s="28">
        <v>24.0</v>
      </c>
      <c r="AE50" s="40">
        <v>25.0</v>
      </c>
      <c r="AF50" s="40">
        <v>26.0</v>
      </c>
      <c r="AG50" s="40">
        <v>27.0</v>
      </c>
      <c r="AH50" s="40">
        <v>28.0</v>
      </c>
      <c r="AI50" s="40">
        <v>29.0</v>
      </c>
      <c r="AJ50" s="40">
        <v>30.0</v>
      </c>
    </row>
    <row r="51" ht="14.25" customHeight="1">
      <c r="B51" s="42"/>
      <c r="C51" s="42"/>
      <c r="D51" s="42"/>
      <c r="E51" s="42"/>
      <c r="F51" s="42"/>
      <c r="G51" s="42"/>
      <c r="H51" s="42"/>
      <c r="I51" s="19"/>
      <c r="J51" s="22"/>
      <c r="K51" s="19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19"/>
      <c r="Z51" s="22"/>
      <c r="AA51" s="44" t="s">
        <v>33</v>
      </c>
      <c r="AB51" s="2"/>
      <c r="AC51" s="2"/>
      <c r="AD51" s="3"/>
      <c r="AE51" s="42"/>
      <c r="AF51" s="42"/>
      <c r="AG51" s="42"/>
      <c r="AH51" s="42"/>
      <c r="AI51" s="42"/>
      <c r="AJ51" s="42"/>
    </row>
    <row r="52" ht="14.25" customHeight="1">
      <c r="B52" s="40">
        <v>1.0</v>
      </c>
      <c r="C52" s="40">
        <v>2.0</v>
      </c>
      <c r="D52" s="40">
        <v>3.0</v>
      </c>
      <c r="E52" s="40">
        <v>4.0</v>
      </c>
      <c r="F52" s="40">
        <v>5.0</v>
      </c>
      <c r="G52" s="40">
        <v>6.0</v>
      </c>
      <c r="H52" s="40">
        <v>7.0</v>
      </c>
      <c r="I52" s="19"/>
      <c r="J52" s="20" t="s">
        <v>14</v>
      </c>
      <c r="K52" s="19"/>
      <c r="L52" s="41">
        <v>8.0</v>
      </c>
      <c r="M52" s="41">
        <v>9.0</v>
      </c>
      <c r="N52" s="41">
        <v>10.0</v>
      </c>
      <c r="O52" s="41">
        <v>11.0</v>
      </c>
      <c r="P52" s="41">
        <v>12.0</v>
      </c>
      <c r="Q52" s="41">
        <v>13.0</v>
      </c>
      <c r="R52" s="41">
        <v>14.0</v>
      </c>
      <c r="S52" s="41">
        <v>15.0</v>
      </c>
      <c r="T52" s="41">
        <v>16.0</v>
      </c>
      <c r="U52" s="41">
        <v>17.0</v>
      </c>
      <c r="V52" s="41">
        <v>18.0</v>
      </c>
      <c r="W52" s="41">
        <v>19.0</v>
      </c>
      <c r="X52" s="41">
        <v>20.0</v>
      </c>
      <c r="Y52" s="19"/>
      <c r="Z52" s="20" t="s">
        <v>14</v>
      </c>
      <c r="AA52" s="26">
        <v>21.0</v>
      </c>
      <c r="AB52" s="26">
        <v>22.0</v>
      </c>
      <c r="AC52" s="26">
        <v>23.0</v>
      </c>
      <c r="AD52" s="26">
        <v>24.0</v>
      </c>
      <c r="AE52" s="40">
        <v>25.0</v>
      </c>
      <c r="AF52" s="40">
        <v>26.0</v>
      </c>
      <c r="AG52" s="40">
        <v>27.0</v>
      </c>
      <c r="AH52" s="40">
        <v>28.0</v>
      </c>
      <c r="AI52" s="40">
        <v>29.0</v>
      </c>
      <c r="AJ52" s="40">
        <v>30.0</v>
      </c>
    </row>
    <row r="53" ht="14.25" customHeight="1">
      <c r="B53" s="42"/>
      <c r="C53" s="42"/>
      <c r="D53" s="42"/>
      <c r="E53" s="42"/>
      <c r="F53" s="42"/>
      <c r="G53" s="42"/>
      <c r="H53" s="42"/>
      <c r="I53" s="19"/>
      <c r="J53" s="22"/>
      <c r="K53" s="19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19"/>
      <c r="Z53" s="22"/>
      <c r="AA53" s="44" t="s">
        <v>33</v>
      </c>
      <c r="AB53" s="2"/>
      <c r="AC53" s="2"/>
      <c r="AD53" s="3"/>
      <c r="AE53" s="42"/>
      <c r="AF53" s="42"/>
      <c r="AG53" s="42"/>
      <c r="AH53" s="42"/>
      <c r="AI53" s="42"/>
      <c r="AJ53" s="42"/>
    </row>
    <row r="54" ht="14.25" customHeight="1">
      <c r="B54" s="40">
        <v>1.0</v>
      </c>
      <c r="C54" s="40">
        <v>2.0</v>
      </c>
      <c r="D54" s="40">
        <v>3.0</v>
      </c>
      <c r="E54" s="40">
        <v>4.0</v>
      </c>
      <c r="F54" s="40">
        <v>5.0</v>
      </c>
      <c r="G54" s="40">
        <v>6.0</v>
      </c>
      <c r="H54" s="40">
        <v>7.0</v>
      </c>
      <c r="I54" s="19"/>
      <c r="J54" s="20" t="s">
        <v>15</v>
      </c>
      <c r="K54" s="19"/>
      <c r="L54" s="41">
        <v>8.0</v>
      </c>
      <c r="M54" s="41">
        <v>9.0</v>
      </c>
      <c r="N54" s="41">
        <v>10.0</v>
      </c>
      <c r="O54" s="41">
        <v>11.0</v>
      </c>
      <c r="P54" s="41">
        <v>12.0</v>
      </c>
      <c r="Q54" s="41">
        <v>13.0</v>
      </c>
      <c r="R54" s="41">
        <v>14.0</v>
      </c>
      <c r="S54" s="41">
        <v>15.0</v>
      </c>
      <c r="T54" s="41">
        <v>16.0</v>
      </c>
      <c r="U54" s="41">
        <v>17.0</v>
      </c>
      <c r="V54" s="41">
        <v>18.0</v>
      </c>
      <c r="W54" s="41">
        <v>19.0</v>
      </c>
      <c r="X54" s="41">
        <v>20.0</v>
      </c>
      <c r="Y54" s="19"/>
      <c r="Z54" s="20" t="s">
        <v>15</v>
      </c>
      <c r="AA54" s="26">
        <v>21.0</v>
      </c>
      <c r="AB54" s="26">
        <v>22.0</v>
      </c>
      <c r="AC54" s="26">
        <v>23.0</v>
      </c>
      <c r="AD54" s="26">
        <v>24.0</v>
      </c>
      <c r="AE54" s="40">
        <v>25.0</v>
      </c>
      <c r="AF54" s="40">
        <v>26.0</v>
      </c>
      <c r="AG54" s="40">
        <v>27.0</v>
      </c>
      <c r="AH54" s="40">
        <v>28.0</v>
      </c>
      <c r="AI54" s="40">
        <v>29.0</v>
      </c>
      <c r="AJ54" s="40">
        <v>30.0</v>
      </c>
    </row>
    <row r="55" ht="14.25" customHeight="1">
      <c r="B55" s="42"/>
      <c r="C55" s="42"/>
      <c r="D55" s="42"/>
      <c r="E55" s="42"/>
      <c r="F55" s="42"/>
      <c r="G55" s="42"/>
      <c r="H55" s="42"/>
      <c r="I55" s="19"/>
      <c r="J55" s="22"/>
      <c r="K55" s="19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19"/>
      <c r="Z55" s="22"/>
      <c r="AA55" s="44" t="s">
        <v>33</v>
      </c>
      <c r="AB55" s="2"/>
      <c r="AC55" s="2"/>
      <c r="AD55" s="3"/>
      <c r="AE55" s="42"/>
      <c r="AF55" s="42"/>
      <c r="AG55" s="42"/>
      <c r="AH55" s="42"/>
      <c r="AI55" s="42"/>
      <c r="AJ55" s="42"/>
    </row>
    <row r="56" ht="14.25" customHeight="1">
      <c r="B56" s="40">
        <v>1.0</v>
      </c>
      <c r="C56" s="40">
        <v>2.0</v>
      </c>
      <c r="D56" s="40">
        <v>3.0</v>
      </c>
      <c r="E56" s="26">
        <v>4.0</v>
      </c>
      <c r="F56" s="26">
        <v>5.0</v>
      </c>
      <c r="G56" s="26">
        <v>6.0</v>
      </c>
      <c r="H56" s="26">
        <v>7.0</v>
      </c>
      <c r="I56" s="19"/>
      <c r="J56" s="20" t="s">
        <v>16</v>
      </c>
      <c r="K56" s="19"/>
      <c r="L56" s="26">
        <v>8.0</v>
      </c>
      <c r="M56" s="26">
        <v>9.0</v>
      </c>
      <c r="N56" s="26">
        <v>10.0</v>
      </c>
      <c r="O56" s="26">
        <v>11.0</v>
      </c>
      <c r="P56" s="26">
        <v>12.0</v>
      </c>
      <c r="Q56" s="41">
        <v>13.0</v>
      </c>
      <c r="R56" s="41">
        <v>14.0</v>
      </c>
      <c r="S56" s="41">
        <v>15.0</v>
      </c>
      <c r="T56" s="41">
        <v>16.0</v>
      </c>
      <c r="U56" s="41">
        <v>17.0</v>
      </c>
      <c r="V56" s="41">
        <v>18.0</v>
      </c>
      <c r="W56" s="41">
        <v>19.0</v>
      </c>
      <c r="X56" s="41">
        <v>20.0</v>
      </c>
      <c r="Y56" s="19"/>
      <c r="Z56" s="20" t="s">
        <v>16</v>
      </c>
      <c r="AA56" s="31">
        <v>21.0</v>
      </c>
      <c r="AB56" s="31">
        <v>22.0</v>
      </c>
      <c r="AC56" s="31">
        <v>23.0</v>
      </c>
      <c r="AD56" s="31">
        <v>24.0</v>
      </c>
      <c r="AE56" s="31">
        <v>25.0</v>
      </c>
      <c r="AF56" s="40">
        <v>26.0</v>
      </c>
      <c r="AG56" s="40">
        <v>27.0</v>
      </c>
      <c r="AH56" s="40">
        <v>28.0</v>
      </c>
      <c r="AI56" s="40">
        <v>29.0</v>
      </c>
      <c r="AJ56" s="40">
        <v>30.0</v>
      </c>
    </row>
    <row r="57" ht="14.25" customHeight="1">
      <c r="B57" s="42"/>
      <c r="C57" s="42"/>
      <c r="D57" s="42"/>
      <c r="E57" s="44" t="s">
        <v>39</v>
      </c>
      <c r="F57" s="3"/>
      <c r="G57" s="44" t="s">
        <v>40</v>
      </c>
      <c r="H57" s="3"/>
      <c r="I57" s="19"/>
      <c r="J57" s="22"/>
      <c r="K57" s="19"/>
      <c r="L57" s="45" t="s">
        <v>41</v>
      </c>
      <c r="M57" s="2"/>
      <c r="N57" s="2"/>
      <c r="O57" s="2"/>
      <c r="P57" s="3"/>
      <c r="Q57" s="43"/>
      <c r="R57" s="43"/>
      <c r="S57" s="43"/>
      <c r="T57" s="43"/>
      <c r="U57" s="43"/>
      <c r="V57" s="43"/>
      <c r="W57" s="43"/>
      <c r="X57" s="43"/>
      <c r="Y57" s="19"/>
      <c r="Z57" s="22"/>
      <c r="AA57" s="46" t="s">
        <v>34</v>
      </c>
      <c r="AB57" s="3"/>
      <c r="AC57" s="47" t="s">
        <v>42</v>
      </c>
      <c r="AD57" s="2"/>
      <c r="AE57" s="3"/>
      <c r="AF57" s="42"/>
      <c r="AG57" s="42"/>
      <c r="AH57" s="42"/>
      <c r="AI57" s="42"/>
      <c r="AJ57" s="42"/>
    </row>
    <row r="58" ht="14.25" customHeight="1">
      <c r="B58" s="40">
        <v>1.0</v>
      </c>
      <c r="C58" s="40">
        <v>2.0</v>
      </c>
      <c r="D58" s="40">
        <v>3.0</v>
      </c>
      <c r="E58" s="40">
        <v>4.0</v>
      </c>
      <c r="F58" s="28">
        <v>5.0</v>
      </c>
      <c r="G58" s="28">
        <v>6.0</v>
      </c>
      <c r="H58" s="28">
        <v>7.0</v>
      </c>
      <c r="I58" s="19"/>
      <c r="J58" s="20" t="s">
        <v>17</v>
      </c>
      <c r="K58" s="19"/>
      <c r="L58" s="31">
        <v>8.0</v>
      </c>
      <c r="M58" s="31">
        <v>9.0</v>
      </c>
      <c r="N58" s="31">
        <v>10.0</v>
      </c>
      <c r="O58" s="31">
        <v>11.0</v>
      </c>
      <c r="P58" s="31">
        <v>12.0</v>
      </c>
      <c r="Q58" s="31">
        <v>13.0</v>
      </c>
      <c r="R58" s="31">
        <v>14.0</v>
      </c>
      <c r="S58" s="31">
        <v>15.0</v>
      </c>
      <c r="T58" s="31">
        <v>16.0</v>
      </c>
      <c r="U58" s="31">
        <v>17.0</v>
      </c>
      <c r="V58" s="31">
        <v>18.0</v>
      </c>
      <c r="W58" s="31">
        <v>19.0</v>
      </c>
      <c r="X58" s="31">
        <v>20.0</v>
      </c>
      <c r="Y58" s="19"/>
      <c r="Z58" s="20" t="s">
        <v>17</v>
      </c>
      <c r="AA58" s="31">
        <v>21.0</v>
      </c>
      <c r="AB58" s="31">
        <v>22.0</v>
      </c>
      <c r="AC58" s="31">
        <v>23.0</v>
      </c>
      <c r="AD58" s="31">
        <v>24.0</v>
      </c>
      <c r="AE58" s="40">
        <v>25.0</v>
      </c>
      <c r="AF58" s="40">
        <v>26.0</v>
      </c>
      <c r="AG58" s="40">
        <v>27.0</v>
      </c>
      <c r="AH58" s="40">
        <v>28.0</v>
      </c>
      <c r="AI58" s="40">
        <v>29.0</v>
      </c>
      <c r="AJ58" s="40">
        <v>30.0</v>
      </c>
    </row>
    <row r="59" ht="14.25" customHeight="1">
      <c r="B59" s="42"/>
      <c r="C59" s="42"/>
      <c r="D59" s="42"/>
      <c r="E59" s="42"/>
      <c r="F59" s="44" t="s">
        <v>43</v>
      </c>
      <c r="G59" s="2"/>
      <c r="H59" s="3"/>
      <c r="I59" s="19"/>
      <c r="J59" s="22"/>
      <c r="K59" s="19"/>
      <c r="L59" s="48" t="s">
        <v>38</v>
      </c>
      <c r="M59" s="2"/>
      <c r="N59" s="2"/>
      <c r="O59" s="2"/>
      <c r="P59" s="3"/>
      <c r="Q59" s="48" t="s">
        <v>27</v>
      </c>
      <c r="R59" s="2"/>
      <c r="S59" s="2"/>
      <c r="T59" s="2"/>
      <c r="U59" s="2"/>
      <c r="V59" s="2"/>
      <c r="W59" s="2"/>
      <c r="X59" s="3"/>
      <c r="Y59" s="19"/>
      <c r="Z59" s="22"/>
      <c r="AA59" s="46" t="s">
        <v>27</v>
      </c>
      <c r="AB59" s="2"/>
      <c r="AC59" s="2"/>
      <c r="AD59" s="3"/>
      <c r="AE59" s="42"/>
      <c r="AF59" s="42"/>
      <c r="AG59" s="42"/>
      <c r="AH59" s="42"/>
      <c r="AI59" s="42"/>
      <c r="AJ59" s="42"/>
    </row>
    <row r="60" ht="14.25" customHeight="1">
      <c r="B60" s="40">
        <v>1.0</v>
      </c>
      <c r="C60" s="40">
        <v>2.0</v>
      </c>
      <c r="D60" s="40">
        <v>3.0</v>
      </c>
      <c r="E60" s="31">
        <v>4.0</v>
      </c>
      <c r="F60" s="31">
        <v>5.0</v>
      </c>
      <c r="G60" s="31">
        <v>6.0</v>
      </c>
      <c r="H60" s="31">
        <v>7.0</v>
      </c>
      <c r="I60" s="19"/>
      <c r="J60" s="20" t="s">
        <v>18</v>
      </c>
      <c r="K60" s="19"/>
      <c r="L60" s="49">
        <v>8.0</v>
      </c>
      <c r="M60" s="49">
        <v>9.0</v>
      </c>
      <c r="N60" s="49">
        <v>10.0</v>
      </c>
      <c r="O60" s="49">
        <v>11.0</v>
      </c>
      <c r="P60" s="49">
        <v>12.0</v>
      </c>
      <c r="Q60" s="49">
        <v>13.0</v>
      </c>
      <c r="R60" s="49">
        <v>14.0</v>
      </c>
      <c r="S60" s="49">
        <v>15.0</v>
      </c>
      <c r="T60" s="49">
        <v>16.0</v>
      </c>
      <c r="U60" s="49">
        <v>17.0</v>
      </c>
      <c r="V60" s="49">
        <v>18.0</v>
      </c>
      <c r="W60" s="49">
        <v>19.0</v>
      </c>
      <c r="X60" s="49">
        <v>20.0</v>
      </c>
      <c r="Y60" s="19"/>
      <c r="Z60" s="20" t="s">
        <v>18</v>
      </c>
      <c r="AA60" s="31">
        <v>21.0</v>
      </c>
      <c r="AB60" s="31">
        <v>22.0</v>
      </c>
      <c r="AC60" s="31">
        <v>23.0</v>
      </c>
      <c r="AD60" s="31">
        <v>24.0</v>
      </c>
      <c r="AE60" s="40">
        <v>25.0</v>
      </c>
      <c r="AF60" s="40">
        <v>26.0</v>
      </c>
      <c r="AG60" s="40">
        <v>27.0</v>
      </c>
      <c r="AH60" s="40">
        <v>28.0</v>
      </c>
      <c r="AI60" s="40">
        <v>29.0</v>
      </c>
      <c r="AJ60" s="40">
        <v>30.0</v>
      </c>
    </row>
    <row r="61" ht="14.25" customHeight="1">
      <c r="B61" s="42"/>
      <c r="C61" s="42"/>
      <c r="D61" s="42"/>
      <c r="E61" s="46" t="s">
        <v>44</v>
      </c>
      <c r="F61" s="3"/>
      <c r="G61" s="46" t="s">
        <v>45</v>
      </c>
      <c r="H61" s="3"/>
      <c r="I61" s="19"/>
      <c r="J61" s="22"/>
      <c r="K61" s="19"/>
      <c r="L61" s="50" t="s">
        <v>46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19"/>
      <c r="Z61" s="19"/>
      <c r="AA61" s="46" t="s">
        <v>47</v>
      </c>
      <c r="AB61" s="3"/>
      <c r="AC61" s="46" t="s">
        <v>48</v>
      </c>
      <c r="AD61" s="3"/>
      <c r="AE61" s="42"/>
      <c r="AF61" s="42"/>
      <c r="AG61" s="42"/>
      <c r="AH61" s="42"/>
      <c r="AI61" s="42"/>
      <c r="AJ61" s="42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8">
    <mergeCell ref="B2:AG2"/>
    <mergeCell ref="J23:V23"/>
    <mergeCell ref="B24:AJ24"/>
    <mergeCell ref="D33:H33"/>
    <mergeCell ref="B35:H35"/>
    <mergeCell ref="P35:T35"/>
    <mergeCell ref="B37:E37"/>
    <mergeCell ref="B43:F43"/>
    <mergeCell ref="G43:H43"/>
    <mergeCell ref="L43:Q43"/>
    <mergeCell ref="R43:X43"/>
    <mergeCell ref="AA43:AE43"/>
    <mergeCell ref="N37:P37"/>
    <mergeCell ref="Q37:T37"/>
    <mergeCell ref="G39:H39"/>
    <mergeCell ref="L39:M39"/>
    <mergeCell ref="N39:X39"/>
    <mergeCell ref="E41:H41"/>
    <mergeCell ref="L41:R41"/>
    <mergeCell ref="AA55:AD55"/>
    <mergeCell ref="AA57:AB57"/>
    <mergeCell ref="AA59:AD59"/>
    <mergeCell ref="AA61:AB61"/>
    <mergeCell ref="AC61:AD61"/>
    <mergeCell ref="G57:H57"/>
    <mergeCell ref="F59:H59"/>
    <mergeCell ref="L59:P59"/>
    <mergeCell ref="Q59:X59"/>
    <mergeCell ref="E61:F61"/>
    <mergeCell ref="G61:H61"/>
    <mergeCell ref="L61:X61"/>
    <mergeCell ref="S41:X41"/>
    <mergeCell ref="AA41:AE41"/>
    <mergeCell ref="AA51:AD51"/>
    <mergeCell ref="AA53:AD53"/>
    <mergeCell ref="E57:F57"/>
    <mergeCell ref="L57:P57"/>
    <mergeCell ref="AC57:AE5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4.43" defaultRowHeight="15.0"/>
  <cols>
    <col customWidth="1" min="1" max="1" width="8.71"/>
    <col customWidth="1" min="2" max="2" width="5.71"/>
    <col customWidth="1" min="3" max="3" width="11.0"/>
    <col customWidth="1" min="4" max="5" width="8.71"/>
    <col customWidth="1" min="6" max="6" width="24.43"/>
    <col customWidth="1" min="7" max="7" width="20.0"/>
    <col customWidth="1" min="8" max="8" width="18.29"/>
    <col customWidth="1" min="9" max="9" width="9.14"/>
    <col customWidth="1" min="10" max="10" width="13.0"/>
    <col customWidth="1" min="11" max="12" width="12.57"/>
    <col customWidth="1" min="13" max="13" width="7.71"/>
    <col customWidth="1" min="14" max="14" width="18.43"/>
    <col customWidth="1" min="15" max="15" width="22.71"/>
    <col customWidth="1" min="16" max="16" width="11.71"/>
    <col customWidth="1" min="17" max="17" width="11.57"/>
    <col customWidth="1" min="18" max="18" width="47.43"/>
    <col customWidth="1" min="19" max="32" width="8.71"/>
  </cols>
  <sheetData>
    <row r="1" ht="14.25" customHeight="1">
      <c r="I1" s="51"/>
    </row>
    <row r="2" ht="14.25" customHeight="1">
      <c r="B2" s="1" t="s">
        <v>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ht="45.0" customHeight="1">
      <c r="B3" s="52" t="s">
        <v>50</v>
      </c>
      <c r="C3" s="52" t="s">
        <v>51</v>
      </c>
      <c r="D3" s="52" t="s">
        <v>52</v>
      </c>
      <c r="E3" s="53" t="s">
        <v>53</v>
      </c>
      <c r="F3" s="52" t="s">
        <v>54</v>
      </c>
      <c r="G3" s="52" t="s">
        <v>55</v>
      </c>
      <c r="H3" s="54" t="s">
        <v>56</v>
      </c>
      <c r="I3" s="55" t="s">
        <v>57</v>
      </c>
      <c r="J3" s="52" t="s">
        <v>58</v>
      </c>
      <c r="K3" s="55" t="s">
        <v>59</v>
      </c>
      <c r="L3" s="55" t="s">
        <v>60</v>
      </c>
      <c r="M3" s="55" t="s">
        <v>61</v>
      </c>
      <c r="N3" s="55" t="s">
        <v>62</v>
      </c>
      <c r="O3" s="52" t="s">
        <v>63</v>
      </c>
      <c r="P3" s="55" t="s">
        <v>64</v>
      </c>
      <c r="Q3" s="53" t="s">
        <v>65</v>
      </c>
      <c r="R3" s="52" t="s">
        <v>66</v>
      </c>
    </row>
    <row r="4" ht="14.25" customHeight="1">
      <c r="B4" s="6">
        <v>1.0</v>
      </c>
      <c r="C4" s="14" t="s">
        <v>67</v>
      </c>
      <c r="D4" s="6" t="s">
        <v>17</v>
      </c>
      <c r="E4" s="6">
        <v>8.0</v>
      </c>
      <c r="F4" s="5" t="s">
        <v>38</v>
      </c>
      <c r="G4" s="56" t="s">
        <v>68</v>
      </c>
      <c r="H4" s="57" t="s">
        <v>69</v>
      </c>
      <c r="I4" s="58">
        <v>1.0</v>
      </c>
      <c r="J4" s="59">
        <v>2000000.0</v>
      </c>
      <c r="K4" s="60"/>
      <c r="L4" s="60" t="s">
        <v>70</v>
      </c>
      <c r="M4" s="60" t="s">
        <v>71</v>
      </c>
      <c r="N4" s="59">
        <f t="shared" ref="N4:N529" si="1">if(I4&gt;=1,J4*I4,0)</f>
        <v>2000000</v>
      </c>
      <c r="O4" s="5" t="s">
        <v>38</v>
      </c>
      <c r="P4" s="61" t="s">
        <v>72</v>
      </c>
      <c r="Q4" s="62">
        <v>1.0</v>
      </c>
      <c r="R4" s="5"/>
    </row>
    <row r="5" ht="14.25" customHeight="1">
      <c r="B5" s="6">
        <v>2.0</v>
      </c>
      <c r="C5" s="14" t="s">
        <v>67</v>
      </c>
      <c r="D5" s="6" t="s">
        <v>17</v>
      </c>
      <c r="E5" s="6">
        <v>9.0</v>
      </c>
      <c r="F5" s="5" t="s">
        <v>38</v>
      </c>
      <c r="G5" s="56" t="s">
        <v>68</v>
      </c>
      <c r="H5" s="57" t="s">
        <v>69</v>
      </c>
      <c r="I5" s="58">
        <v>1.0</v>
      </c>
      <c r="J5" s="59">
        <v>2000000.0</v>
      </c>
      <c r="K5" s="60"/>
      <c r="L5" s="60" t="s">
        <v>70</v>
      </c>
      <c r="M5" s="60" t="s">
        <v>71</v>
      </c>
      <c r="N5" s="59">
        <f t="shared" si="1"/>
        <v>2000000</v>
      </c>
      <c r="O5" s="5" t="s">
        <v>38</v>
      </c>
      <c r="P5" s="61" t="s">
        <v>72</v>
      </c>
      <c r="Q5" s="62">
        <v>2.0</v>
      </c>
      <c r="R5" s="5"/>
    </row>
    <row r="6" ht="14.25" customHeight="1">
      <c r="B6" s="6">
        <v>3.0</v>
      </c>
      <c r="C6" s="14" t="s">
        <v>67</v>
      </c>
      <c r="D6" s="6" t="s">
        <v>17</v>
      </c>
      <c r="E6" s="6">
        <v>10.0</v>
      </c>
      <c r="F6" s="5" t="s">
        <v>38</v>
      </c>
      <c r="G6" s="56" t="s">
        <v>68</v>
      </c>
      <c r="H6" s="57" t="s">
        <v>69</v>
      </c>
      <c r="I6" s="58">
        <v>1.0</v>
      </c>
      <c r="J6" s="59">
        <v>2000000.0</v>
      </c>
      <c r="K6" s="60"/>
      <c r="L6" s="60" t="s">
        <v>70</v>
      </c>
      <c r="M6" s="60" t="s">
        <v>71</v>
      </c>
      <c r="N6" s="59">
        <f t="shared" si="1"/>
        <v>2000000</v>
      </c>
      <c r="O6" s="5" t="s">
        <v>38</v>
      </c>
      <c r="P6" s="61" t="s">
        <v>72</v>
      </c>
      <c r="Q6" s="62">
        <v>3.0</v>
      </c>
      <c r="R6" s="5"/>
    </row>
    <row r="7" ht="14.25" customHeight="1">
      <c r="B7" s="6">
        <v>4.0</v>
      </c>
      <c r="C7" s="14" t="s">
        <v>67</v>
      </c>
      <c r="D7" s="6" t="s">
        <v>17</v>
      </c>
      <c r="E7" s="6">
        <v>11.0</v>
      </c>
      <c r="F7" s="5" t="s">
        <v>38</v>
      </c>
      <c r="G7" s="56" t="s">
        <v>68</v>
      </c>
      <c r="H7" s="57" t="s">
        <v>69</v>
      </c>
      <c r="I7" s="58">
        <v>1.0</v>
      </c>
      <c r="J7" s="59">
        <v>2000000.0</v>
      </c>
      <c r="K7" s="60"/>
      <c r="L7" s="60" t="s">
        <v>70</v>
      </c>
      <c r="M7" s="60" t="s">
        <v>71</v>
      </c>
      <c r="N7" s="59">
        <f t="shared" si="1"/>
        <v>2000000</v>
      </c>
      <c r="O7" s="5" t="s">
        <v>38</v>
      </c>
      <c r="P7" s="61" t="s">
        <v>72</v>
      </c>
      <c r="Q7" s="62">
        <v>4.0</v>
      </c>
      <c r="R7" s="5"/>
    </row>
    <row r="8" ht="14.25" customHeight="1">
      <c r="B8" s="6">
        <v>5.0</v>
      </c>
      <c r="C8" s="14" t="s">
        <v>67</v>
      </c>
      <c r="D8" s="6" t="s">
        <v>17</v>
      </c>
      <c r="E8" s="6">
        <v>12.0</v>
      </c>
      <c r="F8" s="5" t="s">
        <v>38</v>
      </c>
      <c r="G8" s="56" t="s">
        <v>68</v>
      </c>
      <c r="H8" s="57" t="s">
        <v>69</v>
      </c>
      <c r="I8" s="58">
        <v>1.0</v>
      </c>
      <c r="J8" s="59">
        <v>2000000.0</v>
      </c>
      <c r="K8" s="60"/>
      <c r="L8" s="60" t="s">
        <v>70</v>
      </c>
      <c r="M8" s="60" t="s">
        <v>71</v>
      </c>
      <c r="N8" s="59">
        <f t="shared" si="1"/>
        <v>2000000</v>
      </c>
      <c r="O8" s="5" t="s">
        <v>38</v>
      </c>
      <c r="P8" s="61" t="s">
        <v>72</v>
      </c>
      <c r="Q8" s="62">
        <v>5.0</v>
      </c>
      <c r="R8" s="5"/>
    </row>
    <row r="9" ht="14.25" customHeight="1">
      <c r="B9" s="6">
        <v>6.0</v>
      </c>
      <c r="C9" s="14" t="s">
        <v>67</v>
      </c>
      <c r="D9" s="6" t="s">
        <v>17</v>
      </c>
      <c r="E9" s="6">
        <v>13.0</v>
      </c>
      <c r="F9" s="5" t="s">
        <v>73</v>
      </c>
      <c r="G9" s="56" t="s">
        <v>74</v>
      </c>
      <c r="H9" s="63" t="s">
        <v>75</v>
      </c>
      <c r="I9" s="58">
        <v>1.0</v>
      </c>
      <c r="J9" s="59">
        <v>2000000.0</v>
      </c>
      <c r="K9" s="59"/>
      <c r="L9" s="59"/>
      <c r="M9" s="59"/>
      <c r="N9" s="59">
        <f t="shared" si="1"/>
        <v>2000000</v>
      </c>
      <c r="O9" s="5" t="s">
        <v>73</v>
      </c>
      <c r="P9" s="5"/>
      <c r="Q9" s="62">
        <v>6.0</v>
      </c>
      <c r="R9" s="5"/>
    </row>
    <row r="10" ht="14.25" customHeight="1">
      <c r="B10" s="6">
        <v>7.0</v>
      </c>
      <c r="C10" s="14" t="s">
        <v>67</v>
      </c>
      <c r="D10" s="6" t="s">
        <v>17</v>
      </c>
      <c r="E10" s="6">
        <v>14.0</v>
      </c>
      <c r="F10" s="5" t="s">
        <v>73</v>
      </c>
      <c r="G10" s="56" t="s">
        <v>74</v>
      </c>
      <c r="H10" s="63" t="s">
        <v>75</v>
      </c>
      <c r="I10" s="58">
        <v>1.0</v>
      </c>
      <c r="J10" s="59">
        <v>2000000.0</v>
      </c>
      <c r="K10" s="59"/>
      <c r="L10" s="59"/>
      <c r="M10" s="59"/>
      <c r="N10" s="59">
        <f t="shared" si="1"/>
        <v>2000000</v>
      </c>
      <c r="O10" s="5" t="s">
        <v>73</v>
      </c>
      <c r="P10" s="5"/>
      <c r="Q10" s="62">
        <v>7.0</v>
      </c>
      <c r="R10" s="5"/>
    </row>
    <row r="11" ht="14.25" customHeight="1">
      <c r="B11" s="6">
        <v>8.0</v>
      </c>
      <c r="C11" s="14" t="s">
        <v>67</v>
      </c>
      <c r="D11" s="6" t="s">
        <v>17</v>
      </c>
      <c r="E11" s="6">
        <v>15.0</v>
      </c>
      <c r="F11" s="5" t="s">
        <v>73</v>
      </c>
      <c r="G11" s="56" t="s">
        <v>74</v>
      </c>
      <c r="H11" s="63" t="s">
        <v>75</v>
      </c>
      <c r="I11" s="58">
        <v>1.0</v>
      </c>
      <c r="J11" s="59">
        <v>2000000.0</v>
      </c>
      <c r="K11" s="59"/>
      <c r="L11" s="59"/>
      <c r="M11" s="59"/>
      <c r="N11" s="59">
        <f t="shared" si="1"/>
        <v>2000000</v>
      </c>
      <c r="O11" s="5" t="s">
        <v>73</v>
      </c>
      <c r="P11" s="5"/>
      <c r="Q11" s="62">
        <v>8.0</v>
      </c>
      <c r="R11" s="5"/>
    </row>
    <row r="12" ht="14.25" customHeight="1">
      <c r="B12" s="6">
        <v>9.0</v>
      </c>
      <c r="C12" s="14" t="s">
        <v>67</v>
      </c>
      <c r="D12" s="6" t="s">
        <v>17</v>
      </c>
      <c r="E12" s="6">
        <v>16.0</v>
      </c>
      <c r="F12" s="5" t="s">
        <v>73</v>
      </c>
      <c r="G12" s="56" t="s">
        <v>74</v>
      </c>
      <c r="H12" s="63" t="s">
        <v>75</v>
      </c>
      <c r="I12" s="58">
        <v>1.0</v>
      </c>
      <c r="J12" s="59">
        <v>2000000.0</v>
      </c>
      <c r="K12" s="59"/>
      <c r="L12" s="59"/>
      <c r="M12" s="59"/>
      <c r="N12" s="59">
        <f t="shared" si="1"/>
        <v>2000000</v>
      </c>
      <c r="O12" s="5" t="s">
        <v>73</v>
      </c>
      <c r="P12" s="5"/>
      <c r="Q12" s="62">
        <v>9.0</v>
      </c>
      <c r="R12" s="5"/>
    </row>
    <row r="13" ht="14.25" customHeight="1">
      <c r="B13" s="6">
        <v>10.0</v>
      </c>
      <c r="C13" s="14" t="s">
        <v>67</v>
      </c>
      <c r="D13" s="6" t="s">
        <v>17</v>
      </c>
      <c r="E13" s="6">
        <v>17.0</v>
      </c>
      <c r="F13" s="5" t="s">
        <v>73</v>
      </c>
      <c r="G13" s="56" t="s">
        <v>74</v>
      </c>
      <c r="H13" s="63" t="s">
        <v>75</v>
      </c>
      <c r="I13" s="58">
        <v>1.0</v>
      </c>
      <c r="J13" s="59">
        <v>2000000.0</v>
      </c>
      <c r="K13" s="59"/>
      <c r="L13" s="59"/>
      <c r="M13" s="59"/>
      <c r="N13" s="59">
        <f t="shared" si="1"/>
        <v>2000000</v>
      </c>
      <c r="O13" s="5" t="s">
        <v>73</v>
      </c>
      <c r="P13" s="5"/>
      <c r="Q13" s="62">
        <v>10.0</v>
      </c>
      <c r="R13" s="5"/>
    </row>
    <row r="14" ht="14.25" customHeight="1">
      <c r="B14" s="6">
        <v>11.0</v>
      </c>
      <c r="C14" s="14" t="s">
        <v>67</v>
      </c>
      <c r="D14" s="6" t="s">
        <v>17</v>
      </c>
      <c r="E14" s="6">
        <v>18.0</v>
      </c>
      <c r="F14" s="5" t="s">
        <v>73</v>
      </c>
      <c r="G14" s="56" t="s">
        <v>74</v>
      </c>
      <c r="H14" s="63" t="s">
        <v>75</v>
      </c>
      <c r="I14" s="58">
        <v>1.0</v>
      </c>
      <c r="J14" s="59">
        <v>2000000.0</v>
      </c>
      <c r="K14" s="59"/>
      <c r="L14" s="59"/>
      <c r="M14" s="59"/>
      <c r="N14" s="59">
        <f t="shared" si="1"/>
        <v>2000000</v>
      </c>
      <c r="O14" s="5" t="s">
        <v>73</v>
      </c>
      <c r="P14" s="5"/>
      <c r="Q14" s="62">
        <v>11.0</v>
      </c>
      <c r="R14" s="5"/>
    </row>
    <row r="15" ht="14.25" customHeight="1">
      <c r="B15" s="6">
        <v>12.0</v>
      </c>
      <c r="C15" s="14" t="s">
        <v>67</v>
      </c>
      <c r="D15" s="6" t="s">
        <v>17</v>
      </c>
      <c r="E15" s="6">
        <v>19.0</v>
      </c>
      <c r="F15" s="5" t="s">
        <v>73</v>
      </c>
      <c r="G15" s="56" t="s">
        <v>74</v>
      </c>
      <c r="H15" s="63" t="s">
        <v>75</v>
      </c>
      <c r="I15" s="58">
        <v>1.0</v>
      </c>
      <c r="J15" s="59">
        <v>2000000.0</v>
      </c>
      <c r="K15" s="59"/>
      <c r="L15" s="59"/>
      <c r="M15" s="59"/>
      <c r="N15" s="59">
        <f t="shared" si="1"/>
        <v>2000000</v>
      </c>
      <c r="O15" s="5" t="s">
        <v>73</v>
      </c>
      <c r="P15" s="5"/>
      <c r="Q15" s="62">
        <v>12.0</v>
      </c>
      <c r="R15" s="5"/>
    </row>
    <row r="16" ht="14.25" customHeight="1">
      <c r="B16" s="6">
        <v>13.0</v>
      </c>
      <c r="C16" s="14" t="s">
        <v>67</v>
      </c>
      <c r="D16" s="6" t="s">
        <v>17</v>
      </c>
      <c r="E16" s="6">
        <v>20.0</v>
      </c>
      <c r="F16" s="5" t="s">
        <v>73</v>
      </c>
      <c r="G16" s="56" t="s">
        <v>74</v>
      </c>
      <c r="H16" s="63" t="s">
        <v>75</v>
      </c>
      <c r="I16" s="58">
        <v>1.0</v>
      </c>
      <c r="J16" s="59">
        <v>2000000.0</v>
      </c>
      <c r="K16" s="59"/>
      <c r="L16" s="59"/>
      <c r="M16" s="59"/>
      <c r="N16" s="59">
        <f t="shared" si="1"/>
        <v>2000000</v>
      </c>
      <c r="O16" s="5" t="s">
        <v>73</v>
      </c>
      <c r="P16" s="5"/>
      <c r="Q16" s="62">
        <v>13.0</v>
      </c>
      <c r="R16" s="5"/>
    </row>
    <row r="17" ht="14.25" customHeight="1">
      <c r="B17" s="6">
        <v>14.0</v>
      </c>
      <c r="C17" s="14" t="s">
        <v>67</v>
      </c>
      <c r="D17" s="6" t="s">
        <v>16</v>
      </c>
      <c r="E17" s="6">
        <v>8.0</v>
      </c>
      <c r="F17" s="61" t="s">
        <v>41</v>
      </c>
      <c r="G17" s="56" t="s">
        <v>76</v>
      </c>
      <c r="H17" s="57" t="s">
        <v>69</v>
      </c>
      <c r="I17" s="58">
        <v>1.0</v>
      </c>
      <c r="J17" s="59">
        <v>2000000.0</v>
      </c>
      <c r="K17" s="60"/>
      <c r="L17" s="60" t="s">
        <v>70</v>
      </c>
      <c r="M17" s="60" t="s">
        <v>7</v>
      </c>
      <c r="N17" s="59">
        <f t="shared" si="1"/>
        <v>2000000</v>
      </c>
      <c r="O17" s="61" t="s">
        <v>77</v>
      </c>
      <c r="P17" s="61" t="s">
        <v>72</v>
      </c>
      <c r="Q17" s="62">
        <v>14.0</v>
      </c>
      <c r="R17" s="5"/>
    </row>
    <row r="18" ht="14.25" customHeight="1">
      <c r="B18" s="6">
        <v>15.0</v>
      </c>
      <c r="C18" s="14" t="s">
        <v>67</v>
      </c>
      <c r="D18" s="6" t="s">
        <v>16</v>
      </c>
      <c r="E18" s="6">
        <v>9.0</v>
      </c>
      <c r="F18" s="61" t="s">
        <v>41</v>
      </c>
      <c r="G18" s="56" t="s">
        <v>76</v>
      </c>
      <c r="H18" s="57" t="s">
        <v>69</v>
      </c>
      <c r="I18" s="58">
        <v>1.0</v>
      </c>
      <c r="J18" s="59">
        <v>2000000.0</v>
      </c>
      <c r="K18" s="60"/>
      <c r="L18" s="60" t="s">
        <v>70</v>
      </c>
      <c r="M18" s="60" t="s">
        <v>7</v>
      </c>
      <c r="N18" s="59">
        <f t="shared" si="1"/>
        <v>2000000</v>
      </c>
      <c r="O18" s="61" t="s">
        <v>77</v>
      </c>
      <c r="P18" s="61" t="s">
        <v>72</v>
      </c>
      <c r="Q18" s="62">
        <v>15.0</v>
      </c>
      <c r="R18" s="5"/>
    </row>
    <row r="19" ht="14.25" customHeight="1">
      <c r="B19" s="6">
        <v>16.0</v>
      </c>
      <c r="C19" s="14" t="s">
        <v>67</v>
      </c>
      <c r="D19" s="6" t="s">
        <v>16</v>
      </c>
      <c r="E19" s="6">
        <v>10.0</v>
      </c>
      <c r="F19" s="61" t="s">
        <v>41</v>
      </c>
      <c r="G19" s="56" t="s">
        <v>76</v>
      </c>
      <c r="H19" s="57" t="s">
        <v>69</v>
      </c>
      <c r="I19" s="58">
        <v>1.0</v>
      </c>
      <c r="J19" s="59">
        <v>2000000.0</v>
      </c>
      <c r="K19" s="60"/>
      <c r="L19" s="60" t="s">
        <v>70</v>
      </c>
      <c r="M19" s="60" t="s">
        <v>7</v>
      </c>
      <c r="N19" s="59">
        <f t="shared" si="1"/>
        <v>2000000</v>
      </c>
      <c r="O19" s="61" t="s">
        <v>77</v>
      </c>
      <c r="P19" s="61" t="s">
        <v>72</v>
      </c>
      <c r="Q19" s="62">
        <v>16.0</v>
      </c>
      <c r="R19" s="5"/>
    </row>
    <row r="20" ht="14.25" customHeight="1">
      <c r="B20" s="6">
        <v>17.0</v>
      </c>
      <c r="C20" s="14" t="s">
        <v>67</v>
      </c>
      <c r="D20" s="6" t="s">
        <v>16</v>
      </c>
      <c r="E20" s="6">
        <v>11.0</v>
      </c>
      <c r="F20" s="61" t="s">
        <v>41</v>
      </c>
      <c r="G20" s="56" t="s">
        <v>76</v>
      </c>
      <c r="H20" s="57" t="s">
        <v>69</v>
      </c>
      <c r="I20" s="58">
        <v>1.0</v>
      </c>
      <c r="J20" s="59">
        <v>2000000.0</v>
      </c>
      <c r="K20" s="60"/>
      <c r="L20" s="60" t="s">
        <v>70</v>
      </c>
      <c r="M20" s="60" t="s">
        <v>7</v>
      </c>
      <c r="N20" s="59">
        <f t="shared" si="1"/>
        <v>2000000</v>
      </c>
      <c r="O20" s="61" t="s">
        <v>77</v>
      </c>
      <c r="P20" s="61" t="s">
        <v>72</v>
      </c>
      <c r="Q20" s="62">
        <v>17.0</v>
      </c>
      <c r="R20" s="5"/>
    </row>
    <row r="21" ht="14.25" customHeight="1">
      <c r="B21" s="6">
        <v>18.0</v>
      </c>
      <c r="C21" s="14" t="s">
        <v>67</v>
      </c>
      <c r="D21" s="6" t="s">
        <v>16</v>
      </c>
      <c r="E21" s="6">
        <v>12.0</v>
      </c>
      <c r="F21" s="61" t="s">
        <v>41</v>
      </c>
      <c r="G21" s="56" t="s">
        <v>76</v>
      </c>
      <c r="H21" s="57" t="s">
        <v>69</v>
      </c>
      <c r="I21" s="58">
        <v>1.0</v>
      </c>
      <c r="J21" s="59">
        <v>2000000.0</v>
      </c>
      <c r="K21" s="60"/>
      <c r="L21" s="60" t="s">
        <v>70</v>
      </c>
      <c r="M21" s="60" t="s">
        <v>7</v>
      </c>
      <c r="N21" s="59">
        <f t="shared" si="1"/>
        <v>2000000</v>
      </c>
      <c r="O21" s="61" t="s">
        <v>77</v>
      </c>
      <c r="P21" s="61" t="s">
        <v>72</v>
      </c>
      <c r="Q21" s="62">
        <v>18.0</v>
      </c>
      <c r="R21" s="5"/>
    </row>
    <row r="22" ht="14.25" customHeight="1">
      <c r="B22" s="6">
        <v>19.0</v>
      </c>
      <c r="C22" s="14" t="s">
        <v>67</v>
      </c>
      <c r="D22" s="6" t="s">
        <v>16</v>
      </c>
      <c r="E22" s="6">
        <v>13.0</v>
      </c>
      <c r="F22" s="61" t="s">
        <v>78</v>
      </c>
      <c r="G22" s="56" t="s">
        <v>79</v>
      </c>
      <c r="H22" s="57" t="s">
        <v>69</v>
      </c>
      <c r="I22" s="58">
        <v>1.0</v>
      </c>
      <c r="J22" s="59">
        <v>2000000.0</v>
      </c>
      <c r="K22" s="61"/>
      <c r="L22" s="64" t="s">
        <v>80</v>
      </c>
      <c r="M22" s="60" t="s">
        <v>7</v>
      </c>
      <c r="N22" s="59">
        <f t="shared" si="1"/>
        <v>2000000</v>
      </c>
      <c r="O22" s="61" t="s">
        <v>81</v>
      </c>
      <c r="P22" s="5"/>
      <c r="Q22" s="62">
        <v>19.0</v>
      </c>
      <c r="R22" s="5"/>
    </row>
    <row r="23" ht="14.25" customHeight="1">
      <c r="B23" s="6">
        <v>20.0</v>
      </c>
      <c r="C23" s="14" t="s">
        <v>67</v>
      </c>
      <c r="D23" s="6" t="s">
        <v>16</v>
      </c>
      <c r="E23" s="6">
        <v>14.0</v>
      </c>
      <c r="F23" s="61" t="s">
        <v>78</v>
      </c>
      <c r="G23" s="56" t="s">
        <v>79</v>
      </c>
      <c r="H23" s="57" t="s">
        <v>69</v>
      </c>
      <c r="I23" s="58">
        <v>1.0</v>
      </c>
      <c r="J23" s="59">
        <v>2000000.0</v>
      </c>
      <c r="K23" s="61"/>
      <c r="L23" s="64" t="s">
        <v>80</v>
      </c>
      <c r="M23" s="60" t="s">
        <v>7</v>
      </c>
      <c r="N23" s="59">
        <f t="shared" si="1"/>
        <v>2000000</v>
      </c>
      <c r="O23" s="61" t="s">
        <v>81</v>
      </c>
      <c r="P23" s="5"/>
      <c r="Q23" s="62">
        <v>20.0</v>
      </c>
      <c r="R23" s="5"/>
    </row>
    <row r="24" ht="14.25" customHeight="1">
      <c r="B24" s="6">
        <v>21.0</v>
      </c>
      <c r="C24" s="14" t="s">
        <v>67</v>
      </c>
      <c r="D24" s="6" t="s">
        <v>16</v>
      </c>
      <c r="E24" s="6">
        <v>15.0</v>
      </c>
      <c r="F24" s="61" t="s">
        <v>82</v>
      </c>
      <c r="G24" s="56" t="s">
        <v>83</v>
      </c>
      <c r="H24" s="57" t="s">
        <v>69</v>
      </c>
      <c r="I24" s="58">
        <v>1.0</v>
      </c>
      <c r="J24" s="59">
        <v>2000000.0</v>
      </c>
      <c r="K24" s="60"/>
      <c r="L24" s="60" t="s">
        <v>84</v>
      </c>
      <c r="M24" s="60" t="s">
        <v>7</v>
      </c>
      <c r="N24" s="59">
        <f t="shared" si="1"/>
        <v>2000000</v>
      </c>
      <c r="O24" s="61" t="s">
        <v>38</v>
      </c>
      <c r="P24" s="61" t="s">
        <v>72</v>
      </c>
      <c r="Q24" s="62">
        <v>21.0</v>
      </c>
      <c r="R24" s="5"/>
    </row>
    <row r="25" ht="14.25" customHeight="1">
      <c r="B25" s="6">
        <v>22.0</v>
      </c>
      <c r="C25" s="14" t="s">
        <v>67</v>
      </c>
      <c r="D25" s="6" t="s">
        <v>16</v>
      </c>
      <c r="E25" s="6">
        <v>16.0</v>
      </c>
      <c r="F25" s="61" t="s">
        <v>82</v>
      </c>
      <c r="G25" s="56" t="s">
        <v>83</v>
      </c>
      <c r="H25" s="57" t="s">
        <v>69</v>
      </c>
      <c r="I25" s="58">
        <v>1.0</v>
      </c>
      <c r="J25" s="59">
        <v>2000000.0</v>
      </c>
      <c r="K25" s="60"/>
      <c r="L25" s="60" t="s">
        <v>84</v>
      </c>
      <c r="M25" s="60" t="s">
        <v>7</v>
      </c>
      <c r="N25" s="59">
        <f t="shared" si="1"/>
        <v>2000000</v>
      </c>
      <c r="O25" s="61" t="s">
        <v>38</v>
      </c>
      <c r="P25" s="61" t="s">
        <v>72</v>
      </c>
      <c r="Q25" s="62">
        <v>22.0</v>
      </c>
      <c r="R25" s="5"/>
    </row>
    <row r="26" ht="14.25" customHeight="1">
      <c r="B26" s="6">
        <v>23.0</v>
      </c>
      <c r="C26" s="14" t="s">
        <v>67</v>
      </c>
      <c r="D26" s="6" t="s">
        <v>16</v>
      </c>
      <c r="E26" s="6">
        <v>17.0</v>
      </c>
      <c r="F26" s="5"/>
      <c r="G26" s="65"/>
      <c r="H26" s="6"/>
      <c r="I26" s="58"/>
      <c r="J26" s="59">
        <v>2000000.0</v>
      </c>
      <c r="K26" s="59"/>
      <c r="L26" s="59"/>
      <c r="M26" s="59"/>
      <c r="N26" s="59">
        <f t="shared" si="1"/>
        <v>0</v>
      </c>
      <c r="O26" s="5"/>
      <c r="P26" s="5"/>
      <c r="Q26" s="62">
        <v>23.0</v>
      </c>
      <c r="R26" s="5"/>
    </row>
    <row r="27" ht="14.25" customHeight="1">
      <c r="B27" s="6">
        <v>24.0</v>
      </c>
      <c r="C27" s="14" t="s">
        <v>67</v>
      </c>
      <c r="D27" s="6" t="s">
        <v>16</v>
      </c>
      <c r="E27" s="6">
        <v>18.0</v>
      </c>
      <c r="F27" s="61" t="s">
        <v>85</v>
      </c>
      <c r="G27" s="65"/>
      <c r="H27" s="63" t="s">
        <v>75</v>
      </c>
      <c r="I27" s="58">
        <v>1.0</v>
      </c>
      <c r="J27" s="59">
        <v>2000000.0</v>
      </c>
      <c r="K27" s="59"/>
      <c r="L27" s="59"/>
      <c r="M27" s="59"/>
      <c r="N27" s="59">
        <f t="shared" si="1"/>
        <v>2000000</v>
      </c>
      <c r="O27" s="61" t="s">
        <v>86</v>
      </c>
      <c r="P27" s="5"/>
      <c r="Q27" s="62">
        <v>24.0</v>
      </c>
      <c r="R27" s="5"/>
    </row>
    <row r="28" ht="14.25" customHeight="1">
      <c r="B28" s="6">
        <v>25.0</v>
      </c>
      <c r="C28" s="14" t="s">
        <v>67</v>
      </c>
      <c r="D28" s="6" t="s">
        <v>16</v>
      </c>
      <c r="E28" s="6">
        <v>19.0</v>
      </c>
      <c r="F28" s="61" t="s">
        <v>87</v>
      </c>
      <c r="G28" s="56" t="s">
        <v>88</v>
      </c>
      <c r="H28" s="57" t="s">
        <v>69</v>
      </c>
      <c r="I28" s="58">
        <v>1.0</v>
      </c>
      <c r="J28" s="59">
        <v>2000000.0</v>
      </c>
      <c r="K28" s="60"/>
      <c r="L28" s="60" t="s">
        <v>89</v>
      </c>
      <c r="M28" s="60" t="s">
        <v>7</v>
      </c>
      <c r="N28" s="59">
        <f t="shared" si="1"/>
        <v>2000000</v>
      </c>
      <c r="O28" s="61" t="s">
        <v>90</v>
      </c>
      <c r="P28" s="5"/>
      <c r="Q28" s="62">
        <v>25.0</v>
      </c>
      <c r="R28" s="5"/>
    </row>
    <row r="29" ht="14.25" customHeight="1">
      <c r="B29" s="6">
        <v>26.0</v>
      </c>
      <c r="C29" s="14" t="s">
        <v>67</v>
      </c>
      <c r="D29" s="6" t="s">
        <v>16</v>
      </c>
      <c r="E29" s="6">
        <v>20.0</v>
      </c>
      <c r="F29" s="61" t="s">
        <v>91</v>
      </c>
      <c r="G29" s="56" t="s">
        <v>92</v>
      </c>
      <c r="H29" s="57" t="s">
        <v>69</v>
      </c>
      <c r="I29" s="58">
        <v>1.0</v>
      </c>
      <c r="J29" s="59">
        <v>2000000.0</v>
      </c>
      <c r="K29" s="60"/>
      <c r="L29" s="60" t="s">
        <v>89</v>
      </c>
      <c r="M29" s="60" t="s">
        <v>7</v>
      </c>
      <c r="N29" s="59">
        <f t="shared" si="1"/>
        <v>2000000</v>
      </c>
      <c r="O29" s="61" t="s">
        <v>90</v>
      </c>
      <c r="P29" s="5"/>
      <c r="Q29" s="62">
        <v>26.0</v>
      </c>
      <c r="R29" s="5"/>
    </row>
    <row r="30" ht="14.25" customHeight="1">
      <c r="B30" s="6">
        <v>27.0</v>
      </c>
      <c r="C30" s="14" t="s">
        <v>67</v>
      </c>
      <c r="D30" s="6" t="s">
        <v>15</v>
      </c>
      <c r="E30" s="6">
        <v>8.0</v>
      </c>
      <c r="F30" s="5"/>
      <c r="G30" s="65"/>
      <c r="H30" s="6"/>
      <c r="I30" s="58"/>
      <c r="J30" s="59">
        <v>2000000.0</v>
      </c>
      <c r="K30" s="59"/>
      <c r="L30" s="59"/>
      <c r="M30" s="59"/>
      <c r="N30" s="59">
        <f t="shared" si="1"/>
        <v>0</v>
      </c>
      <c r="O30" s="5"/>
      <c r="P30" s="5"/>
      <c r="Q30" s="62">
        <v>27.0</v>
      </c>
      <c r="R30" s="5"/>
    </row>
    <row r="31" ht="14.25" customHeight="1">
      <c r="B31" s="6">
        <v>28.0</v>
      </c>
      <c r="C31" s="14" t="s">
        <v>67</v>
      </c>
      <c r="D31" s="6" t="s">
        <v>15</v>
      </c>
      <c r="E31" s="6">
        <v>9.0</v>
      </c>
      <c r="F31" s="5"/>
      <c r="G31" s="65"/>
      <c r="H31" s="6"/>
      <c r="I31" s="58"/>
      <c r="J31" s="59">
        <v>2000000.0</v>
      </c>
      <c r="K31" s="59"/>
      <c r="L31" s="59"/>
      <c r="M31" s="59"/>
      <c r="N31" s="59">
        <f t="shared" si="1"/>
        <v>0</v>
      </c>
      <c r="O31" s="5"/>
      <c r="P31" s="5"/>
      <c r="Q31" s="62">
        <v>28.0</v>
      </c>
      <c r="R31" s="5"/>
    </row>
    <row r="32" ht="14.25" customHeight="1">
      <c r="B32" s="6">
        <v>29.0</v>
      </c>
      <c r="C32" s="14" t="s">
        <v>67</v>
      </c>
      <c r="D32" s="6" t="s">
        <v>15</v>
      </c>
      <c r="E32" s="6">
        <v>10.0</v>
      </c>
      <c r="F32" s="5"/>
      <c r="G32" s="65"/>
      <c r="H32" s="6"/>
      <c r="I32" s="58"/>
      <c r="J32" s="59">
        <v>2000000.0</v>
      </c>
      <c r="K32" s="59"/>
      <c r="L32" s="59"/>
      <c r="M32" s="59"/>
      <c r="N32" s="59">
        <f t="shared" si="1"/>
        <v>0</v>
      </c>
      <c r="O32" s="5"/>
      <c r="P32" s="5"/>
      <c r="Q32" s="62">
        <v>29.0</v>
      </c>
      <c r="R32" s="5"/>
    </row>
    <row r="33" ht="14.25" customHeight="1">
      <c r="B33" s="6">
        <v>30.0</v>
      </c>
      <c r="C33" s="14" t="s">
        <v>67</v>
      </c>
      <c r="D33" s="6" t="s">
        <v>15</v>
      </c>
      <c r="E33" s="6">
        <v>11.0</v>
      </c>
      <c r="F33" s="5"/>
      <c r="G33" s="65"/>
      <c r="H33" s="6"/>
      <c r="I33" s="66"/>
      <c r="J33" s="59">
        <v>2000000.0</v>
      </c>
      <c r="K33" s="59"/>
      <c r="L33" s="59"/>
      <c r="M33" s="59"/>
      <c r="N33" s="59">
        <f t="shared" si="1"/>
        <v>0</v>
      </c>
      <c r="O33" s="5"/>
      <c r="P33" s="5"/>
      <c r="Q33" s="62">
        <v>30.0</v>
      </c>
      <c r="R33" s="5"/>
    </row>
    <row r="34" ht="14.25" customHeight="1">
      <c r="B34" s="6">
        <v>31.0</v>
      </c>
      <c r="C34" s="14" t="s">
        <v>67</v>
      </c>
      <c r="D34" s="6" t="s">
        <v>15</v>
      </c>
      <c r="E34" s="6">
        <v>12.0</v>
      </c>
      <c r="F34" s="5"/>
      <c r="G34" s="65"/>
      <c r="H34" s="6"/>
      <c r="I34" s="66"/>
      <c r="J34" s="59">
        <v>2000000.0</v>
      </c>
      <c r="K34" s="59"/>
      <c r="L34" s="59"/>
      <c r="M34" s="59"/>
      <c r="N34" s="59">
        <f t="shared" si="1"/>
        <v>0</v>
      </c>
      <c r="O34" s="5"/>
      <c r="P34" s="5"/>
      <c r="Q34" s="62">
        <v>31.0</v>
      </c>
      <c r="R34" s="5"/>
    </row>
    <row r="35" ht="14.25" customHeight="1">
      <c r="B35" s="6">
        <v>32.0</v>
      </c>
      <c r="C35" s="14" t="s">
        <v>67</v>
      </c>
      <c r="D35" s="6" t="s">
        <v>15</v>
      </c>
      <c r="E35" s="6">
        <v>13.0</v>
      </c>
      <c r="F35" s="5"/>
      <c r="G35" s="65"/>
      <c r="H35" s="6"/>
      <c r="I35" s="66"/>
      <c r="J35" s="59">
        <v>2000000.0</v>
      </c>
      <c r="K35" s="59"/>
      <c r="L35" s="59"/>
      <c r="M35" s="59"/>
      <c r="N35" s="59">
        <f t="shared" si="1"/>
        <v>0</v>
      </c>
      <c r="O35" s="5"/>
      <c r="P35" s="5"/>
      <c r="Q35" s="62">
        <v>32.0</v>
      </c>
      <c r="R35" s="5"/>
    </row>
    <row r="36" ht="14.25" customHeight="1">
      <c r="B36" s="6">
        <v>33.0</v>
      </c>
      <c r="C36" s="14" t="s">
        <v>67</v>
      </c>
      <c r="D36" s="6" t="s">
        <v>15</v>
      </c>
      <c r="E36" s="6">
        <v>14.0</v>
      </c>
      <c r="F36" s="5"/>
      <c r="G36" s="65"/>
      <c r="H36" s="6"/>
      <c r="I36" s="66"/>
      <c r="J36" s="59">
        <v>2000000.0</v>
      </c>
      <c r="K36" s="59"/>
      <c r="L36" s="59"/>
      <c r="M36" s="59"/>
      <c r="N36" s="59">
        <f t="shared" si="1"/>
        <v>0</v>
      </c>
      <c r="O36" s="5"/>
      <c r="P36" s="5"/>
      <c r="Q36" s="62">
        <v>33.0</v>
      </c>
      <c r="R36" s="5"/>
    </row>
    <row r="37" ht="14.25" customHeight="1">
      <c r="B37" s="6">
        <v>34.0</v>
      </c>
      <c r="C37" s="14" t="s">
        <v>67</v>
      </c>
      <c r="D37" s="6" t="s">
        <v>15</v>
      </c>
      <c r="E37" s="6">
        <v>15.0</v>
      </c>
      <c r="F37" s="5"/>
      <c r="G37" s="65"/>
      <c r="H37" s="6"/>
      <c r="I37" s="66"/>
      <c r="J37" s="59">
        <v>2000000.0</v>
      </c>
      <c r="K37" s="59"/>
      <c r="L37" s="59"/>
      <c r="M37" s="59"/>
      <c r="N37" s="59">
        <f t="shared" si="1"/>
        <v>0</v>
      </c>
      <c r="O37" s="5"/>
      <c r="P37" s="5"/>
      <c r="Q37" s="62">
        <v>34.0</v>
      </c>
      <c r="R37" s="5"/>
    </row>
    <row r="38" ht="14.25" customHeight="1">
      <c r="B38" s="6">
        <v>35.0</v>
      </c>
      <c r="C38" s="14" t="s">
        <v>67</v>
      </c>
      <c r="D38" s="6" t="s">
        <v>15</v>
      </c>
      <c r="E38" s="6">
        <v>16.0</v>
      </c>
      <c r="F38" s="5"/>
      <c r="G38" s="65"/>
      <c r="H38" s="6"/>
      <c r="I38" s="66"/>
      <c r="J38" s="59">
        <v>2000000.0</v>
      </c>
      <c r="K38" s="59"/>
      <c r="L38" s="59"/>
      <c r="M38" s="59"/>
      <c r="N38" s="59">
        <f t="shared" si="1"/>
        <v>0</v>
      </c>
      <c r="O38" s="5"/>
      <c r="P38" s="5"/>
      <c r="Q38" s="62">
        <v>35.0</v>
      </c>
      <c r="R38" s="5"/>
    </row>
    <row r="39" ht="14.25" customHeight="1">
      <c r="B39" s="6">
        <v>36.0</v>
      </c>
      <c r="C39" s="14" t="s">
        <v>67</v>
      </c>
      <c r="D39" s="6" t="s">
        <v>15</v>
      </c>
      <c r="E39" s="6">
        <v>17.0</v>
      </c>
      <c r="F39" s="5"/>
      <c r="G39" s="65"/>
      <c r="H39" s="6"/>
      <c r="I39" s="66"/>
      <c r="J39" s="59">
        <v>2000000.0</v>
      </c>
      <c r="K39" s="59"/>
      <c r="L39" s="59"/>
      <c r="M39" s="59"/>
      <c r="N39" s="59">
        <f t="shared" si="1"/>
        <v>0</v>
      </c>
      <c r="O39" s="5"/>
      <c r="P39" s="5"/>
      <c r="Q39" s="62">
        <v>36.0</v>
      </c>
      <c r="R39" s="5"/>
    </row>
    <row r="40" ht="14.25" customHeight="1">
      <c r="B40" s="6">
        <v>37.0</v>
      </c>
      <c r="C40" s="14" t="s">
        <v>67</v>
      </c>
      <c r="D40" s="6" t="s">
        <v>15</v>
      </c>
      <c r="E40" s="6">
        <v>18.0</v>
      </c>
      <c r="F40" s="5"/>
      <c r="G40" s="65"/>
      <c r="H40" s="6"/>
      <c r="I40" s="66"/>
      <c r="J40" s="59">
        <v>2000000.0</v>
      </c>
      <c r="K40" s="59"/>
      <c r="L40" s="59"/>
      <c r="M40" s="59"/>
      <c r="N40" s="59">
        <f t="shared" si="1"/>
        <v>0</v>
      </c>
      <c r="O40" s="5"/>
      <c r="P40" s="5"/>
      <c r="Q40" s="62">
        <v>37.0</v>
      </c>
      <c r="R40" s="5"/>
    </row>
    <row r="41" ht="14.25" customHeight="1">
      <c r="B41" s="6">
        <v>38.0</v>
      </c>
      <c r="C41" s="14" t="s">
        <v>67</v>
      </c>
      <c r="D41" s="6" t="s">
        <v>15</v>
      </c>
      <c r="E41" s="6">
        <v>19.0</v>
      </c>
      <c r="F41" s="5"/>
      <c r="G41" s="65"/>
      <c r="H41" s="6"/>
      <c r="I41" s="66"/>
      <c r="J41" s="59">
        <v>2000000.0</v>
      </c>
      <c r="K41" s="59"/>
      <c r="L41" s="59"/>
      <c r="M41" s="59"/>
      <c r="N41" s="59">
        <f t="shared" si="1"/>
        <v>0</v>
      </c>
      <c r="O41" s="5"/>
      <c r="P41" s="5"/>
      <c r="Q41" s="62">
        <v>38.0</v>
      </c>
      <c r="R41" s="5"/>
    </row>
    <row r="42" ht="14.25" customHeight="1">
      <c r="B42" s="6">
        <v>39.0</v>
      </c>
      <c r="C42" s="14" t="s">
        <v>67</v>
      </c>
      <c r="D42" s="6" t="s">
        <v>15</v>
      </c>
      <c r="E42" s="6">
        <v>20.0</v>
      </c>
      <c r="F42" s="5"/>
      <c r="G42" s="65"/>
      <c r="H42" s="6"/>
      <c r="I42" s="58"/>
      <c r="J42" s="59">
        <v>2000000.0</v>
      </c>
      <c r="K42" s="59"/>
      <c r="L42" s="59"/>
      <c r="M42" s="59"/>
      <c r="N42" s="59">
        <f t="shared" si="1"/>
        <v>0</v>
      </c>
      <c r="O42" s="5"/>
      <c r="P42" s="5"/>
      <c r="Q42" s="62">
        <v>39.0</v>
      </c>
      <c r="R42" s="5"/>
    </row>
    <row r="43" ht="14.25" customHeight="1">
      <c r="B43" s="6">
        <v>40.0</v>
      </c>
      <c r="C43" s="14" t="s">
        <v>67</v>
      </c>
      <c r="D43" s="6" t="s">
        <v>14</v>
      </c>
      <c r="E43" s="6">
        <v>8.0</v>
      </c>
      <c r="F43" s="5"/>
      <c r="G43" s="65"/>
      <c r="H43" s="6"/>
      <c r="I43" s="58"/>
      <c r="J43" s="59">
        <v>2000000.0</v>
      </c>
      <c r="K43" s="59"/>
      <c r="L43" s="59"/>
      <c r="M43" s="59"/>
      <c r="N43" s="59">
        <f t="shared" si="1"/>
        <v>0</v>
      </c>
      <c r="O43" s="5"/>
      <c r="P43" s="5"/>
      <c r="Q43" s="62">
        <v>40.0</v>
      </c>
      <c r="R43" s="5"/>
    </row>
    <row r="44" ht="14.25" customHeight="1">
      <c r="B44" s="6">
        <v>41.0</v>
      </c>
      <c r="C44" s="14" t="s">
        <v>67</v>
      </c>
      <c r="D44" s="6" t="s">
        <v>14</v>
      </c>
      <c r="E44" s="6">
        <v>9.0</v>
      </c>
      <c r="F44" s="5"/>
      <c r="G44" s="65"/>
      <c r="H44" s="6"/>
      <c r="I44" s="58"/>
      <c r="J44" s="59">
        <v>2000000.0</v>
      </c>
      <c r="K44" s="59"/>
      <c r="L44" s="59"/>
      <c r="M44" s="59"/>
      <c r="N44" s="59">
        <f t="shared" si="1"/>
        <v>0</v>
      </c>
      <c r="O44" s="5"/>
      <c r="P44" s="5"/>
      <c r="Q44" s="62">
        <v>41.0</v>
      </c>
      <c r="R44" s="5"/>
    </row>
    <row r="45" ht="14.25" customHeight="1">
      <c r="B45" s="6">
        <v>42.0</v>
      </c>
      <c r="C45" s="14" t="s">
        <v>67</v>
      </c>
      <c r="D45" s="6" t="s">
        <v>14</v>
      </c>
      <c r="E45" s="6">
        <v>10.0</v>
      </c>
      <c r="F45" s="5"/>
      <c r="G45" s="65"/>
      <c r="H45" s="6"/>
      <c r="I45" s="66"/>
      <c r="J45" s="59">
        <v>2000000.0</v>
      </c>
      <c r="K45" s="59"/>
      <c r="L45" s="59"/>
      <c r="M45" s="59"/>
      <c r="N45" s="59">
        <f t="shared" si="1"/>
        <v>0</v>
      </c>
      <c r="O45" s="5"/>
      <c r="P45" s="5"/>
      <c r="Q45" s="62">
        <v>42.0</v>
      </c>
      <c r="R45" s="5"/>
    </row>
    <row r="46" ht="14.25" customHeight="1">
      <c r="B46" s="6">
        <v>43.0</v>
      </c>
      <c r="C46" s="14" t="s">
        <v>67</v>
      </c>
      <c r="D46" s="6" t="s">
        <v>14</v>
      </c>
      <c r="E46" s="6">
        <v>11.0</v>
      </c>
      <c r="F46" s="5"/>
      <c r="G46" s="65"/>
      <c r="H46" s="6"/>
      <c r="I46" s="66"/>
      <c r="J46" s="59">
        <v>2000000.0</v>
      </c>
      <c r="K46" s="59"/>
      <c r="L46" s="59"/>
      <c r="M46" s="59"/>
      <c r="N46" s="59">
        <f t="shared" si="1"/>
        <v>0</v>
      </c>
      <c r="O46" s="5"/>
      <c r="P46" s="5"/>
      <c r="Q46" s="62">
        <v>43.0</v>
      </c>
      <c r="R46" s="5"/>
    </row>
    <row r="47" ht="14.25" customHeight="1">
      <c r="B47" s="6">
        <v>44.0</v>
      </c>
      <c r="C47" s="14" t="s">
        <v>67</v>
      </c>
      <c r="D47" s="6" t="s">
        <v>14</v>
      </c>
      <c r="E47" s="6">
        <v>12.0</v>
      </c>
      <c r="F47" s="5"/>
      <c r="G47" s="65"/>
      <c r="H47" s="6"/>
      <c r="I47" s="66"/>
      <c r="J47" s="59">
        <v>2000000.0</v>
      </c>
      <c r="K47" s="59"/>
      <c r="L47" s="59"/>
      <c r="M47" s="59"/>
      <c r="N47" s="59">
        <f t="shared" si="1"/>
        <v>0</v>
      </c>
      <c r="O47" s="5"/>
      <c r="P47" s="5"/>
      <c r="Q47" s="62">
        <v>44.0</v>
      </c>
      <c r="R47" s="5"/>
    </row>
    <row r="48" ht="14.25" customHeight="1">
      <c r="B48" s="6">
        <v>45.0</v>
      </c>
      <c r="C48" s="14" t="s">
        <v>67</v>
      </c>
      <c r="D48" s="6" t="s">
        <v>14</v>
      </c>
      <c r="E48" s="6">
        <v>13.0</v>
      </c>
      <c r="F48" s="5"/>
      <c r="G48" s="65"/>
      <c r="H48" s="6"/>
      <c r="I48" s="66"/>
      <c r="J48" s="59">
        <v>2000000.0</v>
      </c>
      <c r="K48" s="59"/>
      <c r="L48" s="59"/>
      <c r="M48" s="59"/>
      <c r="N48" s="59">
        <f t="shared" si="1"/>
        <v>0</v>
      </c>
      <c r="O48" s="5"/>
      <c r="P48" s="5"/>
      <c r="Q48" s="62">
        <v>45.0</v>
      </c>
      <c r="R48" s="5"/>
    </row>
    <row r="49" ht="14.25" customHeight="1">
      <c r="B49" s="6">
        <v>46.0</v>
      </c>
      <c r="C49" s="14" t="s">
        <v>67</v>
      </c>
      <c r="D49" s="6" t="s">
        <v>14</v>
      </c>
      <c r="E49" s="6">
        <v>14.0</v>
      </c>
      <c r="F49" s="5"/>
      <c r="G49" s="65"/>
      <c r="H49" s="6"/>
      <c r="I49" s="66"/>
      <c r="J49" s="59">
        <v>2000000.0</v>
      </c>
      <c r="K49" s="59"/>
      <c r="L49" s="59"/>
      <c r="M49" s="59"/>
      <c r="N49" s="59">
        <f t="shared" si="1"/>
        <v>0</v>
      </c>
      <c r="O49" s="5"/>
      <c r="P49" s="5"/>
      <c r="Q49" s="62">
        <v>46.0</v>
      </c>
      <c r="R49" s="5"/>
    </row>
    <row r="50" ht="14.25" customHeight="1">
      <c r="B50" s="6">
        <v>47.0</v>
      </c>
      <c r="C50" s="14" t="s">
        <v>67</v>
      </c>
      <c r="D50" s="6" t="s">
        <v>14</v>
      </c>
      <c r="E50" s="6">
        <v>15.0</v>
      </c>
      <c r="F50" s="5"/>
      <c r="G50" s="65"/>
      <c r="H50" s="6"/>
      <c r="I50" s="66"/>
      <c r="J50" s="59">
        <v>2000000.0</v>
      </c>
      <c r="K50" s="59"/>
      <c r="L50" s="59"/>
      <c r="M50" s="59"/>
      <c r="N50" s="59">
        <f t="shared" si="1"/>
        <v>0</v>
      </c>
      <c r="O50" s="5"/>
      <c r="P50" s="5"/>
      <c r="Q50" s="62">
        <v>47.0</v>
      </c>
      <c r="R50" s="5"/>
    </row>
    <row r="51" ht="14.25" customHeight="1">
      <c r="B51" s="6">
        <v>48.0</v>
      </c>
      <c r="C51" s="14" t="s">
        <v>67</v>
      </c>
      <c r="D51" s="6" t="s">
        <v>14</v>
      </c>
      <c r="E51" s="6">
        <v>16.0</v>
      </c>
      <c r="F51" s="5"/>
      <c r="G51" s="65"/>
      <c r="H51" s="6"/>
      <c r="I51" s="66"/>
      <c r="J51" s="59">
        <v>2000000.0</v>
      </c>
      <c r="K51" s="59"/>
      <c r="L51" s="59"/>
      <c r="M51" s="59"/>
      <c r="N51" s="59">
        <f t="shared" si="1"/>
        <v>0</v>
      </c>
      <c r="O51" s="5"/>
      <c r="P51" s="5"/>
      <c r="Q51" s="62">
        <v>48.0</v>
      </c>
      <c r="R51" s="5"/>
    </row>
    <row r="52" ht="14.25" customHeight="1">
      <c r="B52" s="6">
        <v>49.0</v>
      </c>
      <c r="C52" s="14" t="s">
        <v>67</v>
      </c>
      <c r="D52" s="6" t="s">
        <v>14</v>
      </c>
      <c r="E52" s="6">
        <v>17.0</v>
      </c>
      <c r="F52" s="5"/>
      <c r="G52" s="65"/>
      <c r="H52" s="6"/>
      <c r="I52" s="66"/>
      <c r="J52" s="59">
        <v>2000000.0</v>
      </c>
      <c r="K52" s="59"/>
      <c r="L52" s="59"/>
      <c r="M52" s="59"/>
      <c r="N52" s="59">
        <f t="shared" si="1"/>
        <v>0</v>
      </c>
      <c r="O52" s="5"/>
      <c r="P52" s="5"/>
      <c r="Q52" s="62">
        <v>49.0</v>
      </c>
      <c r="R52" s="5"/>
    </row>
    <row r="53" ht="14.25" customHeight="1">
      <c r="B53" s="6">
        <v>50.0</v>
      </c>
      <c r="C53" s="14" t="s">
        <v>67</v>
      </c>
      <c r="D53" s="6" t="s">
        <v>14</v>
      </c>
      <c r="E53" s="6">
        <v>18.0</v>
      </c>
      <c r="F53" s="5"/>
      <c r="G53" s="65"/>
      <c r="H53" s="6"/>
      <c r="I53" s="66"/>
      <c r="J53" s="59">
        <v>2000000.0</v>
      </c>
      <c r="K53" s="59"/>
      <c r="L53" s="59"/>
      <c r="M53" s="59"/>
      <c r="N53" s="59">
        <f t="shared" si="1"/>
        <v>0</v>
      </c>
      <c r="O53" s="5"/>
      <c r="P53" s="5"/>
      <c r="Q53" s="62">
        <v>50.0</v>
      </c>
      <c r="R53" s="5"/>
    </row>
    <row r="54" ht="14.25" customHeight="1">
      <c r="B54" s="6">
        <v>51.0</v>
      </c>
      <c r="C54" s="14" t="s">
        <v>67</v>
      </c>
      <c r="D54" s="6" t="s">
        <v>14</v>
      </c>
      <c r="E54" s="6">
        <v>19.0</v>
      </c>
      <c r="F54" s="5"/>
      <c r="G54" s="65"/>
      <c r="H54" s="6"/>
      <c r="I54" s="66"/>
      <c r="J54" s="59">
        <v>2000000.0</v>
      </c>
      <c r="K54" s="59"/>
      <c r="L54" s="59"/>
      <c r="M54" s="59"/>
      <c r="N54" s="59">
        <f t="shared" si="1"/>
        <v>0</v>
      </c>
      <c r="O54" s="5"/>
      <c r="P54" s="5"/>
      <c r="Q54" s="62">
        <v>51.0</v>
      </c>
      <c r="R54" s="5"/>
    </row>
    <row r="55" ht="14.25" customHeight="1">
      <c r="B55" s="6">
        <v>52.0</v>
      </c>
      <c r="C55" s="14" t="s">
        <v>67</v>
      </c>
      <c r="D55" s="6" t="s">
        <v>14</v>
      </c>
      <c r="E55" s="6">
        <v>20.0</v>
      </c>
      <c r="F55" s="5"/>
      <c r="G55" s="65"/>
      <c r="H55" s="6"/>
      <c r="I55" s="66"/>
      <c r="J55" s="59">
        <v>2000000.0</v>
      </c>
      <c r="K55" s="59"/>
      <c r="L55" s="59"/>
      <c r="M55" s="59"/>
      <c r="N55" s="59">
        <f t="shared" si="1"/>
        <v>0</v>
      </c>
      <c r="O55" s="5"/>
      <c r="P55" s="5"/>
      <c r="Q55" s="62">
        <v>52.0</v>
      </c>
      <c r="R55" s="5"/>
    </row>
    <row r="56" ht="14.25" customHeight="1">
      <c r="B56" s="6">
        <v>53.0</v>
      </c>
      <c r="C56" s="14" t="s">
        <v>67</v>
      </c>
      <c r="D56" s="6" t="s">
        <v>13</v>
      </c>
      <c r="E56" s="6">
        <v>8.0</v>
      </c>
      <c r="F56" s="5"/>
      <c r="G56" s="65"/>
      <c r="H56" s="6"/>
      <c r="I56" s="66"/>
      <c r="J56" s="59">
        <v>2000000.0</v>
      </c>
      <c r="K56" s="59"/>
      <c r="L56" s="59"/>
      <c r="M56" s="59"/>
      <c r="N56" s="59">
        <f t="shared" si="1"/>
        <v>0</v>
      </c>
      <c r="O56" s="5"/>
      <c r="P56" s="5"/>
      <c r="Q56" s="62">
        <v>53.0</v>
      </c>
      <c r="R56" s="5"/>
    </row>
    <row r="57" ht="14.25" customHeight="1">
      <c r="B57" s="6">
        <v>54.0</v>
      </c>
      <c r="C57" s="14" t="s">
        <v>67</v>
      </c>
      <c r="D57" s="6" t="s">
        <v>13</v>
      </c>
      <c r="E57" s="6">
        <v>9.0</v>
      </c>
      <c r="F57" s="5"/>
      <c r="G57" s="65"/>
      <c r="H57" s="6"/>
      <c r="I57" s="66"/>
      <c r="J57" s="59">
        <v>2000000.0</v>
      </c>
      <c r="K57" s="59"/>
      <c r="L57" s="59"/>
      <c r="M57" s="59"/>
      <c r="N57" s="59">
        <f t="shared" si="1"/>
        <v>0</v>
      </c>
      <c r="O57" s="5"/>
      <c r="P57" s="5"/>
      <c r="Q57" s="62">
        <v>54.0</v>
      </c>
      <c r="R57" s="5"/>
    </row>
    <row r="58" ht="14.25" customHeight="1">
      <c r="B58" s="6">
        <v>55.0</v>
      </c>
      <c r="C58" s="14" t="s">
        <v>67</v>
      </c>
      <c r="D58" s="6" t="s">
        <v>13</v>
      </c>
      <c r="E58" s="6">
        <v>10.0</v>
      </c>
      <c r="F58" s="5"/>
      <c r="G58" s="65"/>
      <c r="H58" s="6"/>
      <c r="I58" s="66"/>
      <c r="J58" s="59">
        <v>2000000.0</v>
      </c>
      <c r="K58" s="59"/>
      <c r="L58" s="59"/>
      <c r="M58" s="59"/>
      <c r="N58" s="59">
        <f t="shared" si="1"/>
        <v>0</v>
      </c>
      <c r="O58" s="5"/>
      <c r="P58" s="5"/>
      <c r="Q58" s="62">
        <v>55.0</v>
      </c>
      <c r="R58" s="5"/>
    </row>
    <row r="59" ht="14.25" customHeight="1">
      <c r="B59" s="6">
        <v>56.0</v>
      </c>
      <c r="C59" s="14" t="s">
        <v>67</v>
      </c>
      <c r="D59" s="6" t="s">
        <v>13</v>
      </c>
      <c r="E59" s="6">
        <v>11.0</v>
      </c>
      <c r="F59" s="5"/>
      <c r="G59" s="65"/>
      <c r="H59" s="6"/>
      <c r="I59" s="66"/>
      <c r="J59" s="59">
        <v>2000000.0</v>
      </c>
      <c r="K59" s="59"/>
      <c r="L59" s="59"/>
      <c r="M59" s="59"/>
      <c r="N59" s="59">
        <f t="shared" si="1"/>
        <v>0</v>
      </c>
      <c r="O59" s="5"/>
      <c r="P59" s="5"/>
      <c r="Q59" s="62">
        <v>56.0</v>
      </c>
      <c r="R59" s="5"/>
    </row>
    <row r="60" ht="14.25" customHeight="1">
      <c r="B60" s="6">
        <v>57.0</v>
      </c>
      <c r="C60" s="14" t="s">
        <v>67</v>
      </c>
      <c r="D60" s="6" t="s">
        <v>13</v>
      </c>
      <c r="E60" s="6">
        <v>12.0</v>
      </c>
      <c r="F60" s="5"/>
      <c r="G60" s="65"/>
      <c r="H60" s="6"/>
      <c r="I60" s="66"/>
      <c r="J60" s="59">
        <v>2000000.0</v>
      </c>
      <c r="K60" s="59"/>
      <c r="L60" s="59"/>
      <c r="M60" s="59"/>
      <c r="N60" s="59">
        <f t="shared" si="1"/>
        <v>0</v>
      </c>
      <c r="O60" s="5"/>
      <c r="P60" s="5"/>
      <c r="Q60" s="62">
        <v>57.0</v>
      </c>
      <c r="R60" s="5"/>
    </row>
    <row r="61" ht="14.25" customHeight="1">
      <c r="B61" s="6">
        <v>58.0</v>
      </c>
      <c r="C61" s="14" t="s">
        <v>67</v>
      </c>
      <c r="D61" s="6" t="s">
        <v>13</v>
      </c>
      <c r="E61" s="6">
        <v>13.0</v>
      </c>
      <c r="F61" s="5"/>
      <c r="G61" s="65"/>
      <c r="H61" s="6"/>
      <c r="I61" s="66"/>
      <c r="J61" s="59">
        <v>2000000.0</v>
      </c>
      <c r="K61" s="59"/>
      <c r="L61" s="59"/>
      <c r="M61" s="59"/>
      <c r="N61" s="59">
        <f t="shared" si="1"/>
        <v>0</v>
      </c>
      <c r="O61" s="5"/>
      <c r="P61" s="5"/>
      <c r="Q61" s="62">
        <v>58.0</v>
      </c>
      <c r="R61" s="5"/>
    </row>
    <row r="62" ht="14.25" customHeight="1">
      <c r="B62" s="6">
        <v>59.0</v>
      </c>
      <c r="C62" s="14" t="s">
        <v>67</v>
      </c>
      <c r="D62" s="6" t="s">
        <v>13</v>
      </c>
      <c r="E62" s="6">
        <v>14.0</v>
      </c>
      <c r="F62" s="5"/>
      <c r="G62" s="65"/>
      <c r="H62" s="6"/>
      <c r="I62" s="66"/>
      <c r="J62" s="59">
        <v>2000000.0</v>
      </c>
      <c r="K62" s="59"/>
      <c r="L62" s="59"/>
      <c r="M62" s="59"/>
      <c r="N62" s="59">
        <f t="shared" si="1"/>
        <v>0</v>
      </c>
      <c r="O62" s="5"/>
      <c r="P62" s="5"/>
      <c r="Q62" s="62">
        <v>59.0</v>
      </c>
      <c r="R62" s="5"/>
    </row>
    <row r="63" ht="14.25" customHeight="1">
      <c r="B63" s="6">
        <v>60.0</v>
      </c>
      <c r="C63" s="14" t="s">
        <v>67</v>
      </c>
      <c r="D63" s="6" t="s">
        <v>13</v>
      </c>
      <c r="E63" s="6">
        <v>15.0</v>
      </c>
      <c r="F63" s="5"/>
      <c r="G63" s="65"/>
      <c r="H63" s="6"/>
      <c r="I63" s="66"/>
      <c r="J63" s="59">
        <v>2000000.0</v>
      </c>
      <c r="K63" s="59"/>
      <c r="L63" s="59"/>
      <c r="M63" s="59"/>
      <c r="N63" s="59">
        <f t="shared" si="1"/>
        <v>0</v>
      </c>
      <c r="O63" s="5"/>
      <c r="P63" s="5"/>
      <c r="Q63" s="62">
        <v>60.0</v>
      </c>
      <c r="R63" s="5"/>
    </row>
    <row r="64" ht="14.25" customHeight="1">
      <c r="B64" s="6">
        <v>61.0</v>
      </c>
      <c r="C64" s="14" t="s">
        <v>67</v>
      </c>
      <c r="D64" s="6" t="s">
        <v>13</v>
      </c>
      <c r="E64" s="6">
        <v>16.0</v>
      </c>
      <c r="F64" s="5"/>
      <c r="G64" s="65"/>
      <c r="H64" s="6"/>
      <c r="I64" s="66"/>
      <c r="J64" s="59">
        <v>2000000.0</v>
      </c>
      <c r="K64" s="59"/>
      <c r="L64" s="59"/>
      <c r="M64" s="59"/>
      <c r="N64" s="59">
        <f t="shared" si="1"/>
        <v>0</v>
      </c>
      <c r="O64" s="5"/>
      <c r="P64" s="5"/>
      <c r="Q64" s="62">
        <v>61.0</v>
      </c>
      <c r="R64" s="5"/>
    </row>
    <row r="65" ht="14.25" customHeight="1">
      <c r="B65" s="6">
        <v>62.0</v>
      </c>
      <c r="C65" s="14" t="s">
        <v>67</v>
      </c>
      <c r="D65" s="6" t="s">
        <v>13</v>
      </c>
      <c r="E65" s="6">
        <v>17.0</v>
      </c>
      <c r="F65" s="5"/>
      <c r="G65" s="65"/>
      <c r="H65" s="6"/>
      <c r="I65" s="66"/>
      <c r="J65" s="59">
        <v>2000000.0</v>
      </c>
      <c r="K65" s="59"/>
      <c r="L65" s="59"/>
      <c r="M65" s="59"/>
      <c r="N65" s="59">
        <f t="shared" si="1"/>
        <v>0</v>
      </c>
      <c r="O65" s="5"/>
      <c r="P65" s="5"/>
      <c r="Q65" s="62">
        <v>62.0</v>
      </c>
      <c r="R65" s="5"/>
    </row>
    <row r="66" ht="14.25" customHeight="1">
      <c r="B66" s="6">
        <v>63.0</v>
      </c>
      <c r="C66" s="14" t="s">
        <v>67</v>
      </c>
      <c r="D66" s="6" t="s">
        <v>13</v>
      </c>
      <c r="E66" s="6">
        <v>18.0</v>
      </c>
      <c r="F66" s="5"/>
      <c r="G66" s="65"/>
      <c r="H66" s="6"/>
      <c r="I66" s="66"/>
      <c r="J66" s="59">
        <v>2000000.0</v>
      </c>
      <c r="K66" s="59"/>
      <c r="L66" s="59"/>
      <c r="M66" s="59"/>
      <c r="N66" s="59">
        <f t="shared" si="1"/>
        <v>0</v>
      </c>
      <c r="O66" s="5"/>
      <c r="P66" s="5"/>
      <c r="Q66" s="62">
        <v>63.0</v>
      </c>
      <c r="R66" s="5"/>
    </row>
    <row r="67" ht="14.25" customHeight="1">
      <c r="B67" s="6">
        <v>64.0</v>
      </c>
      <c r="C67" s="14" t="s">
        <v>67</v>
      </c>
      <c r="D67" s="6" t="s">
        <v>13</v>
      </c>
      <c r="E67" s="6">
        <v>19.0</v>
      </c>
      <c r="F67" s="5"/>
      <c r="G67" s="65"/>
      <c r="H67" s="6"/>
      <c r="I67" s="66"/>
      <c r="J67" s="59">
        <v>2000000.0</v>
      </c>
      <c r="K67" s="59"/>
      <c r="L67" s="59"/>
      <c r="M67" s="59"/>
      <c r="N67" s="59">
        <f t="shared" si="1"/>
        <v>0</v>
      </c>
      <c r="O67" s="5"/>
      <c r="P67" s="5"/>
      <c r="Q67" s="62">
        <v>64.0</v>
      </c>
      <c r="R67" s="5"/>
    </row>
    <row r="68" ht="14.25" customHeight="1">
      <c r="B68" s="6">
        <v>65.0</v>
      </c>
      <c r="C68" s="14" t="s">
        <v>67</v>
      </c>
      <c r="D68" s="6" t="s">
        <v>13</v>
      </c>
      <c r="E68" s="6">
        <v>20.0</v>
      </c>
      <c r="F68" s="5"/>
      <c r="G68" s="65"/>
      <c r="H68" s="6"/>
      <c r="I68" s="66"/>
      <c r="J68" s="59">
        <v>2000000.0</v>
      </c>
      <c r="K68" s="59"/>
      <c r="L68" s="59"/>
      <c r="M68" s="59"/>
      <c r="N68" s="59">
        <f t="shared" si="1"/>
        <v>0</v>
      </c>
      <c r="O68" s="5"/>
      <c r="P68" s="5"/>
      <c r="Q68" s="62">
        <v>65.0</v>
      </c>
      <c r="R68" s="5"/>
    </row>
    <row r="69" ht="14.25" customHeight="1">
      <c r="B69" s="6">
        <v>66.0</v>
      </c>
      <c r="C69" s="14" t="s">
        <v>67</v>
      </c>
      <c r="D69" s="6" t="s">
        <v>12</v>
      </c>
      <c r="E69" s="6">
        <v>8.0</v>
      </c>
      <c r="F69" s="61" t="s">
        <v>93</v>
      </c>
      <c r="G69" s="56" t="s">
        <v>94</v>
      </c>
      <c r="H69" s="63" t="s">
        <v>75</v>
      </c>
      <c r="I69" s="67">
        <v>1.0</v>
      </c>
      <c r="J69" s="59">
        <v>2000000.0</v>
      </c>
      <c r="K69" s="59"/>
      <c r="L69" s="59"/>
      <c r="M69" s="59"/>
      <c r="N69" s="59">
        <f t="shared" si="1"/>
        <v>2000000</v>
      </c>
      <c r="O69" s="61" t="s">
        <v>95</v>
      </c>
      <c r="P69" s="5"/>
      <c r="Q69" s="62">
        <v>66.0</v>
      </c>
      <c r="R69" s="5"/>
    </row>
    <row r="70" ht="14.25" customHeight="1">
      <c r="B70" s="6">
        <v>67.0</v>
      </c>
      <c r="C70" s="14" t="s">
        <v>67</v>
      </c>
      <c r="D70" s="6" t="s">
        <v>12</v>
      </c>
      <c r="E70" s="6">
        <v>9.0</v>
      </c>
      <c r="F70" s="61" t="s">
        <v>93</v>
      </c>
      <c r="G70" s="56" t="s">
        <v>94</v>
      </c>
      <c r="H70" s="63" t="s">
        <v>75</v>
      </c>
      <c r="I70" s="67">
        <v>1.0</v>
      </c>
      <c r="J70" s="59">
        <v>2000000.0</v>
      </c>
      <c r="K70" s="59"/>
      <c r="L70" s="59"/>
      <c r="M70" s="59"/>
      <c r="N70" s="59">
        <f t="shared" si="1"/>
        <v>2000000</v>
      </c>
      <c r="O70" s="61" t="s">
        <v>95</v>
      </c>
      <c r="P70" s="5"/>
      <c r="Q70" s="62">
        <v>67.0</v>
      </c>
      <c r="R70" s="5"/>
    </row>
    <row r="71" ht="14.25" customHeight="1">
      <c r="B71" s="6">
        <v>68.0</v>
      </c>
      <c r="C71" s="14" t="s">
        <v>67</v>
      </c>
      <c r="D71" s="6" t="s">
        <v>12</v>
      </c>
      <c r="E71" s="6">
        <v>10.0</v>
      </c>
      <c r="F71" s="61" t="s">
        <v>93</v>
      </c>
      <c r="G71" s="56" t="s">
        <v>94</v>
      </c>
      <c r="H71" s="63" t="s">
        <v>75</v>
      </c>
      <c r="I71" s="67">
        <v>1.0</v>
      </c>
      <c r="J71" s="59">
        <v>2000000.0</v>
      </c>
      <c r="K71" s="59"/>
      <c r="L71" s="59"/>
      <c r="M71" s="59"/>
      <c r="N71" s="59">
        <f t="shared" si="1"/>
        <v>2000000</v>
      </c>
      <c r="O71" s="61" t="s">
        <v>95</v>
      </c>
      <c r="P71" s="5"/>
      <c r="Q71" s="62">
        <v>68.0</v>
      </c>
      <c r="R71" s="5"/>
    </row>
    <row r="72" ht="14.25" customHeight="1">
      <c r="B72" s="6">
        <v>69.0</v>
      </c>
      <c r="C72" s="14" t="s">
        <v>67</v>
      </c>
      <c r="D72" s="6" t="s">
        <v>12</v>
      </c>
      <c r="E72" s="6">
        <v>11.0</v>
      </c>
      <c r="F72" s="5"/>
      <c r="G72" s="65"/>
      <c r="H72" s="6"/>
      <c r="I72" s="66"/>
      <c r="J72" s="59">
        <v>2000000.0</v>
      </c>
      <c r="K72" s="59"/>
      <c r="L72" s="59"/>
      <c r="M72" s="59"/>
      <c r="N72" s="59">
        <f t="shared" si="1"/>
        <v>0</v>
      </c>
      <c r="O72" s="5"/>
      <c r="P72" s="5"/>
      <c r="Q72" s="62">
        <v>69.0</v>
      </c>
      <c r="R72" s="5"/>
    </row>
    <row r="73" ht="14.25" customHeight="1">
      <c r="B73" s="6">
        <v>70.0</v>
      </c>
      <c r="C73" s="14" t="s">
        <v>67</v>
      </c>
      <c r="D73" s="6" t="s">
        <v>12</v>
      </c>
      <c r="E73" s="6">
        <v>12.0</v>
      </c>
      <c r="F73" s="5"/>
      <c r="G73" s="65"/>
      <c r="H73" s="6"/>
      <c r="I73" s="66"/>
      <c r="J73" s="59">
        <v>2000000.0</v>
      </c>
      <c r="K73" s="59"/>
      <c r="L73" s="59"/>
      <c r="M73" s="59"/>
      <c r="N73" s="59">
        <f t="shared" si="1"/>
        <v>0</v>
      </c>
      <c r="O73" s="5"/>
      <c r="P73" s="5"/>
      <c r="Q73" s="62">
        <v>70.0</v>
      </c>
      <c r="R73" s="5"/>
    </row>
    <row r="74" ht="14.25" customHeight="1">
      <c r="B74" s="6">
        <v>71.0</v>
      </c>
      <c r="C74" s="14" t="s">
        <v>67</v>
      </c>
      <c r="D74" s="6" t="s">
        <v>12</v>
      </c>
      <c r="E74" s="6">
        <v>13.0</v>
      </c>
      <c r="F74" s="5"/>
      <c r="G74" s="65"/>
      <c r="H74" s="6"/>
      <c r="I74" s="66"/>
      <c r="J74" s="59">
        <v>2000000.0</v>
      </c>
      <c r="K74" s="59"/>
      <c r="L74" s="59"/>
      <c r="M74" s="59"/>
      <c r="N74" s="59">
        <f t="shared" si="1"/>
        <v>0</v>
      </c>
      <c r="O74" s="5"/>
      <c r="P74" s="5"/>
      <c r="Q74" s="62">
        <v>71.0</v>
      </c>
      <c r="R74" s="5"/>
    </row>
    <row r="75" ht="14.25" customHeight="1">
      <c r="B75" s="6">
        <v>72.0</v>
      </c>
      <c r="C75" s="14" t="s">
        <v>67</v>
      </c>
      <c r="D75" s="6" t="s">
        <v>12</v>
      </c>
      <c r="E75" s="6">
        <v>14.0</v>
      </c>
      <c r="F75" s="5"/>
      <c r="G75" s="65"/>
      <c r="H75" s="6"/>
      <c r="I75" s="66"/>
      <c r="J75" s="59">
        <v>2000000.0</v>
      </c>
      <c r="K75" s="59"/>
      <c r="L75" s="59"/>
      <c r="M75" s="59"/>
      <c r="N75" s="59">
        <f t="shared" si="1"/>
        <v>0</v>
      </c>
      <c r="O75" s="5"/>
      <c r="P75" s="5"/>
      <c r="Q75" s="62">
        <v>72.0</v>
      </c>
      <c r="R75" s="5"/>
    </row>
    <row r="76" ht="14.25" customHeight="1">
      <c r="B76" s="6">
        <v>73.0</v>
      </c>
      <c r="C76" s="14" t="s">
        <v>67</v>
      </c>
      <c r="D76" s="6" t="s">
        <v>12</v>
      </c>
      <c r="E76" s="6">
        <v>15.0</v>
      </c>
      <c r="F76" s="5"/>
      <c r="G76" s="65"/>
      <c r="H76" s="6"/>
      <c r="I76" s="66"/>
      <c r="J76" s="59">
        <v>2000000.0</v>
      </c>
      <c r="K76" s="59"/>
      <c r="L76" s="59"/>
      <c r="M76" s="59"/>
      <c r="N76" s="59">
        <f t="shared" si="1"/>
        <v>0</v>
      </c>
      <c r="O76" s="5"/>
      <c r="P76" s="5"/>
      <c r="Q76" s="62">
        <v>73.0</v>
      </c>
      <c r="R76" s="5"/>
    </row>
    <row r="77" ht="14.25" customHeight="1">
      <c r="B77" s="6">
        <v>74.0</v>
      </c>
      <c r="C77" s="14" t="s">
        <v>67</v>
      </c>
      <c r="D77" s="6" t="s">
        <v>12</v>
      </c>
      <c r="E77" s="6">
        <v>16.0</v>
      </c>
      <c r="F77" s="5"/>
      <c r="G77" s="65"/>
      <c r="H77" s="6"/>
      <c r="I77" s="66"/>
      <c r="J77" s="59">
        <v>2000000.0</v>
      </c>
      <c r="K77" s="59"/>
      <c r="L77" s="59"/>
      <c r="M77" s="59"/>
      <c r="N77" s="59">
        <f t="shared" si="1"/>
        <v>0</v>
      </c>
      <c r="O77" s="5"/>
      <c r="P77" s="5"/>
      <c r="Q77" s="62">
        <v>74.0</v>
      </c>
      <c r="R77" s="5"/>
    </row>
    <row r="78" ht="14.25" customHeight="1">
      <c r="B78" s="6">
        <v>75.0</v>
      </c>
      <c r="C78" s="14" t="s">
        <v>67</v>
      </c>
      <c r="D78" s="6" t="s">
        <v>12</v>
      </c>
      <c r="E78" s="6">
        <v>17.0</v>
      </c>
      <c r="F78" s="5"/>
      <c r="G78" s="65"/>
      <c r="H78" s="6"/>
      <c r="I78" s="66"/>
      <c r="J78" s="59">
        <v>2000000.0</v>
      </c>
      <c r="K78" s="59"/>
      <c r="L78" s="59"/>
      <c r="M78" s="59"/>
      <c r="N78" s="59">
        <f t="shared" si="1"/>
        <v>0</v>
      </c>
      <c r="O78" s="5"/>
      <c r="P78" s="5"/>
      <c r="Q78" s="62">
        <v>75.0</v>
      </c>
      <c r="R78" s="5"/>
    </row>
    <row r="79" ht="14.25" customHeight="1">
      <c r="B79" s="6">
        <v>76.0</v>
      </c>
      <c r="C79" s="14" t="s">
        <v>67</v>
      </c>
      <c r="D79" s="6" t="s">
        <v>12</v>
      </c>
      <c r="E79" s="6">
        <v>18.0</v>
      </c>
      <c r="F79" s="5"/>
      <c r="G79" s="65"/>
      <c r="H79" s="6"/>
      <c r="I79" s="66"/>
      <c r="J79" s="59">
        <v>2000000.0</v>
      </c>
      <c r="K79" s="59"/>
      <c r="L79" s="59"/>
      <c r="M79" s="59"/>
      <c r="N79" s="59">
        <f t="shared" si="1"/>
        <v>0</v>
      </c>
      <c r="O79" s="5"/>
      <c r="P79" s="5"/>
      <c r="Q79" s="62">
        <v>76.0</v>
      </c>
      <c r="R79" s="5"/>
    </row>
    <row r="80" ht="14.25" customHeight="1">
      <c r="B80" s="6">
        <v>77.0</v>
      </c>
      <c r="C80" s="14" t="s">
        <v>67</v>
      </c>
      <c r="D80" s="6" t="s">
        <v>12</v>
      </c>
      <c r="E80" s="6">
        <v>19.0</v>
      </c>
      <c r="F80" s="5"/>
      <c r="G80" s="65"/>
      <c r="H80" s="6"/>
      <c r="I80" s="66"/>
      <c r="J80" s="59">
        <v>2000000.0</v>
      </c>
      <c r="K80" s="59"/>
      <c r="L80" s="59"/>
      <c r="M80" s="59"/>
      <c r="N80" s="59">
        <f t="shared" si="1"/>
        <v>0</v>
      </c>
      <c r="O80" s="5"/>
      <c r="P80" s="5"/>
      <c r="Q80" s="62">
        <v>77.0</v>
      </c>
      <c r="R80" s="5"/>
    </row>
    <row r="81" ht="14.25" customHeight="1">
      <c r="B81" s="6">
        <v>78.0</v>
      </c>
      <c r="C81" s="14" t="s">
        <v>67</v>
      </c>
      <c r="D81" s="6" t="s">
        <v>12</v>
      </c>
      <c r="E81" s="6">
        <v>20.0</v>
      </c>
      <c r="F81" s="5"/>
      <c r="G81" s="65"/>
      <c r="H81" s="6"/>
      <c r="I81" s="66"/>
      <c r="J81" s="59">
        <v>2000000.0</v>
      </c>
      <c r="K81" s="59"/>
      <c r="L81" s="59"/>
      <c r="M81" s="59"/>
      <c r="N81" s="59">
        <f t="shared" si="1"/>
        <v>0</v>
      </c>
      <c r="O81" s="5"/>
      <c r="P81" s="5"/>
      <c r="Q81" s="62">
        <v>78.0</v>
      </c>
      <c r="R81" s="5"/>
    </row>
    <row r="82" ht="14.25" customHeight="1">
      <c r="B82" s="6">
        <v>79.0</v>
      </c>
      <c r="C82" s="14" t="s">
        <v>67</v>
      </c>
      <c r="D82" s="6" t="s">
        <v>11</v>
      </c>
      <c r="E82" s="6">
        <v>8.0</v>
      </c>
      <c r="F82" s="5"/>
      <c r="G82" s="65"/>
      <c r="H82" s="6"/>
      <c r="I82" s="66"/>
      <c r="J82" s="59">
        <v>2000000.0</v>
      </c>
      <c r="K82" s="59"/>
      <c r="L82" s="59"/>
      <c r="M82" s="59"/>
      <c r="N82" s="59">
        <f t="shared" si="1"/>
        <v>0</v>
      </c>
      <c r="O82" s="5"/>
      <c r="P82" s="5"/>
      <c r="Q82" s="62">
        <v>79.0</v>
      </c>
      <c r="R82" s="5"/>
    </row>
    <row r="83" ht="14.25" customHeight="1">
      <c r="B83" s="6">
        <v>80.0</v>
      </c>
      <c r="C83" s="14" t="s">
        <v>67</v>
      </c>
      <c r="D83" s="6" t="s">
        <v>11</v>
      </c>
      <c r="E83" s="6">
        <v>9.0</v>
      </c>
      <c r="F83" s="5"/>
      <c r="G83" s="65"/>
      <c r="H83" s="6"/>
      <c r="I83" s="66"/>
      <c r="J83" s="59">
        <v>2000000.0</v>
      </c>
      <c r="K83" s="59"/>
      <c r="L83" s="59"/>
      <c r="M83" s="59"/>
      <c r="N83" s="59">
        <f t="shared" si="1"/>
        <v>0</v>
      </c>
      <c r="O83" s="5"/>
      <c r="P83" s="5"/>
      <c r="Q83" s="62">
        <v>80.0</v>
      </c>
      <c r="R83" s="5"/>
    </row>
    <row r="84" ht="14.25" customHeight="1">
      <c r="B84" s="6">
        <v>81.0</v>
      </c>
      <c r="C84" s="14" t="s">
        <v>67</v>
      </c>
      <c r="D84" s="6" t="s">
        <v>11</v>
      </c>
      <c r="E84" s="6">
        <v>10.0</v>
      </c>
      <c r="F84" s="5"/>
      <c r="G84" s="65"/>
      <c r="H84" s="6"/>
      <c r="I84" s="66"/>
      <c r="J84" s="59">
        <v>2000000.0</v>
      </c>
      <c r="K84" s="59"/>
      <c r="L84" s="59"/>
      <c r="M84" s="59"/>
      <c r="N84" s="59">
        <f t="shared" si="1"/>
        <v>0</v>
      </c>
      <c r="O84" s="5"/>
      <c r="P84" s="5"/>
      <c r="Q84" s="62">
        <v>81.0</v>
      </c>
      <c r="R84" s="5"/>
    </row>
    <row r="85" ht="14.25" customHeight="1">
      <c r="B85" s="6">
        <v>82.0</v>
      </c>
      <c r="C85" s="14" t="s">
        <v>67</v>
      </c>
      <c r="D85" s="6" t="s">
        <v>11</v>
      </c>
      <c r="E85" s="6">
        <v>11.0</v>
      </c>
      <c r="F85" s="5"/>
      <c r="G85" s="65"/>
      <c r="H85" s="6"/>
      <c r="I85" s="66"/>
      <c r="J85" s="59">
        <v>2000000.0</v>
      </c>
      <c r="K85" s="59"/>
      <c r="L85" s="59"/>
      <c r="M85" s="59"/>
      <c r="N85" s="59">
        <f t="shared" si="1"/>
        <v>0</v>
      </c>
      <c r="O85" s="5"/>
      <c r="P85" s="5"/>
      <c r="Q85" s="62">
        <v>82.0</v>
      </c>
      <c r="R85" s="5"/>
    </row>
    <row r="86" ht="14.25" customHeight="1">
      <c r="B86" s="6">
        <v>83.0</v>
      </c>
      <c r="C86" s="14" t="s">
        <v>67</v>
      </c>
      <c r="D86" s="6" t="s">
        <v>11</v>
      </c>
      <c r="E86" s="6">
        <v>12.0</v>
      </c>
      <c r="F86" s="5"/>
      <c r="G86" s="65"/>
      <c r="H86" s="6"/>
      <c r="I86" s="66"/>
      <c r="J86" s="59">
        <v>2000000.0</v>
      </c>
      <c r="K86" s="59"/>
      <c r="L86" s="59"/>
      <c r="M86" s="59"/>
      <c r="N86" s="59">
        <f t="shared" si="1"/>
        <v>0</v>
      </c>
      <c r="O86" s="5"/>
      <c r="P86" s="5"/>
      <c r="Q86" s="62">
        <v>83.0</v>
      </c>
      <c r="R86" s="5"/>
    </row>
    <row r="87" ht="14.25" customHeight="1">
      <c r="B87" s="6">
        <v>84.0</v>
      </c>
      <c r="C87" s="14" t="s">
        <v>67</v>
      </c>
      <c r="D87" s="6" t="s">
        <v>11</v>
      </c>
      <c r="E87" s="6">
        <v>13.0</v>
      </c>
      <c r="F87" s="5"/>
      <c r="G87" s="65"/>
      <c r="H87" s="6"/>
      <c r="I87" s="66"/>
      <c r="J87" s="59">
        <v>2000000.0</v>
      </c>
      <c r="K87" s="59"/>
      <c r="L87" s="59"/>
      <c r="M87" s="59"/>
      <c r="N87" s="59">
        <f t="shared" si="1"/>
        <v>0</v>
      </c>
      <c r="O87" s="5"/>
      <c r="P87" s="5"/>
      <c r="Q87" s="62">
        <v>84.0</v>
      </c>
      <c r="R87" s="5"/>
    </row>
    <row r="88" ht="14.25" customHeight="1">
      <c r="B88" s="6">
        <v>85.0</v>
      </c>
      <c r="C88" s="14" t="s">
        <v>67</v>
      </c>
      <c r="D88" s="6" t="s">
        <v>11</v>
      </c>
      <c r="E88" s="6">
        <v>14.0</v>
      </c>
      <c r="F88" s="5"/>
      <c r="G88" s="65"/>
      <c r="H88" s="6"/>
      <c r="I88" s="66"/>
      <c r="J88" s="59">
        <v>2000000.0</v>
      </c>
      <c r="K88" s="59"/>
      <c r="L88" s="59"/>
      <c r="M88" s="59"/>
      <c r="N88" s="59">
        <f t="shared" si="1"/>
        <v>0</v>
      </c>
      <c r="O88" s="5"/>
      <c r="P88" s="5"/>
      <c r="Q88" s="62">
        <v>85.0</v>
      </c>
      <c r="R88" s="5"/>
    </row>
    <row r="89" ht="14.25" customHeight="1">
      <c r="B89" s="6">
        <v>86.0</v>
      </c>
      <c r="C89" s="14" t="s">
        <v>67</v>
      </c>
      <c r="D89" s="6" t="s">
        <v>11</v>
      </c>
      <c r="E89" s="6">
        <v>15.0</v>
      </c>
      <c r="F89" s="5"/>
      <c r="G89" s="65"/>
      <c r="H89" s="6"/>
      <c r="I89" s="66"/>
      <c r="J89" s="59">
        <v>2000000.0</v>
      </c>
      <c r="K89" s="59"/>
      <c r="L89" s="59"/>
      <c r="M89" s="59"/>
      <c r="N89" s="59">
        <f t="shared" si="1"/>
        <v>0</v>
      </c>
      <c r="O89" s="5"/>
      <c r="P89" s="5"/>
      <c r="Q89" s="62">
        <v>86.0</v>
      </c>
      <c r="R89" s="5"/>
    </row>
    <row r="90" ht="14.25" customHeight="1">
      <c r="B90" s="6">
        <v>87.0</v>
      </c>
      <c r="C90" s="14" t="s">
        <v>67</v>
      </c>
      <c r="D90" s="6" t="s">
        <v>11</v>
      </c>
      <c r="E90" s="6">
        <v>16.0</v>
      </c>
      <c r="F90" s="5"/>
      <c r="G90" s="65"/>
      <c r="H90" s="6"/>
      <c r="I90" s="66"/>
      <c r="J90" s="59">
        <v>2000000.0</v>
      </c>
      <c r="K90" s="59"/>
      <c r="L90" s="59"/>
      <c r="M90" s="59"/>
      <c r="N90" s="59">
        <f t="shared" si="1"/>
        <v>0</v>
      </c>
      <c r="O90" s="5"/>
      <c r="P90" s="5"/>
      <c r="Q90" s="62">
        <v>87.0</v>
      </c>
      <c r="R90" s="5"/>
    </row>
    <row r="91" ht="14.25" customHeight="1">
      <c r="B91" s="6">
        <v>88.0</v>
      </c>
      <c r="C91" s="14" t="s">
        <v>67</v>
      </c>
      <c r="D91" s="6" t="s">
        <v>11</v>
      </c>
      <c r="E91" s="6">
        <v>17.0</v>
      </c>
      <c r="F91" s="5"/>
      <c r="G91" s="65"/>
      <c r="H91" s="6"/>
      <c r="I91" s="66"/>
      <c r="J91" s="59">
        <v>2000000.0</v>
      </c>
      <c r="K91" s="59"/>
      <c r="L91" s="59"/>
      <c r="M91" s="59"/>
      <c r="N91" s="59">
        <f t="shared" si="1"/>
        <v>0</v>
      </c>
      <c r="O91" s="5"/>
      <c r="P91" s="5"/>
      <c r="Q91" s="62">
        <v>88.0</v>
      </c>
      <c r="R91" s="5"/>
    </row>
    <row r="92" ht="14.25" customHeight="1">
      <c r="B92" s="6">
        <v>89.0</v>
      </c>
      <c r="C92" s="14" t="s">
        <v>67</v>
      </c>
      <c r="D92" s="6" t="s">
        <v>11</v>
      </c>
      <c r="E92" s="6">
        <v>18.0</v>
      </c>
      <c r="F92" s="5"/>
      <c r="G92" s="65"/>
      <c r="H92" s="6"/>
      <c r="I92" s="66"/>
      <c r="J92" s="59">
        <v>2000000.0</v>
      </c>
      <c r="K92" s="59"/>
      <c r="L92" s="59"/>
      <c r="M92" s="59"/>
      <c r="N92" s="59">
        <f t="shared" si="1"/>
        <v>0</v>
      </c>
      <c r="O92" s="5"/>
      <c r="P92" s="5"/>
      <c r="Q92" s="62">
        <v>89.0</v>
      </c>
      <c r="R92" s="5"/>
    </row>
    <row r="93" ht="14.25" customHeight="1">
      <c r="B93" s="6">
        <v>90.0</v>
      </c>
      <c r="C93" s="14" t="s">
        <v>67</v>
      </c>
      <c r="D93" s="6" t="s">
        <v>11</v>
      </c>
      <c r="E93" s="6">
        <v>19.0</v>
      </c>
      <c r="F93" s="5"/>
      <c r="G93" s="65"/>
      <c r="H93" s="6"/>
      <c r="I93" s="66"/>
      <c r="J93" s="59">
        <v>2000000.0</v>
      </c>
      <c r="K93" s="59"/>
      <c r="L93" s="59"/>
      <c r="M93" s="59"/>
      <c r="N93" s="59">
        <f t="shared" si="1"/>
        <v>0</v>
      </c>
      <c r="O93" s="5"/>
      <c r="P93" s="5"/>
      <c r="Q93" s="62">
        <v>90.0</v>
      </c>
      <c r="R93" s="5"/>
    </row>
    <row r="94" ht="14.25" customHeight="1">
      <c r="B94" s="6">
        <v>91.0</v>
      </c>
      <c r="C94" s="14" t="s">
        <v>67</v>
      </c>
      <c r="D94" s="6" t="s">
        <v>11</v>
      </c>
      <c r="E94" s="6">
        <v>20.0</v>
      </c>
      <c r="F94" s="5"/>
      <c r="G94" s="65"/>
      <c r="H94" s="6"/>
      <c r="I94" s="66"/>
      <c r="J94" s="59">
        <v>2000000.0</v>
      </c>
      <c r="K94" s="59"/>
      <c r="L94" s="59"/>
      <c r="M94" s="59"/>
      <c r="N94" s="59">
        <f t="shared" si="1"/>
        <v>0</v>
      </c>
      <c r="O94" s="5"/>
      <c r="P94" s="5"/>
      <c r="Q94" s="62">
        <v>91.0</v>
      </c>
      <c r="R94" s="5"/>
    </row>
    <row r="95" ht="14.25" customHeight="1">
      <c r="B95" s="6">
        <v>92.0</v>
      </c>
      <c r="C95" s="14" t="s">
        <v>67</v>
      </c>
      <c r="D95" s="6" t="s">
        <v>10</v>
      </c>
      <c r="E95" s="6">
        <v>8.0</v>
      </c>
      <c r="F95" s="5"/>
      <c r="G95" s="65"/>
      <c r="H95" s="6"/>
      <c r="I95" s="66"/>
      <c r="J95" s="59">
        <v>2000000.0</v>
      </c>
      <c r="K95" s="59"/>
      <c r="L95" s="59"/>
      <c r="M95" s="59"/>
      <c r="N95" s="59">
        <f t="shared" si="1"/>
        <v>0</v>
      </c>
      <c r="O95" s="5"/>
      <c r="P95" s="5"/>
      <c r="Q95" s="62">
        <v>92.0</v>
      </c>
      <c r="R95" s="5"/>
    </row>
    <row r="96" ht="14.25" customHeight="1">
      <c r="B96" s="6">
        <v>93.0</v>
      </c>
      <c r="C96" s="14" t="s">
        <v>67</v>
      </c>
      <c r="D96" s="6" t="s">
        <v>10</v>
      </c>
      <c r="E96" s="6">
        <v>9.0</v>
      </c>
      <c r="F96" s="5"/>
      <c r="G96" s="65"/>
      <c r="H96" s="6"/>
      <c r="I96" s="66"/>
      <c r="J96" s="59">
        <v>2000000.0</v>
      </c>
      <c r="K96" s="59"/>
      <c r="L96" s="59"/>
      <c r="M96" s="59"/>
      <c r="N96" s="59">
        <f t="shared" si="1"/>
        <v>0</v>
      </c>
      <c r="O96" s="5"/>
      <c r="P96" s="5"/>
      <c r="Q96" s="62">
        <v>93.0</v>
      </c>
      <c r="R96" s="5"/>
    </row>
    <row r="97" ht="14.25" customHeight="1">
      <c r="B97" s="6">
        <v>94.0</v>
      </c>
      <c r="C97" s="14" t="s">
        <v>67</v>
      </c>
      <c r="D97" s="6" t="s">
        <v>10</v>
      </c>
      <c r="E97" s="6">
        <v>10.0</v>
      </c>
      <c r="F97" s="5"/>
      <c r="G97" s="65"/>
      <c r="H97" s="6"/>
      <c r="I97" s="66"/>
      <c r="J97" s="59">
        <v>2000000.0</v>
      </c>
      <c r="K97" s="59"/>
      <c r="L97" s="59"/>
      <c r="M97" s="59"/>
      <c r="N97" s="59">
        <f t="shared" si="1"/>
        <v>0</v>
      </c>
      <c r="O97" s="5"/>
      <c r="P97" s="5"/>
      <c r="Q97" s="62">
        <v>94.0</v>
      </c>
      <c r="R97" s="5"/>
    </row>
    <row r="98" ht="14.25" customHeight="1">
      <c r="B98" s="6">
        <v>95.0</v>
      </c>
      <c r="C98" s="14" t="s">
        <v>67</v>
      </c>
      <c r="D98" s="6" t="s">
        <v>10</v>
      </c>
      <c r="E98" s="6">
        <v>11.0</v>
      </c>
      <c r="F98" s="5"/>
      <c r="G98" s="65"/>
      <c r="H98" s="6"/>
      <c r="I98" s="66"/>
      <c r="J98" s="59">
        <v>2000000.0</v>
      </c>
      <c r="K98" s="59"/>
      <c r="L98" s="59"/>
      <c r="M98" s="59"/>
      <c r="N98" s="59">
        <f t="shared" si="1"/>
        <v>0</v>
      </c>
      <c r="O98" s="5"/>
      <c r="P98" s="5"/>
      <c r="Q98" s="62">
        <v>95.0</v>
      </c>
      <c r="R98" s="5"/>
    </row>
    <row r="99" ht="14.25" customHeight="1">
      <c r="B99" s="6">
        <v>96.0</v>
      </c>
      <c r="C99" s="14" t="s">
        <v>67</v>
      </c>
      <c r="D99" s="6" t="s">
        <v>10</v>
      </c>
      <c r="E99" s="6">
        <v>12.0</v>
      </c>
      <c r="F99" s="5"/>
      <c r="G99" s="65"/>
      <c r="H99" s="6"/>
      <c r="I99" s="66"/>
      <c r="J99" s="59">
        <v>2000000.0</v>
      </c>
      <c r="K99" s="59"/>
      <c r="L99" s="59"/>
      <c r="M99" s="59"/>
      <c r="N99" s="59">
        <f t="shared" si="1"/>
        <v>0</v>
      </c>
      <c r="O99" s="5"/>
      <c r="P99" s="5"/>
      <c r="Q99" s="62">
        <v>96.0</v>
      </c>
      <c r="R99" s="5"/>
    </row>
    <row r="100" ht="14.25" customHeight="1">
      <c r="B100" s="6">
        <v>97.0</v>
      </c>
      <c r="C100" s="14" t="s">
        <v>67</v>
      </c>
      <c r="D100" s="6" t="s">
        <v>10</v>
      </c>
      <c r="E100" s="6">
        <v>13.0</v>
      </c>
      <c r="F100" s="5"/>
      <c r="G100" s="65"/>
      <c r="H100" s="6"/>
      <c r="I100" s="66"/>
      <c r="J100" s="59">
        <v>2000000.0</v>
      </c>
      <c r="K100" s="59"/>
      <c r="L100" s="59"/>
      <c r="M100" s="59"/>
      <c r="N100" s="59">
        <f t="shared" si="1"/>
        <v>0</v>
      </c>
      <c r="O100" s="5"/>
      <c r="P100" s="5"/>
      <c r="Q100" s="62">
        <v>97.0</v>
      </c>
      <c r="R100" s="5"/>
    </row>
    <row r="101" ht="14.25" customHeight="1">
      <c r="B101" s="6">
        <v>98.0</v>
      </c>
      <c r="C101" s="14" t="s">
        <v>67</v>
      </c>
      <c r="D101" s="6" t="s">
        <v>10</v>
      </c>
      <c r="E101" s="6">
        <v>14.0</v>
      </c>
      <c r="F101" s="5"/>
      <c r="G101" s="65"/>
      <c r="H101" s="6"/>
      <c r="I101" s="66"/>
      <c r="J101" s="59">
        <v>2000000.0</v>
      </c>
      <c r="K101" s="59"/>
      <c r="L101" s="59"/>
      <c r="M101" s="59"/>
      <c r="N101" s="59">
        <f t="shared" si="1"/>
        <v>0</v>
      </c>
      <c r="O101" s="5"/>
      <c r="P101" s="5"/>
      <c r="Q101" s="62">
        <v>98.0</v>
      </c>
      <c r="R101" s="5"/>
    </row>
    <row r="102" ht="14.25" customHeight="1">
      <c r="B102" s="6">
        <v>99.0</v>
      </c>
      <c r="C102" s="14" t="s">
        <v>67</v>
      </c>
      <c r="D102" s="6" t="s">
        <v>10</v>
      </c>
      <c r="E102" s="6">
        <v>15.0</v>
      </c>
      <c r="F102" s="5"/>
      <c r="G102" s="65"/>
      <c r="H102" s="6"/>
      <c r="I102" s="66"/>
      <c r="J102" s="59">
        <v>2000000.0</v>
      </c>
      <c r="K102" s="59"/>
      <c r="L102" s="59"/>
      <c r="M102" s="59"/>
      <c r="N102" s="59">
        <f t="shared" si="1"/>
        <v>0</v>
      </c>
      <c r="O102" s="5"/>
      <c r="P102" s="5"/>
      <c r="Q102" s="62">
        <v>99.0</v>
      </c>
      <c r="R102" s="5"/>
    </row>
    <row r="103" ht="14.25" customHeight="1">
      <c r="B103" s="6">
        <v>100.0</v>
      </c>
      <c r="C103" s="14" t="s">
        <v>67</v>
      </c>
      <c r="D103" s="6" t="s">
        <v>10</v>
      </c>
      <c r="E103" s="6">
        <v>16.0</v>
      </c>
      <c r="F103" s="5"/>
      <c r="G103" s="65"/>
      <c r="H103" s="6"/>
      <c r="I103" s="66"/>
      <c r="J103" s="59">
        <v>2000000.0</v>
      </c>
      <c r="K103" s="59"/>
      <c r="L103" s="59"/>
      <c r="M103" s="59"/>
      <c r="N103" s="59">
        <f t="shared" si="1"/>
        <v>0</v>
      </c>
      <c r="O103" s="5"/>
      <c r="P103" s="5"/>
      <c r="Q103" s="62">
        <v>100.0</v>
      </c>
      <c r="R103" s="5"/>
    </row>
    <row r="104" ht="14.25" customHeight="1">
      <c r="B104" s="6">
        <v>101.0</v>
      </c>
      <c r="C104" s="14" t="s">
        <v>67</v>
      </c>
      <c r="D104" s="6" t="s">
        <v>10</v>
      </c>
      <c r="E104" s="6">
        <v>17.0</v>
      </c>
      <c r="F104" s="5"/>
      <c r="G104" s="65"/>
      <c r="H104" s="6"/>
      <c r="I104" s="66"/>
      <c r="J104" s="59">
        <v>2000000.0</v>
      </c>
      <c r="K104" s="59"/>
      <c r="L104" s="59"/>
      <c r="M104" s="59"/>
      <c r="N104" s="59">
        <f t="shared" si="1"/>
        <v>0</v>
      </c>
      <c r="O104" s="5"/>
      <c r="P104" s="5"/>
      <c r="Q104" s="62">
        <v>101.0</v>
      </c>
      <c r="R104" s="5"/>
    </row>
    <row r="105" ht="14.25" customHeight="1">
      <c r="B105" s="6">
        <v>102.0</v>
      </c>
      <c r="C105" s="14" t="s">
        <v>67</v>
      </c>
      <c r="D105" s="6" t="s">
        <v>10</v>
      </c>
      <c r="E105" s="6">
        <v>18.0</v>
      </c>
      <c r="F105" s="5"/>
      <c r="G105" s="65"/>
      <c r="H105" s="6"/>
      <c r="I105" s="66"/>
      <c r="J105" s="59">
        <v>2000000.0</v>
      </c>
      <c r="K105" s="59"/>
      <c r="L105" s="59"/>
      <c r="M105" s="59"/>
      <c r="N105" s="59">
        <f t="shared" si="1"/>
        <v>0</v>
      </c>
      <c r="O105" s="5"/>
      <c r="P105" s="5"/>
      <c r="Q105" s="62">
        <v>102.0</v>
      </c>
      <c r="R105" s="5"/>
    </row>
    <row r="106" ht="14.25" customHeight="1">
      <c r="B106" s="6">
        <v>103.0</v>
      </c>
      <c r="C106" s="14" t="s">
        <v>67</v>
      </c>
      <c r="D106" s="6" t="s">
        <v>10</v>
      </c>
      <c r="E106" s="6">
        <v>19.0</v>
      </c>
      <c r="F106" s="5"/>
      <c r="G106" s="65"/>
      <c r="H106" s="6"/>
      <c r="I106" s="66"/>
      <c r="J106" s="59">
        <v>2000000.0</v>
      </c>
      <c r="K106" s="59"/>
      <c r="L106" s="59"/>
      <c r="M106" s="59"/>
      <c r="N106" s="59">
        <f t="shared" si="1"/>
        <v>0</v>
      </c>
      <c r="O106" s="5"/>
      <c r="P106" s="5"/>
      <c r="Q106" s="62">
        <v>103.0</v>
      </c>
      <c r="R106" s="5"/>
    </row>
    <row r="107" ht="14.25" customHeight="1">
      <c r="B107" s="6">
        <v>104.0</v>
      </c>
      <c r="C107" s="14" t="s">
        <v>67</v>
      </c>
      <c r="D107" s="6" t="s">
        <v>10</v>
      </c>
      <c r="E107" s="6">
        <v>20.0</v>
      </c>
      <c r="F107" s="5"/>
      <c r="G107" s="65"/>
      <c r="H107" s="6"/>
      <c r="I107" s="66"/>
      <c r="J107" s="59">
        <v>2000000.0</v>
      </c>
      <c r="K107" s="59"/>
      <c r="L107" s="59"/>
      <c r="M107" s="59"/>
      <c r="N107" s="59">
        <f t="shared" si="1"/>
        <v>0</v>
      </c>
      <c r="O107" s="5"/>
      <c r="P107" s="5"/>
      <c r="Q107" s="62">
        <v>104.0</v>
      </c>
      <c r="R107" s="5"/>
    </row>
    <row r="108" ht="14.25" customHeight="1">
      <c r="B108" s="6">
        <v>105.0</v>
      </c>
      <c r="C108" s="7" t="s">
        <v>96</v>
      </c>
      <c r="D108" s="6" t="s">
        <v>9</v>
      </c>
      <c r="E108" s="6">
        <v>8.0</v>
      </c>
      <c r="F108" s="5" t="s">
        <v>37</v>
      </c>
      <c r="G108" s="65"/>
      <c r="H108" s="57" t="s">
        <v>69</v>
      </c>
      <c r="I108" s="58">
        <v>1.0</v>
      </c>
      <c r="J108" s="59">
        <v>1000000.0</v>
      </c>
      <c r="K108" s="60"/>
      <c r="L108" s="60" t="s">
        <v>97</v>
      </c>
      <c r="M108" s="60" t="s">
        <v>7</v>
      </c>
      <c r="N108" s="59">
        <f t="shared" si="1"/>
        <v>1000000</v>
      </c>
      <c r="O108" s="68" t="s">
        <v>98</v>
      </c>
      <c r="P108" s="68" t="s">
        <v>72</v>
      </c>
      <c r="Q108" s="69">
        <v>1.0</v>
      </c>
      <c r="R108" s="5"/>
    </row>
    <row r="109" ht="14.25" customHeight="1">
      <c r="B109" s="6">
        <v>106.0</v>
      </c>
      <c r="C109" s="7" t="s">
        <v>96</v>
      </c>
      <c r="D109" s="6" t="s">
        <v>9</v>
      </c>
      <c r="E109" s="6">
        <v>9.0</v>
      </c>
      <c r="F109" s="5" t="s">
        <v>37</v>
      </c>
      <c r="G109" s="65"/>
      <c r="H109" s="57" t="s">
        <v>69</v>
      </c>
      <c r="I109" s="58">
        <v>1.0</v>
      </c>
      <c r="J109" s="59">
        <v>1000000.0</v>
      </c>
      <c r="K109" s="60"/>
      <c r="L109" s="60" t="s">
        <v>97</v>
      </c>
      <c r="M109" s="60" t="s">
        <v>7</v>
      </c>
      <c r="N109" s="59">
        <f t="shared" si="1"/>
        <v>1000000</v>
      </c>
      <c r="O109" s="68" t="s">
        <v>98</v>
      </c>
      <c r="P109" s="68" t="s">
        <v>72</v>
      </c>
      <c r="Q109" s="69">
        <v>2.0</v>
      </c>
      <c r="R109" s="5"/>
    </row>
    <row r="110" ht="14.25" customHeight="1">
      <c r="B110" s="6">
        <v>107.0</v>
      </c>
      <c r="C110" s="7" t="s">
        <v>96</v>
      </c>
      <c r="D110" s="6" t="s">
        <v>9</v>
      </c>
      <c r="E110" s="6">
        <v>10.0</v>
      </c>
      <c r="F110" s="5" t="s">
        <v>37</v>
      </c>
      <c r="G110" s="65"/>
      <c r="H110" s="57" t="s">
        <v>69</v>
      </c>
      <c r="I110" s="58">
        <v>1.0</v>
      </c>
      <c r="J110" s="59">
        <v>1000000.0</v>
      </c>
      <c r="K110" s="60"/>
      <c r="L110" s="60" t="s">
        <v>97</v>
      </c>
      <c r="M110" s="60" t="s">
        <v>7</v>
      </c>
      <c r="N110" s="59">
        <f t="shared" si="1"/>
        <v>1000000</v>
      </c>
      <c r="O110" s="68" t="s">
        <v>98</v>
      </c>
      <c r="P110" s="68" t="s">
        <v>72</v>
      </c>
      <c r="Q110" s="69">
        <v>3.0</v>
      </c>
      <c r="R110" s="5"/>
    </row>
    <row r="111" ht="14.25" customHeight="1">
      <c r="B111" s="6">
        <v>108.0</v>
      </c>
      <c r="C111" s="7" t="s">
        <v>96</v>
      </c>
      <c r="D111" s="6" t="s">
        <v>9</v>
      </c>
      <c r="E111" s="6">
        <v>11.0</v>
      </c>
      <c r="F111" s="5" t="s">
        <v>37</v>
      </c>
      <c r="G111" s="65"/>
      <c r="H111" s="57" t="s">
        <v>69</v>
      </c>
      <c r="I111" s="58">
        <v>1.0</v>
      </c>
      <c r="J111" s="59">
        <v>1000000.0</v>
      </c>
      <c r="K111" s="60"/>
      <c r="L111" s="60" t="s">
        <v>97</v>
      </c>
      <c r="M111" s="60" t="s">
        <v>7</v>
      </c>
      <c r="N111" s="59">
        <f t="shared" si="1"/>
        <v>1000000</v>
      </c>
      <c r="O111" s="68" t="s">
        <v>98</v>
      </c>
      <c r="P111" s="68" t="s">
        <v>72</v>
      </c>
      <c r="Q111" s="69">
        <v>4.0</v>
      </c>
      <c r="R111" s="5"/>
    </row>
    <row r="112" ht="14.25" customHeight="1">
      <c r="B112" s="6">
        <v>109.0</v>
      </c>
      <c r="C112" s="7" t="s">
        <v>96</v>
      </c>
      <c r="D112" s="6" t="s">
        <v>9</v>
      </c>
      <c r="E112" s="6">
        <v>12.0</v>
      </c>
      <c r="F112" s="5" t="s">
        <v>37</v>
      </c>
      <c r="G112" s="65"/>
      <c r="H112" s="57" t="s">
        <v>69</v>
      </c>
      <c r="I112" s="58">
        <v>1.0</v>
      </c>
      <c r="J112" s="59">
        <v>1000000.0</v>
      </c>
      <c r="K112" s="60"/>
      <c r="L112" s="60" t="s">
        <v>97</v>
      </c>
      <c r="M112" s="60" t="s">
        <v>7</v>
      </c>
      <c r="N112" s="59">
        <f t="shared" si="1"/>
        <v>1000000</v>
      </c>
      <c r="O112" s="68" t="s">
        <v>98</v>
      </c>
      <c r="P112" s="68" t="s">
        <v>72</v>
      </c>
      <c r="Q112" s="69">
        <v>5.0</v>
      </c>
      <c r="R112" s="5"/>
    </row>
    <row r="113" ht="14.25" customHeight="1">
      <c r="B113" s="6">
        <v>110.0</v>
      </c>
      <c r="C113" s="7" t="s">
        <v>96</v>
      </c>
      <c r="D113" s="6" t="s">
        <v>9</v>
      </c>
      <c r="E113" s="6">
        <v>13.0</v>
      </c>
      <c r="F113" s="5" t="s">
        <v>37</v>
      </c>
      <c r="G113" s="65"/>
      <c r="H113" s="57" t="s">
        <v>69</v>
      </c>
      <c r="I113" s="58">
        <v>1.0</v>
      </c>
      <c r="J113" s="59">
        <v>1000000.0</v>
      </c>
      <c r="K113" s="60"/>
      <c r="L113" s="60" t="s">
        <v>97</v>
      </c>
      <c r="M113" s="60" t="s">
        <v>7</v>
      </c>
      <c r="N113" s="59">
        <f t="shared" si="1"/>
        <v>1000000</v>
      </c>
      <c r="O113" s="68" t="s">
        <v>98</v>
      </c>
      <c r="P113" s="68" t="s">
        <v>72</v>
      </c>
      <c r="Q113" s="69">
        <v>6.0</v>
      </c>
      <c r="R113" s="5"/>
    </row>
    <row r="114" ht="14.25" customHeight="1">
      <c r="B114" s="6">
        <v>111.0</v>
      </c>
      <c r="C114" s="7" t="s">
        <v>96</v>
      </c>
      <c r="D114" s="6" t="s">
        <v>9</v>
      </c>
      <c r="E114" s="6">
        <v>14.0</v>
      </c>
      <c r="F114" s="5" t="s">
        <v>38</v>
      </c>
      <c r="G114" s="56" t="s">
        <v>68</v>
      </c>
      <c r="H114" s="57" t="s">
        <v>69</v>
      </c>
      <c r="I114" s="58">
        <v>1.0</v>
      </c>
      <c r="J114" s="59">
        <v>1000000.0</v>
      </c>
      <c r="K114" s="60"/>
      <c r="L114" s="60" t="s">
        <v>70</v>
      </c>
      <c r="M114" s="60" t="s">
        <v>7</v>
      </c>
      <c r="N114" s="59">
        <f t="shared" si="1"/>
        <v>1000000</v>
      </c>
      <c r="O114" s="5" t="s">
        <v>38</v>
      </c>
      <c r="P114" s="68" t="s">
        <v>72</v>
      </c>
      <c r="Q114" s="69">
        <v>7.0</v>
      </c>
      <c r="R114" s="5"/>
    </row>
    <row r="115" ht="14.25" customHeight="1">
      <c r="B115" s="6">
        <v>112.0</v>
      </c>
      <c r="C115" s="7" t="s">
        <v>96</v>
      </c>
      <c r="D115" s="6" t="s">
        <v>9</v>
      </c>
      <c r="E115" s="6">
        <v>15.0</v>
      </c>
      <c r="F115" s="5" t="s">
        <v>38</v>
      </c>
      <c r="G115" s="56" t="s">
        <v>68</v>
      </c>
      <c r="H115" s="57" t="s">
        <v>69</v>
      </c>
      <c r="I115" s="58">
        <v>1.0</v>
      </c>
      <c r="J115" s="59">
        <v>1000000.0</v>
      </c>
      <c r="K115" s="60"/>
      <c r="L115" s="60" t="s">
        <v>70</v>
      </c>
      <c r="M115" s="60" t="s">
        <v>7</v>
      </c>
      <c r="N115" s="59">
        <f t="shared" si="1"/>
        <v>1000000</v>
      </c>
      <c r="O115" s="5" t="s">
        <v>38</v>
      </c>
      <c r="P115" s="68" t="s">
        <v>72</v>
      </c>
      <c r="Q115" s="69">
        <v>8.0</v>
      </c>
      <c r="R115" s="5"/>
    </row>
    <row r="116" ht="14.25" customHeight="1">
      <c r="B116" s="6">
        <v>113.0</v>
      </c>
      <c r="C116" s="7" t="s">
        <v>96</v>
      </c>
      <c r="D116" s="6" t="s">
        <v>9</v>
      </c>
      <c r="E116" s="6">
        <v>16.0</v>
      </c>
      <c r="F116" s="5" t="s">
        <v>38</v>
      </c>
      <c r="G116" s="56" t="s">
        <v>68</v>
      </c>
      <c r="H116" s="57" t="s">
        <v>69</v>
      </c>
      <c r="I116" s="58">
        <v>1.0</v>
      </c>
      <c r="J116" s="59">
        <v>1000000.0</v>
      </c>
      <c r="K116" s="60"/>
      <c r="L116" s="60" t="s">
        <v>70</v>
      </c>
      <c r="M116" s="60" t="s">
        <v>7</v>
      </c>
      <c r="N116" s="59">
        <f t="shared" si="1"/>
        <v>1000000</v>
      </c>
      <c r="O116" s="5" t="s">
        <v>38</v>
      </c>
      <c r="P116" s="68" t="s">
        <v>72</v>
      </c>
      <c r="Q116" s="69">
        <v>9.0</v>
      </c>
      <c r="R116" s="5"/>
    </row>
    <row r="117" ht="14.25" customHeight="1">
      <c r="B117" s="6">
        <v>114.0</v>
      </c>
      <c r="C117" s="7" t="s">
        <v>96</v>
      </c>
      <c r="D117" s="6" t="s">
        <v>9</v>
      </c>
      <c r="E117" s="6">
        <v>17.0</v>
      </c>
      <c r="F117" s="5" t="s">
        <v>38</v>
      </c>
      <c r="G117" s="56" t="s">
        <v>68</v>
      </c>
      <c r="H117" s="57" t="s">
        <v>69</v>
      </c>
      <c r="I117" s="58">
        <v>1.0</v>
      </c>
      <c r="J117" s="59">
        <v>1000000.0</v>
      </c>
      <c r="K117" s="60"/>
      <c r="L117" s="60" t="s">
        <v>70</v>
      </c>
      <c r="M117" s="60" t="s">
        <v>7</v>
      </c>
      <c r="N117" s="59">
        <f t="shared" si="1"/>
        <v>1000000</v>
      </c>
      <c r="O117" s="5" t="s">
        <v>38</v>
      </c>
      <c r="P117" s="68" t="s">
        <v>72</v>
      </c>
      <c r="Q117" s="69">
        <v>10.0</v>
      </c>
      <c r="R117" s="5"/>
    </row>
    <row r="118" ht="14.25" customHeight="1">
      <c r="B118" s="6">
        <v>115.0</v>
      </c>
      <c r="C118" s="7" t="s">
        <v>96</v>
      </c>
      <c r="D118" s="6" t="s">
        <v>9</v>
      </c>
      <c r="E118" s="6">
        <v>18.0</v>
      </c>
      <c r="F118" s="5" t="s">
        <v>38</v>
      </c>
      <c r="G118" s="56" t="s">
        <v>68</v>
      </c>
      <c r="H118" s="57" t="s">
        <v>69</v>
      </c>
      <c r="I118" s="58">
        <v>1.0</v>
      </c>
      <c r="J118" s="59">
        <v>1000000.0</v>
      </c>
      <c r="K118" s="60"/>
      <c r="L118" s="60" t="s">
        <v>70</v>
      </c>
      <c r="M118" s="60" t="s">
        <v>7</v>
      </c>
      <c r="N118" s="59">
        <f t="shared" si="1"/>
        <v>1000000</v>
      </c>
      <c r="O118" s="5" t="s">
        <v>38</v>
      </c>
      <c r="P118" s="68" t="s">
        <v>72</v>
      </c>
      <c r="Q118" s="69">
        <v>11.0</v>
      </c>
      <c r="R118" s="5"/>
    </row>
    <row r="119" ht="14.25" customHeight="1">
      <c r="B119" s="6">
        <v>116.0</v>
      </c>
      <c r="C119" s="7" t="s">
        <v>96</v>
      </c>
      <c r="D119" s="6" t="s">
        <v>9</v>
      </c>
      <c r="E119" s="6">
        <v>19.0</v>
      </c>
      <c r="F119" s="5" t="s">
        <v>38</v>
      </c>
      <c r="G119" s="56" t="s">
        <v>68</v>
      </c>
      <c r="H119" s="57" t="s">
        <v>69</v>
      </c>
      <c r="I119" s="58">
        <v>1.0</v>
      </c>
      <c r="J119" s="59">
        <v>1000000.0</v>
      </c>
      <c r="K119" s="60"/>
      <c r="L119" s="60" t="s">
        <v>70</v>
      </c>
      <c r="M119" s="60" t="s">
        <v>7</v>
      </c>
      <c r="N119" s="59">
        <f t="shared" si="1"/>
        <v>1000000</v>
      </c>
      <c r="O119" s="5" t="s">
        <v>38</v>
      </c>
      <c r="P119" s="68" t="s">
        <v>72</v>
      </c>
      <c r="Q119" s="69">
        <v>12.0</v>
      </c>
      <c r="R119" s="5"/>
    </row>
    <row r="120" ht="14.25" customHeight="1">
      <c r="B120" s="6">
        <v>117.0</v>
      </c>
      <c r="C120" s="7" t="s">
        <v>96</v>
      </c>
      <c r="D120" s="6" t="s">
        <v>9</v>
      </c>
      <c r="E120" s="6">
        <v>20.0</v>
      </c>
      <c r="F120" s="5" t="s">
        <v>38</v>
      </c>
      <c r="G120" s="56" t="s">
        <v>68</v>
      </c>
      <c r="H120" s="57" t="s">
        <v>69</v>
      </c>
      <c r="I120" s="58">
        <v>1.0</v>
      </c>
      <c r="J120" s="59">
        <v>1000000.0</v>
      </c>
      <c r="K120" s="60"/>
      <c r="L120" s="60" t="s">
        <v>70</v>
      </c>
      <c r="M120" s="60" t="s">
        <v>7</v>
      </c>
      <c r="N120" s="59">
        <f t="shared" si="1"/>
        <v>1000000</v>
      </c>
      <c r="O120" s="5" t="s">
        <v>38</v>
      </c>
      <c r="P120" s="68" t="s">
        <v>72</v>
      </c>
      <c r="Q120" s="69">
        <v>13.0</v>
      </c>
      <c r="R120" s="5"/>
    </row>
    <row r="121" ht="14.25" customHeight="1">
      <c r="B121" s="6">
        <v>118.0</v>
      </c>
      <c r="C121" s="7" t="s">
        <v>96</v>
      </c>
      <c r="D121" s="6" t="s">
        <v>8</v>
      </c>
      <c r="E121" s="6">
        <v>8.0</v>
      </c>
      <c r="F121" s="61" t="s">
        <v>99</v>
      </c>
      <c r="G121" s="56" t="s">
        <v>100</v>
      </c>
      <c r="H121" s="57" t="s">
        <v>69</v>
      </c>
      <c r="I121" s="58">
        <v>1.0</v>
      </c>
      <c r="J121" s="59">
        <v>1000000.0</v>
      </c>
      <c r="K121" s="61"/>
      <c r="L121" s="64" t="s">
        <v>101</v>
      </c>
      <c r="M121" s="60" t="s">
        <v>7</v>
      </c>
      <c r="N121" s="59">
        <f t="shared" si="1"/>
        <v>1000000</v>
      </c>
      <c r="O121" s="5" t="s">
        <v>33</v>
      </c>
      <c r="P121" s="61" t="s">
        <v>72</v>
      </c>
      <c r="Q121" s="69">
        <v>14.0</v>
      </c>
      <c r="R121" s="5"/>
    </row>
    <row r="122" ht="14.25" customHeight="1">
      <c r="B122" s="6">
        <v>119.0</v>
      </c>
      <c r="C122" s="7" t="s">
        <v>96</v>
      </c>
      <c r="D122" s="6" t="s">
        <v>8</v>
      </c>
      <c r="E122" s="6">
        <v>9.0</v>
      </c>
      <c r="F122" s="61" t="s">
        <v>99</v>
      </c>
      <c r="G122" s="56" t="s">
        <v>100</v>
      </c>
      <c r="H122" s="57" t="s">
        <v>69</v>
      </c>
      <c r="I122" s="58">
        <v>1.0</v>
      </c>
      <c r="J122" s="59">
        <v>1000000.0</v>
      </c>
      <c r="K122" s="61"/>
      <c r="L122" s="64" t="s">
        <v>101</v>
      </c>
      <c r="M122" s="60" t="s">
        <v>7</v>
      </c>
      <c r="N122" s="59">
        <f t="shared" si="1"/>
        <v>1000000</v>
      </c>
      <c r="O122" s="5" t="s">
        <v>33</v>
      </c>
      <c r="P122" s="61" t="s">
        <v>72</v>
      </c>
      <c r="Q122" s="69">
        <v>15.0</v>
      </c>
      <c r="R122" s="5"/>
    </row>
    <row r="123" ht="14.25" customHeight="1">
      <c r="B123" s="6">
        <v>120.0</v>
      </c>
      <c r="C123" s="7" t="s">
        <v>96</v>
      </c>
      <c r="D123" s="6" t="s">
        <v>8</v>
      </c>
      <c r="E123" s="6">
        <v>10.0</v>
      </c>
      <c r="F123" s="61" t="s">
        <v>99</v>
      </c>
      <c r="G123" s="56" t="s">
        <v>100</v>
      </c>
      <c r="H123" s="57" t="s">
        <v>69</v>
      </c>
      <c r="I123" s="58">
        <v>1.0</v>
      </c>
      <c r="J123" s="59">
        <v>1000000.0</v>
      </c>
      <c r="K123" s="61"/>
      <c r="L123" s="64" t="s">
        <v>101</v>
      </c>
      <c r="M123" s="60" t="s">
        <v>7</v>
      </c>
      <c r="N123" s="59">
        <f t="shared" si="1"/>
        <v>1000000</v>
      </c>
      <c r="O123" s="5" t="s">
        <v>33</v>
      </c>
      <c r="P123" s="61" t="s">
        <v>72</v>
      </c>
      <c r="Q123" s="69">
        <v>16.0</v>
      </c>
      <c r="R123" s="5"/>
    </row>
    <row r="124" ht="14.25" customHeight="1">
      <c r="B124" s="6">
        <v>121.0</v>
      </c>
      <c r="C124" s="7" t="s">
        <v>96</v>
      </c>
      <c r="D124" s="6" t="s">
        <v>8</v>
      </c>
      <c r="E124" s="6">
        <v>11.0</v>
      </c>
      <c r="F124" s="61" t="s">
        <v>102</v>
      </c>
      <c r="G124" s="56" t="s">
        <v>103</v>
      </c>
      <c r="H124" s="57" t="s">
        <v>69</v>
      </c>
      <c r="I124" s="58">
        <v>1.0</v>
      </c>
      <c r="J124" s="59">
        <v>1000000.0</v>
      </c>
      <c r="K124" s="61"/>
      <c r="L124" s="64" t="s">
        <v>101</v>
      </c>
      <c r="M124" s="60" t="s">
        <v>7</v>
      </c>
      <c r="N124" s="59">
        <f t="shared" si="1"/>
        <v>1000000</v>
      </c>
      <c r="O124" s="5" t="s">
        <v>33</v>
      </c>
      <c r="P124" s="61" t="s">
        <v>72</v>
      </c>
      <c r="Q124" s="69">
        <v>17.0</v>
      </c>
      <c r="R124" s="5"/>
    </row>
    <row r="125" ht="14.25" customHeight="1">
      <c r="B125" s="6">
        <v>122.0</v>
      </c>
      <c r="C125" s="7" t="s">
        <v>96</v>
      </c>
      <c r="D125" s="6" t="s">
        <v>8</v>
      </c>
      <c r="E125" s="6">
        <v>12.0</v>
      </c>
      <c r="F125" s="61" t="s">
        <v>102</v>
      </c>
      <c r="G125" s="56" t="s">
        <v>103</v>
      </c>
      <c r="H125" s="57" t="s">
        <v>69</v>
      </c>
      <c r="I125" s="58">
        <v>1.0</v>
      </c>
      <c r="J125" s="59">
        <v>1000000.0</v>
      </c>
      <c r="K125" s="61"/>
      <c r="L125" s="64" t="s">
        <v>101</v>
      </c>
      <c r="M125" s="60" t="s">
        <v>7</v>
      </c>
      <c r="N125" s="59">
        <f t="shared" si="1"/>
        <v>1000000</v>
      </c>
      <c r="O125" s="5" t="s">
        <v>33</v>
      </c>
      <c r="P125" s="61" t="s">
        <v>72</v>
      </c>
      <c r="Q125" s="69">
        <v>18.0</v>
      </c>
      <c r="R125" s="5"/>
    </row>
    <row r="126" ht="14.25" customHeight="1">
      <c r="B126" s="6">
        <v>123.0</v>
      </c>
      <c r="C126" s="7" t="s">
        <v>96</v>
      </c>
      <c r="D126" s="6" t="s">
        <v>8</v>
      </c>
      <c r="E126" s="6">
        <v>13.0</v>
      </c>
      <c r="F126" s="61" t="s">
        <v>104</v>
      </c>
      <c r="G126" s="56" t="s">
        <v>103</v>
      </c>
      <c r="H126" s="57" t="s">
        <v>69</v>
      </c>
      <c r="I126" s="58">
        <v>1.0</v>
      </c>
      <c r="J126" s="59">
        <v>1000000.0</v>
      </c>
      <c r="K126" s="61"/>
      <c r="L126" s="64" t="s">
        <v>101</v>
      </c>
      <c r="M126" s="60" t="s">
        <v>7</v>
      </c>
      <c r="N126" s="59">
        <f t="shared" si="1"/>
        <v>1000000</v>
      </c>
      <c r="O126" s="5" t="s">
        <v>33</v>
      </c>
      <c r="P126" s="61" t="s">
        <v>72</v>
      </c>
      <c r="Q126" s="69">
        <v>19.0</v>
      </c>
      <c r="R126" s="5"/>
    </row>
    <row r="127" ht="14.25" customHeight="1">
      <c r="B127" s="6">
        <v>124.0</v>
      </c>
      <c r="C127" s="7" t="s">
        <v>96</v>
      </c>
      <c r="D127" s="6" t="s">
        <v>8</v>
      </c>
      <c r="E127" s="6">
        <v>14.0</v>
      </c>
      <c r="F127" s="61" t="s">
        <v>105</v>
      </c>
      <c r="G127" s="56" t="s">
        <v>103</v>
      </c>
      <c r="H127" s="57" t="s">
        <v>69</v>
      </c>
      <c r="I127" s="58">
        <v>1.0</v>
      </c>
      <c r="J127" s="59">
        <v>1000000.0</v>
      </c>
      <c r="K127" s="61"/>
      <c r="L127" s="64" t="s">
        <v>101</v>
      </c>
      <c r="M127" s="60" t="s">
        <v>7</v>
      </c>
      <c r="N127" s="59">
        <f t="shared" si="1"/>
        <v>1000000</v>
      </c>
      <c r="O127" s="5" t="s">
        <v>33</v>
      </c>
      <c r="P127" s="61" t="s">
        <v>72</v>
      </c>
      <c r="Q127" s="69">
        <v>20.0</v>
      </c>
      <c r="R127" s="5"/>
    </row>
    <row r="128" ht="14.25" customHeight="1">
      <c r="B128" s="6">
        <v>125.0</v>
      </c>
      <c r="C128" s="7" t="s">
        <v>96</v>
      </c>
      <c r="D128" s="6" t="s">
        <v>8</v>
      </c>
      <c r="E128" s="6">
        <v>15.0</v>
      </c>
      <c r="F128" s="61" t="s">
        <v>106</v>
      </c>
      <c r="G128" s="56" t="s">
        <v>103</v>
      </c>
      <c r="H128" s="57" t="s">
        <v>69</v>
      </c>
      <c r="I128" s="58">
        <v>1.0</v>
      </c>
      <c r="J128" s="59">
        <v>1000000.0</v>
      </c>
      <c r="K128" s="60"/>
      <c r="L128" s="60" t="s">
        <v>107</v>
      </c>
      <c r="M128" s="60" t="s">
        <v>7</v>
      </c>
      <c r="N128" s="59">
        <f t="shared" si="1"/>
        <v>1000000</v>
      </c>
      <c r="O128" s="5" t="s">
        <v>33</v>
      </c>
      <c r="P128" s="61" t="s">
        <v>72</v>
      </c>
      <c r="Q128" s="69">
        <v>21.0</v>
      </c>
      <c r="R128" s="5"/>
    </row>
    <row r="129" ht="14.25" customHeight="1">
      <c r="B129" s="6">
        <v>126.0</v>
      </c>
      <c r="C129" s="7" t="s">
        <v>96</v>
      </c>
      <c r="D129" s="6" t="s">
        <v>8</v>
      </c>
      <c r="E129" s="6">
        <v>16.0</v>
      </c>
      <c r="F129" s="61" t="s">
        <v>106</v>
      </c>
      <c r="G129" s="56" t="s">
        <v>103</v>
      </c>
      <c r="H129" s="57" t="s">
        <v>69</v>
      </c>
      <c r="I129" s="58">
        <v>1.0</v>
      </c>
      <c r="J129" s="59">
        <v>1000000.0</v>
      </c>
      <c r="K129" s="60"/>
      <c r="L129" s="60" t="s">
        <v>107</v>
      </c>
      <c r="M129" s="60" t="s">
        <v>7</v>
      </c>
      <c r="N129" s="59">
        <f t="shared" si="1"/>
        <v>1000000</v>
      </c>
      <c r="O129" s="5" t="s">
        <v>33</v>
      </c>
      <c r="P129" s="61" t="s">
        <v>72</v>
      </c>
      <c r="Q129" s="69">
        <v>22.0</v>
      </c>
      <c r="R129" s="5"/>
    </row>
    <row r="130" ht="14.25" customHeight="1">
      <c r="B130" s="6">
        <v>127.0</v>
      </c>
      <c r="C130" s="7" t="s">
        <v>96</v>
      </c>
      <c r="D130" s="6" t="s">
        <v>8</v>
      </c>
      <c r="E130" s="6">
        <v>17.0</v>
      </c>
      <c r="F130" s="61" t="s">
        <v>108</v>
      </c>
      <c r="G130" s="56" t="s">
        <v>103</v>
      </c>
      <c r="H130" s="57" t="s">
        <v>69</v>
      </c>
      <c r="I130" s="58">
        <v>1.0</v>
      </c>
      <c r="J130" s="59">
        <v>1000000.0</v>
      </c>
      <c r="K130" s="60"/>
      <c r="L130" s="60" t="s">
        <v>107</v>
      </c>
      <c r="M130" s="60" t="s">
        <v>7</v>
      </c>
      <c r="N130" s="59">
        <f t="shared" si="1"/>
        <v>1000000</v>
      </c>
      <c r="O130" s="5" t="s">
        <v>33</v>
      </c>
      <c r="P130" s="61" t="s">
        <v>72</v>
      </c>
      <c r="Q130" s="69">
        <v>23.0</v>
      </c>
      <c r="R130" s="5"/>
    </row>
    <row r="131" ht="14.25" customHeight="1">
      <c r="B131" s="6">
        <v>128.0</v>
      </c>
      <c r="C131" s="7" t="s">
        <v>96</v>
      </c>
      <c r="D131" s="6" t="s">
        <v>8</v>
      </c>
      <c r="E131" s="6">
        <v>18.0</v>
      </c>
      <c r="F131" s="61" t="s">
        <v>108</v>
      </c>
      <c r="G131" s="56" t="s">
        <v>103</v>
      </c>
      <c r="H131" s="57" t="s">
        <v>69</v>
      </c>
      <c r="I131" s="58">
        <v>1.0</v>
      </c>
      <c r="J131" s="59">
        <v>1000000.0</v>
      </c>
      <c r="K131" s="60"/>
      <c r="L131" s="60" t="s">
        <v>107</v>
      </c>
      <c r="M131" s="60" t="s">
        <v>7</v>
      </c>
      <c r="N131" s="59">
        <f t="shared" si="1"/>
        <v>1000000</v>
      </c>
      <c r="O131" s="5" t="s">
        <v>33</v>
      </c>
      <c r="P131" s="61" t="s">
        <v>72</v>
      </c>
      <c r="Q131" s="69">
        <v>24.0</v>
      </c>
      <c r="R131" s="5"/>
    </row>
    <row r="132" ht="14.25" customHeight="1">
      <c r="B132" s="6">
        <v>129.0</v>
      </c>
      <c r="C132" s="7" t="s">
        <v>96</v>
      </c>
      <c r="D132" s="6" t="s">
        <v>8</v>
      </c>
      <c r="E132" s="6">
        <v>19.0</v>
      </c>
      <c r="F132" s="61" t="s">
        <v>109</v>
      </c>
      <c r="G132" s="70" t="s">
        <v>103</v>
      </c>
      <c r="H132" s="57" t="s">
        <v>69</v>
      </c>
      <c r="I132" s="58">
        <v>1.0</v>
      </c>
      <c r="J132" s="59">
        <v>1000000.0</v>
      </c>
      <c r="K132" s="61"/>
      <c r="L132" s="64" t="s">
        <v>101</v>
      </c>
      <c r="M132" s="60" t="s">
        <v>7</v>
      </c>
      <c r="N132" s="59">
        <f t="shared" si="1"/>
        <v>1000000</v>
      </c>
      <c r="O132" s="5" t="s">
        <v>33</v>
      </c>
      <c r="P132" s="61" t="s">
        <v>72</v>
      </c>
      <c r="Q132" s="69">
        <v>25.0</v>
      </c>
      <c r="R132" s="5"/>
    </row>
    <row r="133" ht="14.25" customHeight="1">
      <c r="B133" s="6">
        <v>130.0</v>
      </c>
      <c r="C133" s="7" t="s">
        <v>96</v>
      </c>
      <c r="D133" s="6" t="s">
        <v>8</v>
      </c>
      <c r="E133" s="6">
        <v>20.0</v>
      </c>
      <c r="F133" s="61" t="s">
        <v>110</v>
      </c>
      <c r="G133" s="70" t="s">
        <v>103</v>
      </c>
      <c r="H133" s="57" t="s">
        <v>69</v>
      </c>
      <c r="I133" s="58">
        <v>1.0</v>
      </c>
      <c r="J133" s="59">
        <v>1000000.0</v>
      </c>
      <c r="K133" s="61"/>
      <c r="L133" s="64" t="s">
        <v>101</v>
      </c>
      <c r="M133" s="60" t="s">
        <v>7</v>
      </c>
      <c r="N133" s="59">
        <f t="shared" si="1"/>
        <v>1000000</v>
      </c>
      <c r="O133" s="5" t="s">
        <v>33</v>
      </c>
      <c r="P133" s="61" t="s">
        <v>72</v>
      </c>
      <c r="Q133" s="69">
        <v>26.0</v>
      </c>
      <c r="R133" s="5"/>
    </row>
    <row r="134" ht="14.25" customHeight="1">
      <c r="B134" s="6">
        <v>131.0</v>
      </c>
      <c r="C134" s="7" t="s">
        <v>96</v>
      </c>
      <c r="D134" s="6" t="s">
        <v>7</v>
      </c>
      <c r="E134" s="6">
        <v>8.0</v>
      </c>
      <c r="F134" s="61" t="s">
        <v>111</v>
      </c>
      <c r="G134" s="70" t="s">
        <v>103</v>
      </c>
      <c r="H134" s="57" t="s">
        <v>69</v>
      </c>
      <c r="I134" s="58">
        <v>1.0</v>
      </c>
      <c r="J134" s="59">
        <v>1000000.0</v>
      </c>
      <c r="K134" s="61"/>
      <c r="L134" s="64" t="s">
        <v>101</v>
      </c>
      <c r="M134" s="60" t="s">
        <v>7</v>
      </c>
      <c r="N134" s="59">
        <f t="shared" si="1"/>
        <v>1000000</v>
      </c>
      <c r="O134" s="5" t="s">
        <v>33</v>
      </c>
      <c r="P134" s="61" t="s">
        <v>72</v>
      </c>
      <c r="Q134" s="69">
        <v>27.0</v>
      </c>
      <c r="R134" s="5"/>
    </row>
    <row r="135" ht="14.25" customHeight="1">
      <c r="B135" s="6">
        <v>132.0</v>
      </c>
      <c r="C135" s="7" t="s">
        <v>96</v>
      </c>
      <c r="D135" s="6" t="s">
        <v>7</v>
      </c>
      <c r="E135" s="6">
        <v>9.0</v>
      </c>
      <c r="F135" s="61" t="s">
        <v>112</v>
      </c>
      <c r="G135" s="70" t="s">
        <v>103</v>
      </c>
      <c r="H135" s="57" t="s">
        <v>69</v>
      </c>
      <c r="I135" s="58">
        <v>1.0</v>
      </c>
      <c r="J135" s="59">
        <v>1000000.0</v>
      </c>
      <c r="K135" s="61"/>
      <c r="L135" s="64" t="s">
        <v>101</v>
      </c>
      <c r="M135" s="60" t="s">
        <v>7</v>
      </c>
      <c r="N135" s="59">
        <f t="shared" si="1"/>
        <v>1000000</v>
      </c>
      <c r="O135" s="5" t="s">
        <v>33</v>
      </c>
      <c r="P135" s="61" t="s">
        <v>72</v>
      </c>
      <c r="Q135" s="69">
        <v>28.0</v>
      </c>
      <c r="R135" s="5"/>
    </row>
    <row r="136" ht="14.25" customHeight="1">
      <c r="B136" s="6">
        <v>133.0</v>
      </c>
      <c r="C136" s="7" t="s">
        <v>96</v>
      </c>
      <c r="D136" s="6" t="s">
        <v>7</v>
      </c>
      <c r="E136" s="6">
        <v>10.0</v>
      </c>
      <c r="F136" s="61" t="s">
        <v>113</v>
      </c>
      <c r="G136" s="70" t="s">
        <v>103</v>
      </c>
      <c r="H136" s="57" t="s">
        <v>69</v>
      </c>
      <c r="I136" s="58">
        <v>1.0</v>
      </c>
      <c r="J136" s="59">
        <v>1000000.0</v>
      </c>
      <c r="K136" s="60"/>
      <c r="L136" s="60" t="s">
        <v>114</v>
      </c>
      <c r="M136" s="60" t="s">
        <v>7</v>
      </c>
      <c r="N136" s="59">
        <f t="shared" si="1"/>
        <v>1000000</v>
      </c>
      <c r="O136" s="5" t="s">
        <v>33</v>
      </c>
      <c r="P136" s="61" t="s">
        <v>72</v>
      </c>
      <c r="Q136" s="69">
        <v>29.0</v>
      </c>
      <c r="R136" s="5"/>
    </row>
    <row r="137" ht="14.25" customHeight="1">
      <c r="B137" s="6">
        <v>134.0</v>
      </c>
      <c r="C137" s="7" t="s">
        <v>96</v>
      </c>
      <c r="D137" s="6" t="s">
        <v>7</v>
      </c>
      <c r="E137" s="6">
        <v>11.0</v>
      </c>
      <c r="F137" s="61" t="s">
        <v>113</v>
      </c>
      <c r="G137" s="70" t="s">
        <v>103</v>
      </c>
      <c r="H137" s="57" t="s">
        <v>69</v>
      </c>
      <c r="I137" s="58">
        <v>1.0</v>
      </c>
      <c r="J137" s="59">
        <v>1000000.0</v>
      </c>
      <c r="K137" s="60"/>
      <c r="L137" s="60" t="s">
        <v>114</v>
      </c>
      <c r="M137" s="60" t="s">
        <v>7</v>
      </c>
      <c r="N137" s="59">
        <f t="shared" si="1"/>
        <v>1000000</v>
      </c>
      <c r="O137" s="5" t="s">
        <v>33</v>
      </c>
      <c r="P137" s="61" t="s">
        <v>72</v>
      </c>
      <c r="Q137" s="69">
        <v>30.0</v>
      </c>
      <c r="R137" s="5"/>
    </row>
    <row r="138" ht="14.25" customHeight="1">
      <c r="B138" s="6">
        <v>135.0</v>
      </c>
      <c r="C138" s="7" t="s">
        <v>96</v>
      </c>
      <c r="D138" s="6" t="s">
        <v>7</v>
      </c>
      <c r="E138" s="6">
        <v>12.0</v>
      </c>
      <c r="F138" s="61" t="s">
        <v>113</v>
      </c>
      <c r="G138" s="70" t="s">
        <v>103</v>
      </c>
      <c r="H138" s="57" t="s">
        <v>69</v>
      </c>
      <c r="I138" s="58">
        <v>1.0</v>
      </c>
      <c r="J138" s="59">
        <v>1000000.0</v>
      </c>
      <c r="K138" s="60"/>
      <c r="L138" s="60" t="s">
        <v>114</v>
      </c>
      <c r="M138" s="60" t="s">
        <v>7</v>
      </c>
      <c r="N138" s="59">
        <f t="shared" si="1"/>
        <v>1000000</v>
      </c>
      <c r="O138" s="5" t="s">
        <v>33</v>
      </c>
      <c r="P138" s="61" t="s">
        <v>72</v>
      </c>
      <c r="Q138" s="69">
        <v>31.0</v>
      </c>
      <c r="R138" s="5"/>
    </row>
    <row r="139" ht="14.25" customHeight="1">
      <c r="B139" s="6">
        <v>136.0</v>
      </c>
      <c r="C139" s="7" t="s">
        <v>96</v>
      </c>
      <c r="D139" s="6" t="s">
        <v>7</v>
      </c>
      <c r="E139" s="6">
        <v>13.0</v>
      </c>
      <c r="F139" s="61" t="s">
        <v>111</v>
      </c>
      <c r="G139" s="70" t="s">
        <v>103</v>
      </c>
      <c r="H139" s="57" t="s">
        <v>69</v>
      </c>
      <c r="I139" s="58">
        <v>1.0</v>
      </c>
      <c r="J139" s="59">
        <v>1000000.0</v>
      </c>
      <c r="K139" s="61"/>
      <c r="L139" s="64" t="s">
        <v>115</v>
      </c>
      <c r="M139" s="60" t="s">
        <v>7</v>
      </c>
      <c r="N139" s="59">
        <f t="shared" si="1"/>
        <v>1000000</v>
      </c>
      <c r="O139" s="5" t="s">
        <v>33</v>
      </c>
      <c r="P139" s="61" t="s">
        <v>72</v>
      </c>
      <c r="Q139" s="69">
        <v>32.0</v>
      </c>
      <c r="R139" s="5"/>
    </row>
    <row r="140" ht="14.25" customHeight="1">
      <c r="B140" s="6">
        <v>137.0</v>
      </c>
      <c r="C140" s="7" t="s">
        <v>96</v>
      </c>
      <c r="D140" s="6" t="s">
        <v>7</v>
      </c>
      <c r="E140" s="6">
        <v>14.0</v>
      </c>
      <c r="F140" s="61" t="s">
        <v>111</v>
      </c>
      <c r="G140" s="70" t="s">
        <v>103</v>
      </c>
      <c r="H140" s="57" t="s">
        <v>69</v>
      </c>
      <c r="I140" s="58">
        <v>1.0</v>
      </c>
      <c r="J140" s="59">
        <v>1000000.0</v>
      </c>
      <c r="K140" s="61"/>
      <c r="L140" s="64" t="s">
        <v>115</v>
      </c>
      <c r="M140" s="60" t="s">
        <v>7</v>
      </c>
      <c r="N140" s="59">
        <f t="shared" si="1"/>
        <v>1000000</v>
      </c>
      <c r="O140" s="5" t="s">
        <v>33</v>
      </c>
      <c r="P140" s="61" t="s">
        <v>72</v>
      </c>
      <c r="Q140" s="69">
        <v>33.0</v>
      </c>
      <c r="R140" s="5"/>
    </row>
    <row r="141" ht="14.25" customHeight="1">
      <c r="B141" s="6">
        <v>138.0</v>
      </c>
      <c r="C141" s="7" t="s">
        <v>96</v>
      </c>
      <c r="D141" s="6" t="s">
        <v>7</v>
      </c>
      <c r="E141" s="6">
        <v>15.0</v>
      </c>
      <c r="F141" s="61" t="s">
        <v>116</v>
      </c>
      <c r="G141" s="56" t="s">
        <v>117</v>
      </c>
      <c r="H141" s="57" t="s">
        <v>69</v>
      </c>
      <c r="I141" s="58">
        <v>1.0</v>
      </c>
      <c r="J141" s="59">
        <v>1000000.0</v>
      </c>
      <c r="K141" s="60"/>
      <c r="L141" s="60" t="s">
        <v>118</v>
      </c>
      <c r="M141" s="59"/>
      <c r="N141" s="59">
        <f t="shared" si="1"/>
        <v>1000000</v>
      </c>
      <c r="O141" s="5" t="s">
        <v>33</v>
      </c>
      <c r="P141" s="61" t="s">
        <v>72</v>
      </c>
      <c r="Q141" s="69">
        <v>34.0</v>
      </c>
      <c r="R141" s="5"/>
    </row>
    <row r="142" ht="14.25" customHeight="1">
      <c r="B142" s="6">
        <v>139.0</v>
      </c>
      <c r="C142" s="7" t="s">
        <v>96</v>
      </c>
      <c r="D142" s="6" t="s">
        <v>7</v>
      </c>
      <c r="E142" s="6">
        <v>16.0</v>
      </c>
      <c r="F142" s="5" t="s">
        <v>33</v>
      </c>
      <c r="G142" s="56" t="s">
        <v>117</v>
      </c>
      <c r="H142" s="63" t="s">
        <v>75</v>
      </c>
      <c r="I142" s="58">
        <v>1.0</v>
      </c>
      <c r="J142" s="59">
        <v>1000000.0</v>
      </c>
      <c r="K142" s="59"/>
      <c r="L142" s="59"/>
      <c r="M142" s="59"/>
      <c r="N142" s="59">
        <f t="shared" si="1"/>
        <v>1000000</v>
      </c>
      <c r="O142" s="5" t="s">
        <v>33</v>
      </c>
      <c r="P142" s="5"/>
      <c r="Q142" s="69">
        <v>35.0</v>
      </c>
      <c r="R142" s="5"/>
    </row>
    <row r="143" ht="14.25" customHeight="1">
      <c r="B143" s="6">
        <v>140.0</v>
      </c>
      <c r="C143" s="7" t="s">
        <v>96</v>
      </c>
      <c r="D143" s="6" t="s">
        <v>7</v>
      </c>
      <c r="E143" s="6">
        <v>17.0</v>
      </c>
      <c r="F143" s="5" t="s">
        <v>33</v>
      </c>
      <c r="G143" s="56" t="s">
        <v>117</v>
      </c>
      <c r="H143" s="63" t="s">
        <v>75</v>
      </c>
      <c r="I143" s="58">
        <v>1.0</v>
      </c>
      <c r="J143" s="59">
        <v>1000000.0</v>
      </c>
      <c r="K143" s="59"/>
      <c r="L143" s="59"/>
      <c r="M143" s="59"/>
      <c r="N143" s="59">
        <f t="shared" si="1"/>
        <v>1000000</v>
      </c>
      <c r="O143" s="5" t="s">
        <v>33</v>
      </c>
      <c r="P143" s="5"/>
      <c r="Q143" s="69">
        <v>36.0</v>
      </c>
      <c r="R143" s="5"/>
    </row>
    <row r="144" ht="14.25" customHeight="1">
      <c r="B144" s="6">
        <v>141.0</v>
      </c>
      <c r="C144" s="7" t="s">
        <v>96</v>
      </c>
      <c r="D144" s="6" t="s">
        <v>7</v>
      </c>
      <c r="E144" s="6">
        <v>18.0</v>
      </c>
      <c r="F144" s="5" t="s">
        <v>33</v>
      </c>
      <c r="G144" s="56" t="s">
        <v>117</v>
      </c>
      <c r="H144" s="63" t="s">
        <v>75</v>
      </c>
      <c r="I144" s="58">
        <v>1.0</v>
      </c>
      <c r="J144" s="59">
        <v>1000000.0</v>
      </c>
      <c r="K144" s="59"/>
      <c r="L144" s="59"/>
      <c r="M144" s="59"/>
      <c r="N144" s="59">
        <f t="shared" si="1"/>
        <v>1000000</v>
      </c>
      <c r="O144" s="5" t="s">
        <v>33</v>
      </c>
      <c r="P144" s="5"/>
      <c r="Q144" s="69">
        <v>37.0</v>
      </c>
      <c r="R144" s="5"/>
    </row>
    <row r="145" ht="14.25" customHeight="1">
      <c r="B145" s="6">
        <v>142.0</v>
      </c>
      <c r="C145" s="7" t="s">
        <v>96</v>
      </c>
      <c r="D145" s="6" t="s">
        <v>7</v>
      </c>
      <c r="E145" s="6">
        <v>19.0</v>
      </c>
      <c r="F145" s="5" t="s">
        <v>33</v>
      </c>
      <c r="G145" s="56" t="s">
        <v>117</v>
      </c>
      <c r="H145" s="57" t="s">
        <v>69</v>
      </c>
      <c r="I145" s="58">
        <v>1.0</v>
      </c>
      <c r="J145" s="59">
        <v>1000000.0</v>
      </c>
      <c r="K145" s="60"/>
      <c r="L145" s="60" t="s">
        <v>119</v>
      </c>
      <c r="M145" s="59"/>
      <c r="N145" s="59">
        <f t="shared" si="1"/>
        <v>1000000</v>
      </c>
      <c r="O145" s="5" t="s">
        <v>33</v>
      </c>
      <c r="P145" s="5"/>
      <c r="Q145" s="69">
        <v>38.0</v>
      </c>
      <c r="R145" s="5"/>
    </row>
    <row r="146" ht="14.25" customHeight="1">
      <c r="B146" s="6">
        <v>143.0</v>
      </c>
      <c r="C146" s="7" t="s">
        <v>96</v>
      </c>
      <c r="D146" s="6" t="s">
        <v>7</v>
      </c>
      <c r="E146" s="6">
        <v>20.0</v>
      </c>
      <c r="F146" s="5" t="s">
        <v>33</v>
      </c>
      <c r="G146" s="56" t="s">
        <v>117</v>
      </c>
      <c r="H146" s="57" t="s">
        <v>69</v>
      </c>
      <c r="I146" s="58">
        <v>1.0</v>
      </c>
      <c r="J146" s="59">
        <v>1000000.0</v>
      </c>
      <c r="K146" s="60"/>
      <c r="L146" s="60" t="s">
        <v>119</v>
      </c>
      <c r="M146" s="59"/>
      <c r="N146" s="59">
        <f t="shared" si="1"/>
        <v>1000000</v>
      </c>
      <c r="O146" s="5" t="s">
        <v>33</v>
      </c>
      <c r="P146" s="5"/>
      <c r="Q146" s="69">
        <v>39.0</v>
      </c>
      <c r="R146" s="5"/>
    </row>
    <row r="147" ht="14.25" customHeight="1">
      <c r="B147" s="6">
        <v>144.0</v>
      </c>
      <c r="C147" s="7" t="s">
        <v>96</v>
      </c>
      <c r="D147" s="6" t="s">
        <v>6</v>
      </c>
      <c r="E147" s="6">
        <v>8.0</v>
      </c>
      <c r="F147" s="61" t="s">
        <v>120</v>
      </c>
      <c r="G147" s="56" t="s">
        <v>94</v>
      </c>
      <c r="H147" s="63" t="s">
        <v>75</v>
      </c>
      <c r="I147" s="58">
        <v>1.0</v>
      </c>
      <c r="J147" s="59">
        <v>1000000.0</v>
      </c>
      <c r="K147" s="59"/>
      <c r="L147" s="59"/>
      <c r="M147" s="59"/>
      <c r="N147" s="59">
        <f t="shared" si="1"/>
        <v>1000000</v>
      </c>
      <c r="O147" s="61" t="s">
        <v>38</v>
      </c>
      <c r="P147" s="5"/>
      <c r="Q147" s="69">
        <v>40.0</v>
      </c>
      <c r="R147" s="5"/>
    </row>
    <row r="148" ht="14.25" customHeight="1">
      <c r="B148" s="6">
        <v>145.0</v>
      </c>
      <c r="C148" s="7" t="s">
        <v>96</v>
      </c>
      <c r="D148" s="6" t="s">
        <v>6</v>
      </c>
      <c r="E148" s="6">
        <v>9.0</v>
      </c>
      <c r="F148" s="61" t="s">
        <v>120</v>
      </c>
      <c r="G148" s="56" t="s">
        <v>94</v>
      </c>
      <c r="H148" s="63" t="s">
        <v>75</v>
      </c>
      <c r="I148" s="58">
        <v>1.0</v>
      </c>
      <c r="J148" s="59">
        <v>1000000.0</v>
      </c>
      <c r="K148" s="59"/>
      <c r="L148" s="59"/>
      <c r="M148" s="59"/>
      <c r="N148" s="59">
        <f t="shared" si="1"/>
        <v>1000000</v>
      </c>
      <c r="O148" s="61" t="s">
        <v>38</v>
      </c>
      <c r="P148" s="5"/>
      <c r="Q148" s="69">
        <v>41.0</v>
      </c>
      <c r="R148" s="5"/>
    </row>
    <row r="149" ht="14.25" customHeight="1">
      <c r="B149" s="6">
        <v>146.0</v>
      </c>
      <c r="C149" s="7" t="s">
        <v>96</v>
      </c>
      <c r="D149" s="6" t="s">
        <v>6</v>
      </c>
      <c r="E149" s="6">
        <v>10.0</v>
      </c>
      <c r="F149" s="61" t="s">
        <v>120</v>
      </c>
      <c r="G149" s="56" t="s">
        <v>94</v>
      </c>
      <c r="H149" s="63" t="s">
        <v>75</v>
      </c>
      <c r="I149" s="58">
        <v>1.0</v>
      </c>
      <c r="J149" s="59">
        <v>1000000.0</v>
      </c>
      <c r="K149" s="59"/>
      <c r="L149" s="59"/>
      <c r="M149" s="59"/>
      <c r="N149" s="59">
        <f t="shared" si="1"/>
        <v>1000000</v>
      </c>
      <c r="O149" s="61" t="s">
        <v>38</v>
      </c>
      <c r="P149" s="5"/>
      <c r="Q149" s="69">
        <v>42.0</v>
      </c>
      <c r="R149" s="5"/>
    </row>
    <row r="150" ht="14.25" customHeight="1">
      <c r="B150" s="6">
        <v>147.0</v>
      </c>
      <c r="C150" s="7" t="s">
        <v>96</v>
      </c>
      <c r="D150" s="6" t="s">
        <v>6</v>
      </c>
      <c r="E150" s="6">
        <v>11.0</v>
      </c>
      <c r="F150" s="61" t="s">
        <v>120</v>
      </c>
      <c r="G150" s="56" t="s">
        <v>94</v>
      </c>
      <c r="H150" s="63" t="s">
        <v>75</v>
      </c>
      <c r="I150" s="58">
        <v>1.0</v>
      </c>
      <c r="J150" s="59">
        <v>1000000.0</v>
      </c>
      <c r="K150" s="59"/>
      <c r="L150" s="59"/>
      <c r="M150" s="59"/>
      <c r="N150" s="59">
        <f t="shared" si="1"/>
        <v>1000000</v>
      </c>
      <c r="O150" s="61" t="s">
        <v>38</v>
      </c>
      <c r="P150" s="5"/>
      <c r="Q150" s="69">
        <v>43.0</v>
      </c>
      <c r="R150" s="5"/>
    </row>
    <row r="151" ht="14.25" customHeight="1">
      <c r="B151" s="6">
        <v>148.0</v>
      </c>
      <c r="C151" s="7" t="s">
        <v>96</v>
      </c>
      <c r="D151" s="6" t="s">
        <v>6</v>
      </c>
      <c r="E151" s="6">
        <v>12.0</v>
      </c>
      <c r="F151" s="61" t="s">
        <v>120</v>
      </c>
      <c r="G151" s="56" t="s">
        <v>94</v>
      </c>
      <c r="H151" s="63" t="s">
        <v>75</v>
      </c>
      <c r="I151" s="58">
        <v>1.0</v>
      </c>
      <c r="J151" s="59">
        <v>1000000.0</v>
      </c>
      <c r="K151" s="59"/>
      <c r="L151" s="59"/>
      <c r="M151" s="59"/>
      <c r="N151" s="59">
        <f t="shared" si="1"/>
        <v>1000000</v>
      </c>
      <c r="O151" s="61" t="s">
        <v>38</v>
      </c>
      <c r="P151" s="5"/>
      <c r="Q151" s="69">
        <v>44.0</v>
      </c>
      <c r="R151" s="5"/>
    </row>
    <row r="152" ht="14.25" customHeight="1">
      <c r="B152" s="6">
        <v>149.0</v>
      </c>
      <c r="C152" s="7" t="s">
        <v>96</v>
      </c>
      <c r="D152" s="6" t="s">
        <v>6</v>
      </c>
      <c r="E152" s="6">
        <v>13.0</v>
      </c>
      <c r="F152" s="5" t="s">
        <v>73</v>
      </c>
      <c r="G152" s="56" t="s">
        <v>74</v>
      </c>
      <c r="H152" s="63" t="s">
        <v>75</v>
      </c>
      <c r="I152" s="58">
        <v>1.0</v>
      </c>
      <c r="J152" s="59">
        <v>1000000.0</v>
      </c>
      <c r="K152" s="59"/>
      <c r="L152" s="59"/>
      <c r="M152" s="59"/>
      <c r="N152" s="59">
        <f t="shared" si="1"/>
        <v>1000000</v>
      </c>
      <c r="O152" s="5" t="s">
        <v>73</v>
      </c>
      <c r="P152" s="5"/>
      <c r="Q152" s="69">
        <v>45.0</v>
      </c>
      <c r="R152" s="5"/>
    </row>
    <row r="153" ht="14.25" customHeight="1">
      <c r="B153" s="6">
        <v>150.0</v>
      </c>
      <c r="C153" s="7" t="s">
        <v>96</v>
      </c>
      <c r="D153" s="6" t="s">
        <v>6</v>
      </c>
      <c r="E153" s="6">
        <v>14.0</v>
      </c>
      <c r="F153" s="5" t="s">
        <v>73</v>
      </c>
      <c r="G153" s="56" t="s">
        <v>74</v>
      </c>
      <c r="H153" s="63" t="s">
        <v>75</v>
      </c>
      <c r="I153" s="58">
        <v>1.0</v>
      </c>
      <c r="J153" s="59">
        <v>1000000.0</v>
      </c>
      <c r="K153" s="59"/>
      <c r="L153" s="59"/>
      <c r="M153" s="59"/>
      <c r="N153" s="59">
        <f t="shared" si="1"/>
        <v>1000000</v>
      </c>
      <c r="O153" s="5" t="s">
        <v>73</v>
      </c>
      <c r="P153" s="5"/>
      <c r="Q153" s="69">
        <v>46.0</v>
      </c>
      <c r="R153" s="5"/>
    </row>
    <row r="154" ht="14.25" customHeight="1">
      <c r="B154" s="6">
        <v>151.0</v>
      </c>
      <c r="C154" s="7" t="s">
        <v>96</v>
      </c>
      <c r="D154" s="6" t="s">
        <v>6</v>
      </c>
      <c r="E154" s="6">
        <v>15.0</v>
      </c>
      <c r="F154" s="5" t="s">
        <v>73</v>
      </c>
      <c r="G154" s="56" t="s">
        <v>74</v>
      </c>
      <c r="H154" s="63" t="s">
        <v>75</v>
      </c>
      <c r="I154" s="58">
        <v>1.0</v>
      </c>
      <c r="J154" s="59">
        <v>1000000.0</v>
      </c>
      <c r="K154" s="59"/>
      <c r="L154" s="59"/>
      <c r="M154" s="59"/>
      <c r="N154" s="59">
        <f t="shared" si="1"/>
        <v>1000000</v>
      </c>
      <c r="O154" s="5" t="s">
        <v>73</v>
      </c>
      <c r="P154" s="5"/>
      <c r="Q154" s="69">
        <v>47.0</v>
      </c>
      <c r="R154" s="5"/>
    </row>
    <row r="155" ht="14.25" customHeight="1">
      <c r="B155" s="6">
        <v>152.0</v>
      </c>
      <c r="C155" s="7" t="s">
        <v>96</v>
      </c>
      <c r="D155" s="6" t="s">
        <v>6</v>
      </c>
      <c r="E155" s="6">
        <v>16.0</v>
      </c>
      <c r="F155" s="5" t="s">
        <v>73</v>
      </c>
      <c r="G155" s="56" t="s">
        <v>74</v>
      </c>
      <c r="H155" s="63" t="s">
        <v>75</v>
      </c>
      <c r="I155" s="58">
        <v>1.0</v>
      </c>
      <c r="J155" s="59">
        <v>1000000.0</v>
      </c>
      <c r="K155" s="59"/>
      <c r="L155" s="59"/>
      <c r="M155" s="59"/>
      <c r="N155" s="59">
        <f t="shared" si="1"/>
        <v>1000000</v>
      </c>
      <c r="O155" s="5" t="s">
        <v>73</v>
      </c>
      <c r="P155" s="5"/>
      <c r="Q155" s="69">
        <v>48.0</v>
      </c>
      <c r="R155" s="5"/>
    </row>
    <row r="156" ht="14.25" customHeight="1">
      <c r="B156" s="6">
        <v>153.0</v>
      </c>
      <c r="C156" s="7" t="s">
        <v>96</v>
      </c>
      <c r="D156" s="6" t="s">
        <v>6</v>
      </c>
      <c r="E156" s="6">
        <v>17.0</v>
      </c>
      <c r="F156" s="61" t="s">
        <v>121</v>
      </c>
      <c r="G156" s="56" t="s">
        <v>122</v>
      </c>
      <c r="H156" s="63" t="s">
        <v>75</v>
      </c>
      <c r="I156" s="58">
        <v>1.0</v>
      </c>
      <c r="J156" s="59">
        <v>1000000.0</v>
      </c>
      <c r="K156" s="59"/>
      <c r="L156" s="59"/>
      <c r="M156" s="59"/>
      <c r="N156" s="59">
        <f t="shared" si="1"/>
        <v>1000000</v>
      </c>
      <c r="O156" s="61" t="s">
        <v>123</v>
      </c>
      <c r="P156" s="61"/>
      <c r="Q156" s="69">
        <v>49.0</v>
      </c>
      <c r="R156" s="5"/>
    </row>
    <row r="157" ht="14.25" customHeight="1">
      <c r="B157" s="6">
        <v>154.0</v>
      </c>
      <c r="C157" s="7" t="s">
        <v>96</v>
      </c>
      <c r="D157" s="6" t="s">
        <v>6</v>
      </c>
      <c r="E157" s="6">
        <v>18.0</v>
      </c>
      <c r="F157" s="61" t="s">
        <v>121</v>
      </c>
      <c r="G157" s="56" t="s">
        <v>122</v>
      </c>
      <c r="H157" s="63" t="s">
        <v>75</v>
      </c>
      <c r="I157" s="58">
        <v>1.0</v>
      </c>
      <c r="J157" s="59">
        <v>1000000.0</v>
      </c>
      <c r="K157" s="59"/>
      <c r="L157" s="59"/>
      <c r="M157" s="59"/>
      <c r="N157" s="59">
        <f t="shared" si="1"/>
        <v>1000000</v>
      </c>
      <c r="O157" s="61" t="s">
        <v>123</v>
      </c>
      <c r="P157" s="61"/>
      <c r="Q157" s="69">
        <v>50.0</v>
      </c>
      <c r="R157" s="5"/>
    </row>
    <row r="158" ht="14.25" customHeight="1">
      <c r="B158" s="6">
        <v>155.0</v>
      </c>
      <c r="C158" s="7" t="s">
        <v>96</v>
      </c>
      <c r="D158" s="6" t="s">
        <v>6</v>
      </c>
      <c r="E158" s="6">
        <v>19.0</v>
      </c>
      <c r="F158" s="61" t="s">
        <v>124</v>
      </c>
      <c r="G158" s="56" t="s">
        <v>94</v>
      </c>
      <c r="H158" s="63" t="s">
        <v>75</v>
      </c>
      <c r="I158" s="67">
        <v>1.0</v>
      </c>
      <c r="J158" s="59">
        <v>1000000.0</v>
      </c>
      <c r="K158" s="59"/>
      <c r="L158" s="59"/>
      <c r="M158" s="59"/>
      <c r="N158" s="59">
        <f t="shared" si="1"/>
        <v>1000000</v>
      </c>
      <c r="O158" s="61" t="s">
        <v>95</v>
      </c>
      <c r="P158" s="61"/>
      <c r="Q158" s="69">
        <v>51.0</v>
      </c>
      <c r="R158" s="5"/>
    </row>
    <row r="159" ht="14.25" customHeight="1">
      <c r="B159" s="6">
        <v>156.0</v>
      </c>
      <c r="C159" s="7" t="s">
        <v>96</v>
      </c>
      <c r="D159" s="6" t="s">
        <v>6</v>
      </c>
      <c r="E159" s="6">
        <v>20.0</v>
      </c>
      <c r="F159" s="61" t="s">
        <v>124</v>
      </c>
      <c r="G159" s="56" t="s">
        <v>94</v>
      </c>
      <c r="H159" s="63" t="s">
        <v>75</v>
      </c>
      <c r="I159" s="67">
        <v>1.0</v>
      </c>
      <c r="J159" s="59">
        <v>1000000.0</v>
      </c>
      <c r="K159" s="59"/>
      <c r="L159" s="59"/>
      <c r="M159" s="59"/>
      <c r="N159" s="59">
        <f t="shared" si="1"/>
        <v>1000000</v>
      </c>
      <c r="O159" s="61" t="s">
        <v>95</v>
      </c>
      <c r="P159" s="5"/>
      <c r="Q159" s="69">
        <v>52.0</v>
      </c>
      <c r="R159" s="5"/>
    </row>
    <row r="160" ht="14.25" customHeight="1">
      <c r="B160" s="6">
        <v>157.0</v>
      </c>
      <c r="C160" s="7" t="s">
        <v>96</v>
      </c>
      <c r="D160" s="6" t="s">
        <v>5</v>
      </c>
      <c r="E160" s="6">
        <v>8.0</v>
      </c>
      <c r="F160" s="61" t="s">
        <v>125</v>
      </c>
      <c r="G160" s="56" t="s">
        <v>94</v>
      </c>
      <c r="H160" s="63" t="s">
        <v>75</v>
      </c>
      <c r="I160" s="67">
        <v>1.0</v>
      </c>
      <c r="J160" s="59">
        <v>1000000.0</v>
      </c>
      <c r="K160" s="59"/>
      <c r="L160" s="59"/>
      <c r="M160" s="59"/>
      <c r="N160" s="59">
        <f t="shared" si="1"/>
        <v>1000000</v>
      </c>
      <c r="O160" s="61" t="s">
        <v>95</v>
      </c>
      <c r="P160" s="5"/>
      <c r="Q160" s="69">
        <v>53.0</v>
      </c>
      <c r="R160" s="5"/>
    </row>
    <row r="161" ht="14.25" customHeight="1">
      <c r="B161" s="6">
        <v>158.0</v>
      </c>
      <c r="C161" s="7" t="s">
        <v>96</v>
      </c>
      <c r="D161" s="6" t="s">
        <v>5</v>
      </c>
      <c r="E161" s="6">
        <v>9.0</v>
      </c>
      <c r="F161" s="61" t="s">
        <v>125</v>
      </c>
      <c r="G161" s="56" t="s">
        <v>94</v>
      </c>
      <c r="H161" s="63" t="s">
        <v>75</v>
      </c>
      <c r="I161" s="67">
        <v>1.0</v>
      </c>
      <c r="J161" s="59">
        <v>1000000.0</v>
      </c>
      <c r="K161" s="59"/>
      <c r="L161" s="59"/>
      <c r="M161" s="59"/>
      <c r="N161" s="59">
        <f t="shared" si="1"/>
        <v>1000000</v>
      </c>
      <c r="O161" s="61" t="s">
        <v>95</v>
      </c>
      <c r="P161" s="5"/>
      <c r="Q161" s="69">
        <v>54.0</v>
      </c>
      <c r="R161" s="5"/>
    </row>
    <row r="162" ht="14.25" customHeight="1">
      <c r="B162" s="6">
        <v>159.0</v>
      </c>
      <c r="C162" s="7" t="s">
        <v>96</v>
      </c>
      <c r="D162" s="6" t="s">
        <v>5</v>
      </c>
      <c r="E162" s="6">
        <v>10.0</v>
      </c>
      <c r="F162" s="61" t="s">
        <v>95</v>
      </c>
      <c r="G162" s="56" t="s">
        <v>94</v>
      </c>
      <c r="H162" s="63" t="s">
        <v>75</v>
      </c>
      <c r="I162" s="67">
        <v>1.0</v>
      </c>
      <c r="J162" s="59">
        <v>1000000.0</v>
      </c>
      <c r="K162" s="59"/>
      <c r="L162" s="59"/>
      <c r="M162" s="59"/>
      <c r="N162" s="59">
        <f t="shared" si="1"/>
        <v>1000000</v>
      </c>
      <c r="O162" s="61" t="s">
        <v>38</v>
      </c>
      <c r="P162" s="5"/>
      <c r="Q162" s="69">
        <v>55.0</v>
      </c>
      <c r="R162" s="5"/>
    </row>
    <row r="163" ht="14.25" customHeight="1">
      <c r="B163" s="6">
        <v>160.0</v>
      </c>
      <c r="C163" s="7" t="s">
        <v>96</v>
      </c>
      <c r="D163" s="6" t="s">
        <v>5</v>
      </c>
      <c r="E163" s="6">
        <v>11.0</v>
      </c>
      <c r="F163" s="61" t="s">
        <v>95</v>
      </c>
      <c r="G163" s="56" t="s">
        <v>94</v>
      </c>
      <c r="H163" s="63" t="s">
        <v>75</v>
      </c>
      <c r="I163" s="67">
        <v>1.0</v>
      </c>
      <c r="J163" s="59">
        <v>1000000.0</v>
      </c>
      <c r="K163" s="59"/>
      <c r="L163" s="59"/>
      <c r="M163" s="59"/>
      <c r="N163" s="59">
        <f t="shared" si="1"/>
        <v>1000000</v>
      </c>
      <c r="O163" s="61" t="s">
        <v>38</v>
      </c>
      <c r="P163" s="5"/>
      <c r="Q163" s="69">
        <v>56.0</v>
      </c>
      <c r="R163" s="5"/>
    </row>
    <row r="164" ht="14.25" customHeight="1">
      <c r="B164" s="6">
        <v>161.0</v>
      </c>
      <c r="C164" s="7" t="s">
        <v>96</v>
      </c>
      <c r="D164" s="6" t="s">
        <v>5</v>
      </c>
      <c r="E164" s="6">
        <v>12.0</v>
      </c>
      <c r="F164" s="61" t="s">
        <v>126</v>
      </c>
      <c r="G164" s="56"/>
      <c r="H164" s="57" t="s">
        <v>69</v>
      </c>
      <c r="I164" s="58">
        <v>1.0</v>
      </c>
      <c r="J164" s="59">
        <v>1000000.0</v>
      </c>
      <c r="K164" s="60"/>
      <c r="L164" s="60" t="s">
        <v>127</v>
      </c>
      <c r="M164" s="60" t="s">
        <v>7</v>
      </c>
      <c r="N164" s="59">
        <f t="shared" si="1"/>
        <v>1000000</v>
      </c>
      <c r="O164" s="61" t="s">
        <v>128</v>
      </c>
      <c r="P164" s="5"/>
      <c r="Q164" s="69">
        <v>57.0</v>
      </c>
      <c r="R164" s="5"/>
    </row>
    <row r="165" ht="14.25" customHeight="1">
      <c r="B165" s="6">
        <v>162.0</v>
      </c>
      <c r="C165" s="7" t="s">
        <v>96</v>
      </c>
      <c r="D165" s="6" t="s">
        <v>5</v>
      </c>
      <c r="E165" s="6">
        <v>13.0</v>
      </c>
      <c r="F165" s="61" t="s">
        <v>126</v>
      </c>
      <c r="G165" s="56"/>
      <c r="H165" s="57" t="s">
        <v>69</v>
      </c>
      <c r="I165" s="58">
        <v>1.0</v>
      </c>
      <c r="J165" s="59">
        <v>1000000.0</v>
      </c>
      <c r="K165" s="60"/>
      <c r="L165" s="60" t="s">
        <v>127</v>
      </c>
      <c r="M165" s="60" t="s">
        <v>7</v>
      </c>
      <c r="N165" s="59">
        <f t="shared" si="1"/>
        <v>1000000</v>
      </c>
      <c r="O165" s="61" t="s">
        <v>128</v>
      </c>
      <c r="P165" s="5"/>
      <c r="Q165" s="69">
        <v>58.0</v>
      </c>
      <c r="R165" s="5"/>
    </row>
    <row r="166" ht="14.25" customHeight="1">
      <c r="B166" s="6">
        <v>163.0</v>
      </c>
      <c r="C166" s="7" t="s">
        <v>96</v>
      </c>
      <c r="D166" s="6" t="s">
        <v>5</v>
      </c>
      <c r="E166" s="6">
        <v>14.0</v>
      </c>
      <c r="F166" s="61" t="s">
        <v>126</v>
      </c>
      <c r="G166" s="56"/>
      <c r="H166" s="57" t="s">
        <v>69</v>
      </c>
      <c r="I166" s="58">
        <v>1.0</v>
      </c>
      <c r="J166" s="59">
        <v>1000000.0</v>
      </c>
      <c r="K166" s="60"/>
      <c r="L166" s="60" t="s">
        <v>127</v>
      </c>
      <c r="M166" s="60" t="s">
        <v>7</v>
      </c>
      <c r="N166" s="59">
        <f t="shared" si="1"/>
        <v>1000000</v>
      </c>
      <c r="O166" s="61" t="s">
        <v>128</v>
      </c>
      <c r="P166" s="5"/>
      <c r="Q166" s="69">
        <v>59.0</v>
      </c>
      <c r="R166" s="5"/>
    </row>
    <row r="167" ht="14.25" customHeight="1">
      <c r="B167" s="6">
        <v>164.0</v>
      </c>
      <c r="C167" s="7" t="s">
        <v>96</v>
      </c>
      <c r="D167" s="6" t="s">
        <v>5</v>
      </c>
      <c r="E167" s="6">
        <v>15.0</v>
      </c>
      <c r="F167" s="61" t="s">
        <v>126</v>
      </c>
      <c r="G167" s="65"/>
      <c r="H167" s="57" t="s">
        <v>69</v>
      </c>
      <c r="I167" s="58">
        <v>1.0</v>
      </c>
      <c r="J167" s="59">
        <v>1000000.0</v>
      </c>
      <c r="K167" s="60"/>
      <c r="L167" s="60" t="s">
        <v>127</v>
      </c>
      <c r="M167" s="60" t="s">
        <v>7</v>
      </c>
      <c r="N167" s="59">
        <f t="shared" si="1"/>
        <v>1000000</v>
      </c>
      <c r="O167" s="61" t="s">
        <v>128</v>
      </c>
      <c r="P167" s="5"/>
      <c r="Q167" s="69">
        <v>60.0</v>
      </c>
      <c r="R167" s="5"/>
    </row>
    <row r="168" ht="14.25" customHeight="1">
      <c r="B168" s="6">
        <v>165.0</v>
      </c>
      <c r="C168" s="7" t="s">
        <v>96</v>
      </c>
      <c r="D168" s="6" t="s">
        <v>5</v>
      </c>
      <c r="E168" s="6">
        <v>16.0</v>
      </c>
      <c r="F168" s="61" t="s">
        <v>126</v>
      </c>
      <c r="G168" s="65"/>
      <c r="H168" s="57" t="s">
        <v>69</v>
      </c>
      <c r="I168" s="58">
        <v>1.0</v>
      </c>
      <c r="J168" s="59">
        <v>1000000.0</v>
      </c>
      <c r="K168" s="60"/>
      <c r="L168" s="60" t="s">
        <v>127</v>
      </c>
      <c r="M168" s="60" t="s">
        <v>7</v>
      </c>
      <c r="N168" s="59">
        <f t="shared" si="1"/>
        <v>1000000</v>
      </c>
      <c r="O168" s="61" t="s">
        <v>128</v>
      </c>
      <c r="P168" s="5"/>
      <c r="Q168" s="69">
        <v>61.0</v>
      </c>
      <c r="R168" s="5"/>
    </row>
    <row r="169" ht="14.25" customHeight="1">
      <c r="B169" s="6">
        <v>166.0</v>
      </c>
      <c r="C169" s="7" t="s">
        <v>96</v>
      </c>
      <c r="D169" s="6" t="s">
        <v>5</v>
      </c>
      <c r="E169" s="6">
        <v>17.0</v>
      </c>
      <c r="F169" s="61"/>
      <c r="G169" s="65"/>
      <c r="H169" s="6"/>
      <c r="I169" s="58"/>
      <c r="J169" s="59">
        <v>1000000.0</v>
      </c>
      <c r="K169" s="59"/>
      <c r="L169" s="59"/>
      <c r="M169" s="59"/>
      <c r="N169" s="59">
        <f t="shared" si="1"/>
        <v>0</v>
      </c>
      <c r="O169" s="61"/>
      <c r="P169" s="5"/>
      <c r="Q169" s="69">
        <v>62.0</v>
      </c>
      <c r="R169" s="5"/>
    </row>
    <row r="170" ht="14.25" customHeight="1">
      <c r="B170" s="6">
        <v>167.0</v>
      </c>
      <c r="C170" s="7" t="s">
        <v>96</v>
      </c>
      <c r="D170" s="6" t="s">
        <v>5</v>
      </c>
      <c r="E170" s="6">
        <v>18.0</v>
      </c>
      <c r="F170" s="61"/>
      <c r="G170" s="65"/>
      <c r="H170" s="6"/>
      <c r="I170" s="58"/>
      <c r="J170" s="59">
        <v>1000000.0</v>
      </c>
      <c r="K170" s="59"/>
      <c r="L170" s="59"/>
      <c r="M170" s="59"/>
      <c r="N170" s="59">
        <f t="shared" si="1"/>
        <v>0</v>
      </c>
      <c r="O170" s="61"/>
      <c r="P170" s="5"/>
      <c r="Q170" s="69">
        <v>63.0</v>
      </c>
      <c r="R170" s="5"/>
    </row>
    <row r="171" ht="14.25" customHeight="1">
      <c r="B171" s="6">
        <v>168.0</v>
      </c>
      <c r="C171" s="7" t="s">
        <v>96</v>
      </c>
      <c r="D171" s="6" t="s">
        <v>5</v>
      </c>
      <c r="E171" s="6">
        <v>19.0</v>
      </c>
      <c r="F171" s="61" t="s">
        <v>129</v>
      </c>
      <c r="G171" s="56" t="s">
        <v>130</v>
      </c>
      <c r="H171" s="57" t="s">
        <v>69</v>
      </c>
      <c r="I171" s="67">
        <v>1.0</v>
      </c>
      <c r="J171" s="59">
        <v>1000000.0</v>
      </c>
      <c r="K171" s="60"/>
      <c r="L171" s="60" t="s">
        <v>131</v>
      </c>
      <c r="M171" s="59"/>
      <c r="N171" s="59">
        <f t="shared" si="1"/>
        <v>1000000</v>
      </c>
      <c r="O171" s="61" t="s">
        <v>132</v>
      </c>
      <c r="P171" s="5"/>
      <c r="Q171" s="69">
        <v>64.0</v>
      </c>
      <c r="R171" s="5"/>
    </row>
    <row r="172" ht="14.25" customHeight="1">
      <c r="B172" s="6">
        <v>169.0</v>
      </c>
      <c r="C172" s="7" t="s">
        <v>96</v>
      </c>
      <c r="D172" s="6" t="s">
        <v>5</v>
      </c>
      <c r="E172" s="6">
        <v>20.0</v>
      </c>
      <c r="F172" s="61" t="s">
        <v>129</v>
      </c>
      <c r="G172" s="56" t="s">
        <v>130</v>
      </c>
      <c r="H172" s="57" t="s">
        <v>69</v>
      </c>
      <c r="I172" s="67">
        <v>1.0</v>
      </c>
      <c r="J172" s="59">
        <v>1000000.0</v>
      </c>
      <c r="K172" s="60"/>
      <c r="L172" s="60" t="s">
        <v>131</v>
      </c>
      <c r="M172" s="59"/>
      <c r="N172" s="59">
        <f t="shared" si="1"/>
        <v>1000000</v>
      </c>
      <c r="O172" s="61" t="s">
        <v>132</v>
      </c>
      <c r="P172" s="5"/>
      <c r="Q172" s="69">
        <v>65.0</v>
      </c>
      <c r="R172" s="5"/>
    </row>
    <row r="173" ht="14.25" customHeight="1">
      <c r="B173" s="6">
        <v>170.0</v>
      </c>
      <c r="C173" s="7" t="s">
        <v>96</v>
      </c>
      <c r="D173" s="6" t="s">
        <v>4</v>
      </c>
      <c r="E173" s="6">
        <v>8.0</v>
      </c>
      <c r="F173" s="5"/>
      <c r="G173" s="65"/>
      <c r="H173" s="6"/>
      <c r="I173" s="66"/>
      <c r="J173" s="59">
        <v>1000000.0</v>
      </c>
      <c r="K173" s="59"/>
      <c r="L173" s="59"/>
      <c r="M173" s="59"/>
      <c r="N173" s="59">
        <f t="shared" si="1"/>
        <v>0</v>
      </c>
      <c r="O173" s="5"/>
      <c r="P173" s="5"/>
      <c r="Q173" s="69">
        <v>66.0</v>
      </c>
      <c r="R173" s="5"/>
    </row>
    <row r="174" ht="14.25" customHeight="1">
      <c r="B174" s="6">
        <v>171.0</v>
      </c>
      <c r="C174" s="7" t="s">
        <v>96</v>
      </c>
      <c r="D174" s="6" t="s">
        <v>4</v>
      </c>
      <c r="E174" s="6">
        <v>9.0</v>
      </c>
      <c r="F174" s="5"/>
      <c r="G174" s="65"/>
      <c r="H174" s="6"/>
      <c r="I174" s="66"/>
      <c r="J174" s="59">
        <v>1000000.0</v>
      </c>
      <c r="K174" s="59"/>
      <c r="L174" s="59"/>
      <c r="M174" s="59"/>
      <c r="N174" s="59">
        <f t="shared" si="1"/>
        <v>0</v>
      </c>
      <c r="O174" s="5"/>
      <c r="P174" s="5"/>
      <c r="Q174" s="69">
        <v>67.0</v>
      </c>
      <c r="R174" s="5"/>
    </row>
    <row r="175" ht="14.25" customHeight="1">
      <c r="B175" s="6">
        <v>172.0</v>
      </c>
      <c r="C175" s="7" t="s">
        <v>96</v>
      </c>
      <c r="D175" s="6" t="s">
        <v>4</v>
      </c>
      <c r="E175" s="6">
        <v>10.0</v>
      </c>
      <c r="F175" s="5"/>
      <c r="G175" s="65"/>
      <c r="H175" s="6"/>
      <c r="I175" s="66"/>
      <c r="J175" s="59">
        <v>1000000.0</v>
      </c>
      <c r="K175" s="59"/>
      <c r="L175" s="59"/>
      <c r="M175" s="59"/>
      <c r="N175" s="59">
        <f t="shared" si="1"/>
        <v>0</v>
      </c>
      <c r="O175" s="5"/>
      <c r="P175" s="5"/>
      <c r="Q175" s="69">
        <v>68.0</v>
      </c>
      <c r="R175" s="5"/>
    </row>
    <row r="176" ht="14.25" customHeight="1">
      <c r="B176" s="6">
        <v>173.0</v>
      </c>
      <c r="C176" s="7" t="s">
        <v>96</v>
      </c>
      <c r="D176" s="6" t="s">
        <v>4</v>
      </c>
      <c r="E176" s="6">
        <v>11.0</v>
      </c>
      <c r="F176" s="5"/>
      <c r="G176" s="65"/>
      <c r="H176" s="6"/>
      <c r="I176" s="66"/>
      <c r="J176" s="59">
        <v>1000000.0</v>
      </c>
      <c r="K176" s="59"/>
      <c r="L176" s="59"/>
      <c r="M176" s="59"/>
      <c r="N176" s="59">
        <f t="shared" si="1"/>
        <v>0</v>
      </c>
      <c r="O176" s="5"/>
      <c r="P176" s="5"/>
      <c r="Q176" s="69">
        <v>69.0</v>
      </c>
      <c r="R176" s="5"/>
    </row>
    <row r="177" ht="14.25" customHeight="1">
      <c r="B177" s="6">
        <v>174.0</v>
      </c>
      <c r="C177" s="7" t="s">
        <v>96</v>
      </c>
      <c r="D177" s="6" t="s">
        <v>4</v>
      </c>
      <c r="E177" s="6">
        <v>12.0</v>
      </c>
      <c r="F177" s="5"/>
      <c r="G177" s="65"/>
      <c r="H177" s="6"/>
      <c r="I177" s="66"/>
      <c r="J177" s="59">
        <v>1000000.0</v>
      </c>
      <c r="K177" s="59"/>
      <c r="L177" s="59"/>
      <c r="M177" s="59"/>
      <c r="N177" s="59">
        <f t="shared" si="1"/>
        <v>0</v>
      </c>
      <c r="O177" s="5"/>
      <c r="P177" s="5"/>
      <c r="Q177" s="69">
        <v>70.0</v>
      </c>
      <c r="R177" s="5"/>
    </row>
    <row r="178" ht="14.25" customHeight="1">
      <c r="B178" s="6">
        <v>175.0</v>
      </c>
      <c r="C178" s="7" t="s">
        <v>96</v>
      </c>
      <c r="D178" s="6" t="s">
        <v>4</v>
      </c>
      <c r="E178" s="6">
        <v>13.0</v>
      </c>
      <c r="F178" s="5"/>
      <c r="G178" s="65"/>
      <c r="H178" s="6"/>
      <c r="I178" s="66"/>
      <c r="J178" s="59">
        <v>1000000.0</v>
      </c>
      <c r="K178" s="59"/>
      <c r="L178" s="59"/>
      <c r="M178" s="59"/>
      <c r="N178" s="59">
        <f t="shared" si="1"/>
        <v>0</v>
      </c>
      <c r="O178" s="5"/>
      <c r="P178" s="5"/>
      <c r="Q178" s="69">
        <v>71.0</v>
      </c>
      <c r="R178" s="5"/>
    </row>
    <row r="179" ht="14.25" customHeight="1">
      <c r="B179" s="6">
        <v>176.0</v>
      </c>
      <c r="C179" s="7" t="s">
        <v>96</v>
      </c>
      <c r="D179" s="6" t="s">
        <v>4</v>
      </c>
      <c r="E179" s="6">
        <v>14.0</v>
      </c>
      <c r="F179" s="5"/>
      <c r="G179" s="65"/>
      <c r="H179" s="6"/>
      <c r="I179" s="66"/>
      <c r="J179" s="59">
        <v>1000000.0</v>
      </c>
      <c r="K179" s="59"/>
      <c r="L179" s="59"/>
      <c r="M179" s="59"/>
      <c r="N179" s="59">
        <f t="shared" si="1"/>
        <v>0</v>
      </c>
      <c r="O179" s="5"/>
      <c r="P179" s="5"/>
      <c r="Q179" s="69">
        <v>72.0</v>
      </c>
      <c r="R179" s="5"/>
    </row>
    <row r="180" ht="14.25" customHeight="1">
      <c r="B180" s="6">
        <v>177.0</v>
      </c>
      <c r="C180" s="7" t="s">
        <v>96</v>
      </c>
      <c r="D180" s="6" t="s">
        <v>4</v>
      </c>
      <c r="E180" s="6">
        <v>15.0</v>
      </c>
      <c r="F180" s="5"/>
      <c r="G180" s="65"/>
      <c r="H180" s="6"/>
      <c r="I180" s="66"/>
      <c r="J180" s="59">
        <v>1000000.0</v>
      </c>
      <c r="K180" s="59"/>
      <c r="L180" s="59"/>
      <c r="M180" s="59"/>
      <c r="N180" s="59">
        <f t="shared" si="1"/>
        <v>0</v>
      </c>
      <c r="O180" s="5"/>
      <c r="P180" s="5"/>
      <c r="Q180" s="69">
        <v>73.0</v>
      </c>
      <c r="R180" s="5"/>
    </row>
    <row r="181" ht="14.25" customHeight="1">
      <c r="B181" s="6">
        <v>178.0</v>
      </c>
      <c r="C181" s="7" t="s">
        <v>96</v>
      </c>
      <c r="D181" s="6" t="s">
        <v>4</v>
      </c>
      <c r="E181" s="6">
        <v>16.0</v>
      </c>
      <c r="F181" s="5"/>
      <c r="G181" s="65"/>
      <c r="H181" s="6"/>
      <c r="I181" s="66"/>
      <c r="J181" s="59">
        <v>1000000.0</v>
      </c>
      <c r="K181" s="59"/>
      <c r="L181" s="59"/>
      <c r="M181" s="59"/>
      <c r="N181" s="59">
        <f t="shared" si="1"/>
        <v>0</v>
      </c>
      <c r="O181" s="5"/>
      <c r="P181" s="5"/>
      <c r="Q181" s="69">
        <v>74.0</v>
      </c>
      <c r="R181" s="5"/>
    </row>
    <row r="182" ht="14.25" customHeight="1">
      <c r="B182" s="6">
        <v>179.0</v>
      </c>
      <c r="C182" s="7" t="s">
        <v>96</v>
      </c>
      <c r="D182" s="6" t="s">
        <v>4</v>
      </c>
      <c r="E182" s="6">
        <v>17.0</v>
      </c>
      <c r="F182" s="5"/>
      <c r="G182" s="65"/>
      <c r="H182" s="6"/>
      <c r="I182" s="66"/>
      <c r="J182" s="59">
        <v>1000000.0</v>
      </c>
      <c r="K182" s="59"/>
      <c r="L182" s="59"/>
      <c r="M182" s="59"/>
      <c r="N182" s="59">
        <f t="shared" si="1"/>
        <v>0</v>
      </c>
      <c r="O182" s="5"/>
      <c r="P182" s="5"/>
      <c r="Q182" s="69">
        <v>75.0</v>
      </c>
      <c r="R182" s="5"/>
    </row>
    <row r="183" ht="14.25" customHeight="1">
      <c r="B183" s="6">
        <v>180.0</v>
      </c>
      <c r="C183" s="7" t="s">
        <v>96</v>
      </c>
      <c r="D183" s="6" t="s">
        <v>4</v>
      </c>
      <c r="E183" s="6">
        <v>18.0</v>
      </c>
      <c r="F183" s="5"/>
      <c r="G183" s="65"/>
      <c r="H183" s="6"/>
      <c r="I183" s="66"/>
      <c r="J183" s="59">
        <v>1000000.0</v>
      </c>
      <c r="K183" s="59"/>
      <c r="L183" s="59"/>
      <c r="M183" s="59"/>
      <c r="N183" s="59">
        <f t="shared" si="1"/>
        <v>0</v>
      </c>
      <c r="O183" s="5"/>
      <c r="P183" s="5"/>
      <c r="Q183" s="69">
        <v>76.0</v>
      </c>
      <c r="R183" s="5"/>
    </row>
    <row r="184" ht="14.25" customHeight="1">
      <c r="B184" s="6">
        <v>181.0</v>
      </c>
      <c r="C184" s="7" t="s">
        <v>96</v>
      </c>
      <c r="D184" s="6" t="s">
        <v>4</v>
      </c>
      <c r="E184" s="6">
        <v>19.0</v>
      </c>
      <c r="F184" s="5"/>
      <c r="G184" s="65"/>
      <c r="H184" s="6"/>
      <c r="I184" s="58"/>
      <c r="J184" s="59">
        <v>1000000.0</v>
      </c>
      <c r="K184" s="59"/>
      <c r="L184" s="59"/>
      <c r="M184" s="59"/>
      <c r="N184" s="59">
        <f t="shared" si="1"/>
        <v>0</v>
      </c>
      <c r="O184" s="5"/>
      <c r="P184" s="5"/>
      <c r="Q184" s="69">
        <v>77.0</v>
      </c>
      <c r="R184" s="5"/>
    </row>
    <row r="185" ht="14.25" customHeight="1">
      <c r="B185" s="6">
        <v>182.0</v>
      </c>
      <c r="C185" s="7" t="s">
        <v>96</v>
      </c>
      <c r="D185" s="6" t="s">
        <v>4</v>
      </c>
      <c r="E185" s="6">
        <v>20.0</v>
      </c>
      <c r="F185" s="5"/>
      <c r="G185" s="65"/>
      <c r="H185" s="6"/>
      <c r="I185" s="58"/>
      <c r="J185" s="59">
        <v>1000000.0</v>
      </c>
      <c r="K185" s="59"/>
      <c r="L185" s="59"/>
      <c r="M185" s="59"/>
      <c r="N185" s="59">
        <f t="shared" si="1"/>
        <v>0</v>
      </c>
      <c r="O185" s="5"/>
      <c r="P185" s="5"/>
      <c r="Q185" s="69">
        <v>78.0</v>
      </c>
      <c r="R185" s="5"/>
    </row>
    <row r="186" ht="14.25" customHeight="1">
      <c r="B186" s="6">
        <v>183.0</v>
      </c>
      <c r="C186" s="7" t="s">
        <v>96</v>
      </c>
      <c r="D186" s="6" t="s">
        <v>3</v>
      </c>
      <c r="E186" s="6">
        <v>8.0</v>
      </c>
      <c r="F186" s="5"/>
      <c r="G186" s="65"/>
      <c r="H186" s="6"/>
      <c r="I186" s="58"/>
      <c r="J186" s="59">
        <v>1000000.0</v>
      </c>
      <c r="K186" s="59"/>
      <c r="L186" s="59"/>
      <c r="M186" s="59"/>
      <c r="N186" s="59">
        <f t="shared" si="1"/>
        <v>0</v>
      </c>
      <c r="O186" s="5"/>
      <c r="P186" s="5"/>
      <c r="Q186" s="69">
        <v>79.0</v>
      </c>
      <c r="R186" s="5"/>
    </row>
    <row r="187" ht="14.25" customHeight="1">
      <c r="B187" s="6">
        <v>184.0</v>
      </c>
      <c r="C187" s="7" t="s">
        <v>96</v>
      </c>
      <c r="D187" s="6" t="s">
        <v>3</v>
      </c>
      <c r="E187" s="6">
        <v>9.0</v>
      </c>
      <c r="F187" s="5"/>
      <c r="G187" s="65"/>
      <c r="H187" s="6"/>
      <c r="I187" s="58"/>
      <c r="J187" s="59">
        <v>1000000.0</v>
      </c>
      <c r="K187" s="59"/>
      <c r="L187" s="59"/>
      <c r="M187" s="59"/>
      <c r="N187" s="59">
        <f t="shared" si="1"/>
        <v>0</v>
      </c>
      <c r="O187" s="5"/>
      <c r="P187" s="5"/>
      <c r="Q187" s="69">
        <v>80.0</v>
      </c>
      <c r="R187" s="5"/>
    </row>
    <row r="188" ht="14.25" customHeight="1">
      <c r="B188" s="6">
        <v>185.0</v>
      </c>
      <c r="C188" s="7" t="s">
        <v>96</v>
      </c>
      <c r="D188" s="6" t="s">
        <v>3</v>
      </c>
      <c r="E188" s="6">
        <v>10.0</v>
      </c>
      <c r="F188" s="5"/>
      <c r="G188" s="65"/>
      <c r="H188" s="6"/>
      <c r="I188" s="58"/>
      <c r="J188" s="59">
        <v>1000000.0</v>
      </c>
      <c r="K188" s="59"/>
      <c r="L188" s="59"/>
      <c r="M188" s="59"/>
      <c r="N188" s="59">
        <f t="shared" si="1"/>
        <v>0</v>
      </c>
      <c r="O188" s="5"/>
      <c r="P188" s="5"/>
      <c r="Q188" s="69">
        <v>81.0</v>
      </c>
      <c r="R188" s="5"/>
    </row>
    <row r="189" ht="14.25" customHeight="1">
      <c r="B189" s="6">
        <v>186.0</v>
      </c>
      <c r="C189" s="7" t="s">
        <v>96</v>
      </c>
      <c r="D189" s="6" t="s">
        <v>3</v>
      </c>
      <c r="E189" s="6">
        <v>11.0</v>
      </c>
      <c r="F189" s="5"/>
      <c r="G189" s="65"/>
      <c r="H189" s="6"/>
      <c r="I189" s="66"/>
      <c r="J189" s="59">
        <v>1000000.0</v>
      </c>
      <c r="K189" s="59"/>
      <c r="L189" s="59"/>
      <c r="M189" s="59"/>
      <c r="N189" s="59">
        <f t="shared" si="1"/>
        <v>0</v>
      </c>
      <c r="O189" s="5"/>
      <c r="P189" s="5"/>
      <c r="Q189" s="69">
        <v>82.0</v>
      </c>
      <c r="R189" s="5"/>
    </row>
    <row r="190" ht="14.25" customHeight="1">
      <c r="B190" s="6">
        <v>187.0</v>
      </c>
      <c r="C190" s="7" t="s">
        <v>96</v>
      </c>
      <c r="D190" s="6" t="s">
        <v>3</v>
      </c>
      <c r="E190" s="6">
        <v>12.0</v>
      </c>
      <c r="F190" s="5"/>
      <c r="G190" s="65"/>
      <c r="H190" s="6"/>
      <c r="I190" s="66"/>
      <c r="J190" s="59">
        <v>1000000.0</v>
      </c>
      <c r="K190" s="59"/>
      <c r="L190" s="59"/>
      <c r="M190" s="59"/>
      <c r="N190" s="59">
        <f t="shared" si="1"/>
        <v>0</v>
      </c>
      <c r="O190" s="5"/>
      <c r="P190" s="5"/>
      <c r="Q190" s="69">
        <v>83.0</v>
      </c>
      <c r="R190" s="5"/>
    </row>
    <row r="191" ht="14.25" customHeight="1">
      <c r="B191" s="6">
        <v>188.0</v>
      </c>
      <c r="C191" s="7" t="s">
        <v>96</v>
      </c>
      <c r="D191" s="6" t="s">
        <v>3</v>
      </c>
      <c r="E191" s="6">
        <v>13.0</v>
      </c>
      <c r="F191" s="5"/>
      <c r="G191" s="65"/>
      <c r="H191" s="6"/>
      <c r="I191" s="66"/>
      <c r="J191" s="59">
        <v>1000000.0</v>
      </c>
      <c r="K191" s="59"/>
      <c r="L191" s="59"/>
      <c r="M191" s="59"/>
      <c r="N191" s="59">
        <f t="shared" si="1"/>
        <v>0</v>
      </c>
      <c r="O191" s="5"/>
      <c r="P191" s="5"/>
      <c r="Q191" s="69">
        <v>84.0</v>
      </c>
      <c r="R191" s="5"/>
    </row>
    <row r="192" ht="14.25" customHeight="1">
      <c r="B192" s="6">
        <v>189.0</v>
      </c>
      <c r="C192" s="7" t="s">
        <v>96</v>
      </c>
      <c r="D192" s="6" t="s">
        <v>3</v>
      </c>
      <c r="E192" s="6">
        <v>14.0</v>
      </c>
      <c r="F192" s="5"/>
      <c r="G192" s="65"/>
      <c r="H192" s="6"/>
      <c r="I192" s="66"/>
      <c r="J192" s="59">
        <v>1000000.0</v>
      </c>
      <c r="K192" s="59"/>
      <c r="L192" s="59"/>
      <c r="M192" s="59"/>
      <c r="N192" s="59">
        <f t="shared" si="1"/>
        <v>0</v>
      </c>
      <c r="O192" s="5"/>
      <c r="P192" s="5"/>
      <c r="Q192" s="69">
        <v>85.0</v>
      </c>
      <c r="R192" s="5"/>
    </row>
    <row r="193" ht="14.25" customHeight="1">
      <c r="B193" s="6">
        <v>190.0</v>
      </c>
      <c r="C193" s="7" t="s">
        <v>96</v>
      </c>
      <c r="D193" s="6" t="s">
        <v>3</v>
      </c>
      <c r="E193" s="6">
        <v>15.0</v>
      </c>
      <c r="F193" s="5"/>
      <c r="G193" s="65"/>
      <c r="H193" s="6"/>
      <c r="I193" s="66"/>
      <c r="J193" s="59">
        <v>1000000.0</v>
      </c>
      <c r="K193" s="59"/>
      <c r="L193" s="59"/>
      <c r="M193" s="59"/>
      <c r="N193" s="59">
        <f t="shared" si="1"/>
        <v>0</v>
      </c>
      <c r="O193" s="5"/>
      <c r="P193" s="5"/>
      <c r="Q193" s="69">
        <v>86.0</v>
      </c>
      <c r="R193" s="5"/>
    </row>
    <row r="194" ht="14.25" customHeight="1">
      <c r="B194" s="6">
        <v>191.0</v>
      </c>
      <c r="C194" s="7" t="s">
        <v>96</v>
      </c>
      <c r="D194" s="6" t="s">
        <v>3</v>
      </c>
      <c r="E194" s="6">
        <v>16.0</v>
      </c>
      <c r="F194" s="5"/>
      <c r="G194" s="65"/>
      <c r="H194" s="6"/>
      <c r="I194" s="66"/>
      <c r="J194" s="59">
        <v>1000000.0</v>
      </c>
      <c r="K194" s="59"/>
      <c r="L194" s="59"/>
      <c r="M194" s="59"/>
      <c r="N194" s="59">
        <f t="shared" si="1"/>
        <v>0</v>
      </c>
      <c r="O194" s="5"/>
      <c r="P194" s="5"/>
      <c r="Q194" s="69">
        <v>87.0</v>
      </c>
      <c r="R194" s="5"/>
    </row>
    <row r="195" ht="14.25" customHeight="1">
      <c r="B195" s="6">
        <v>192.0</v>
      </c>
      <c r="C195" s="7" t="s">
        <v>96</v>
      </c>
      <c r="D195" s="6" t="s">
        <v>3</v>
      </c>
      <c r="E195" s="6">
        <v>17.0</v>
      </c>
      <c r="F195" s="5"/>
      <c r="G195" s="65"/>
      <c r="H195" s="6"/>
      <c r="I195" s="66"/>
      <c r="J195" s="59">
        <v>1000000.0</v>
      </c>
      <c r="K195" s="59"/>
      <c r="L195" s="59"/>
      <c r="M195" s="59"/>
      <c r="N195" s="59">
        <f t="shared" si="1"/>
        <v>0</v>
      </c>
      <c r="O195" s="5"/>
      <c r="P195" s="5"/>
      <c r="Q195" s="69">
        <v>88.0</v>
      </c>
      <c r="R195" s="5"/>
    </row>
    <row r="196" ht="14.25" customHeight="1">
      <c r="B196" s="6">
        <v>193.0</v>
      </c>
      <c r="C196" s="7" t="s">
        <v>96</v>
      </c>
      <c r="D196" s="6" t="s">
        <v>3</v>
      </c>
      <c r="E196" s="6">
        <v>18.0</v>
      </c>
      <c r="F196" s="5"/>
      <c r="G196" s="65"/>
      <c r="H196" s="6"/>
      <c r="I196" s="66"/>
      <c r="J196" s="59">
        <v>1000000.0</v>
      </c>
      <c r="K196" s="59"/>
      <c r="L196" s="59"/>
      <c r="M196" s="59"/>
      <c r="N196" s="59">
        <f t="shared" si="1"/>
        <v>0</v>
      </c>
      <c r="O196" s="5"/>
      <c r="P196" s="5"/>
      <c r="Q196" s="69">
        <v>89.0</v>
      </c>
      <c r="R196" s="5"/>
    </row>
    <row r="197" ht="14.25" customHeight="1">
      <c r="B197" s="6">
        <v>194.0</v>
      </c>
      <c r="C197" s="7" t="s">
        <v>96</v>
      </c>
      <c r="D197" s="6" t="s">
        <v>3</v>
      </c>
      <c r="E197" s="6">
        <v>19.0</v>
      </c>
      <c r="F197" s="5"/>
      <c r="G197" s="65"/>
      <c r="H197" s="6"/>
      <c r="I197" s="66"/>
      <c r="J197" s="59">
        <v>1000000.0</v>
      </c>
      <c r="K197" s="59"/>
      <c r="L197" s="59"/>
      <c r="M197" s="59"/>
      <c r="N197" s="59">
        <f t="shared" si="1"/>
        <v>0</v>
      </c>
      <c r="O197" s="5"/>
      <c r="P197" s="5"/>
      <c r="Q197" s="69">
        <v>90.0</v>
      </c>
      <c r="R197" s="5"/>
    </row>
    <row r="198" ht="14.25" customHeight="1">
      <c r="B198" s="6">
        <v>195.0</v>
      </c>
      <c r="C198" s="7" t="s">
        <v>96</v>
      </c>
      <c r="D198" s="6" t="s">
        <v>3</v>
      </c>
      <c r="E198" s="6">
        <v>20.0</v>
      </c>
      <c r="F198" s="5"/>
      <c r="G198" s="65"/>
      <c r="H198" s="6"/>
      <c r="I198" s="66"/>
      <c r="J198" s="59">
        <v>1000000.0</v>
      </c>
      <c r="K198" s="59"/>
      <c r="L198" s="59"/>
      <c r="M198" s="59"/>
      <c r="N198" s="59">
        <f t="shared" si="1"/>
        <v>0</v>
      </c>
      <c r="O198" s="5"/>
      <c r="P198" s="5"/>
      <c r="Q198" s="69">
        <v>91.0</v>
      </c>
      <c r="R198" s="5"/>
    </row>
    <row r="199" ht="14.25" customHeight="1">
      <c r="B199" s="6">
        <v>196.0</v>
      </c>
      <c r="C199" s="7" t="s">
        <v>96</v>
      </c>
      <c r="D199" s="6" t="s">
        <v>2</v>
      </c>
      <c r="E199" s="57">
        <v>1.0</v>
      </c>
      <c r="F199" s="5"/>
      <c r="G199" s="65"/>
      <c r="H199" s="6"/>
      <c r="I199" s="66"/>
      <c r="J199" s="59">
        <v>1000000.0</v>
      </c>
      <c r="K199" s="59"/>
      <c r="L199" s="59"/>
      <c r="M199" s="59"/>
      <c r="N199" s="59">
        <f t="shared" si="1"/>
        <v>0</v>
      </c>
      <c r="O199" s="5"/>
      <c r="P199" s="5"/>
      <c r="Q199" s="69">
        <v>92.0</v>
      </c>
      <c r="R199" s="5"/>
    </row>
    <row r="200" ht="14.25" customHeight="1">
      <c r="B200" s="6">
        <v>197.0</v>
      </c>
      <c r="C200" s="7" t="s">
        <v>96</v>
      </c>
      <c r="D200" s="6" t="s">
        <v>2</v>
      </c>
      <c r="E200" s="57">
        <v>2.0</v>
      </c>
      <c r="F200" s="5"/>
      <c r="G200" s="65"/>
      <c r="H200" s="6"/>
      <c r="I200" s="66"/>
      <c r="J200" s="59">
        <v>1000000.0</v>
      </c>
      <c r="K200" s="59"/>
      <c r="L200" s="59"/>
      <c r="M200" s="59"/>
      <c r="N200" s="59">
        <f t="shared" si="1"/>
        <v>0</v>
      </c>
      <c r="O200" s="5"/>
      <c r="P200" s="5"/>
      <c r="Q200" s="69">
        <v>93.0</v>
      </c>
      <c r="R200" s="5"/>
    </row>
    <row r="201" ht="14.25" customHeight="1">
      <c r="B201" s="6">
        <v>198.0</v>
      </c>
      <c r="C201" s="7" t="s">
        <v>96</v>
      </c>
      <c r="D201" s="6" t="s">
        <v>2</v>
      </c>
      <c r="E201" s="57">
        <v>3.0</v>
      </c>
      <c r="F201" s="5"/>
      <c r="G201" s="65"/>
      <c r="H201" s="6"/>
      <c r="I201" s="66"/>
      <c r="J201" s="59">
        <v>1000000.0</v>
      </c>
      <c r="K201" s="59"/>
      <c r="L201" s="59"/>
      <c r="M201" s="59"/>
      <c r="N201" s="59">
        <f t="shared" si="1"/>
        <v>0</v>
      </c>
      <c r="O201" s="5"/>
      <c r="P201" s="5"/>
      <c r="Q201" s="69">
        <v>94.0</v>
      </c>
      <c r="R201" s="5"/>
    </row>
    <row r="202" ht="14.25" customHeight="1">
      <c r="B202" s="6">
        <v>199.0</v>
      </c>
      <c r="C202" s="7" t="s">
        <v>96</v>
      </c>
      <c r="D202" s="6" t="s">
        <v>2</v>
      </c>
      <c r="E202" s="57">
        <v>4.0</v>
      </c>
      <c r="F202" s="5"/>
      <c r="G202" s="65"/>
      <c r="H202" s="6"/>
      <c r="I202" s="66"/>
      <c r="J202" s="59">
        <v>1000000.0</v>
      </c>
      <c r="K202" s="59"/>
      <c r="L202" s="59"/>
      <c r="M202" s="59"/>
      <c r="N202" s="59">
        <f t="shared" si="1"/>
        <v>0</v>
      </c>
      <c r="O202" s="5"/>
      <c r="P202" s="5"/>
      <c r="Q202" s="69">
        <v>95.0</v>
      </c>
      <c r="R202" s="5"/>
    </row>
    <row r="203" ht="14.25" customHeight="1">
      <c r="B203" s="6">
        <v>200.0</v>
      </c>
      <c r="C203" s="7" t="s">
        <v>96</v>
      </c>
      <c r="D203" s="6" t="s">
        <v>2</v>
      </c>
      <c r="E203" s="57">
        <v>5.0</v>
      </c>
      <c r="F203" s="5"/>
      <c r="G203" s="65"/>
      <c r="H203" s="6"/>
      <c r="I203" s="66"/>
      <c r="J203" s="59">
        <v>1000000.0</v>
      </c>
      <c r="K203" s="59"/>
      <c r="L203" s="59"/>
      <c r="M203" s="59"/>
      <c r="N203" s="59">
        <f t="shared" si="1"/>
        <v>0</v>
      </c>
      <c r="O203" s="5"/>
      <c r="P203" s="5"/>
      <c r="Q203" s="69">
        <v>96.0</v>
      </c>
      <c r="R203" s="5"/>
    </row>
    <row r="204" ht="14.25" customHeight="1">
      <c r="B204" s="6">
        <v>201.0</v>
      </c>
      <c r="C204" s="7" t="s">
        <v>96</v>
      </c>
      <c r="D204" s="6" t="s">
        <v>2</v>
      </c>
      <c r="E204" s="57">
        <v>6.0</v>
      </c>
      <c r="F204" s="5"/>
      <c r="G204" s="65"/>
      <c r="H204" s="6"/>
      <c r="I204" s="66"/>
      <c r="J204" s="59">
        <v>1000000.0</v>
      </c>
      <c r="K204" s="59"/>
      <c r="L204" s="59"/>
      <c r="M204" s="59"/>
      <c r="N204" s="59">
        <f t="shared" si="1"/>
        <v>0</v>
      </c>
      <c r="O204" s="5"/>
      <c r="P204" s="5"/>
      <c r="Q204" s="69">
        <v>97.0</v>
      </c>
      <c r="R204" s="5"/>
    </row>
    <row r="205" ht="14.25" customHeight="1">
      <c r="B205" s="6">
        <v>202.0</v>
      </c>
      <c r="C205" s="7" t="s">
        <v>96</v>
      </c>
      <c r="D205" s="6" t="s">
        <v>2</v>
      </c>
      <c r="E205" s="57">
        <v>7.0</v>
      </c>
      <c r="F205" s="5"/>
      <c r="G205" s="65"/>
      <c r="H205" s="6"/>
      <c r="I205" s="66"/>
      <c r="J205" s="59">
        <v>1000000.0</v>
      </c>
      <c r="K205" s="59"/>
      <c r="L205" s="59"/>
      <c r="M205" s="59"/>
      <c r="N205" s="59">
        <f t="shared" si="1"/>
        <v>0</v>
      </c>
      <c r="O205" s="5"/>
      <c r="P205" s="5"/>
      <c r="Q205" s="69">
        <v>98.0</v>
      </c>
      <c r="R205" s="5"/>
    </row>
    <row r="206" ht="14.25" customHeight="1">
      <c r="B206" s="6">
        <v>203.0</v>
      </c>
      <c r="C206" s="7" t="s">
        <v>96</v>
      </c>
      <c r="D206" s="6" t="s">
        <v>2</v>
      </c>
      <c r="E206" s="57">
        <v>8.0</v>
      </c>
      <c r="F206" s="5"/>
      <c r="G206" s="65"/>
      <c r="H206" s="6"/>
      <c r="I206" s="66"/>
      <c r="J206" s="59">
        <v>1000000.0</v>
      </c>
      <c r="K206" s="59"/>
      <c r="L206" s="59"/>
      <c r="M206" s="59"/>
      <c r="N206" s="59">
        <f t="shared" si="1"/>
        <v>0</v>
      </c>
      <c r="O206" s="5"/>
      <c r="P206" s="5"/>
      <c r="Q206" s="69">
        <v>99.0</v>
      </c>
      <c r="R206" s="5"/>
    </row>
    <row r="207" ht="14.25" customHeight="1">
      <c r="B207" s="6">
        <v>204.0</v>
      </c>
      <c r="C207" s="7" t="s">
        <v>96</v>
      </c>
      <c r="D207" s="6" t="s">
        <v>2</v>
      </c>
      <c r="E207" s="57">
        <v>9.0</v>
      </c>
      <c r="F207" s="5"/>
      <c r="G207" s="65"/>
      <c r="H207" s="6"/>
      <c r="I207" s="66"/>
      <c r="J207" s="59">
        <v>1000000.0</v>
      </c>
      <c r="K207" s="59"/>
      <c r="L207" s="59"/>
      <c r="M207" s="59"/>
      <c r="N207" s="59">
        <f t="shared" si="1"/>
        <v>0</v>
      </c>
      <c r="O207" s="5"/>
      <c r="P207" s="5"/>
      <c r="Q207" s="69">
        <v>100.0</v>
      </c>
      <c r="R207" s="5"/>
    </row>
    <row r="208" ht="14.25" customHeight="1">
      <c r="B208" s="6">
        <v>205.0</v>
      </c>
      <c r="C208" s="7" t="s">
        <v>96</v>
      </c>
      <c r="D208" s="6" t="s">
        <v>2</v>
      </c>
      <c r="E208" s="57">
        <v>10.0</v>
      </c>
      <c r="F208" s="5"/>
      <c r="G208" s="65"/>
      <c r="H208" s="6"/>
      <c r="I208" s="66"/>
      <c r="J208" s="59">
        <v>1000000.0</v>
      </c>
      <c r="K208" s="59"/>
      <c r="L208" s="59"/>
      <c r="M208" s="59"/>
      <c r="N208" s="59">
        <f t="shared" si="1"/>
        <v>0</v>
      </c>
      <c r="O208" s="5"/>
      <c r="P208" s="5"/>
      <c r="Q208" s="69">
        <v>101.0</v>
      </c>
      <c r="R208" s="5"/>
    </row>
    <row r="209" ht="14.25" customHeight="1">
      <c r="B209" s="6">
        <v>206.0</v>
      </c>
      <c r="C209" s="7" t="s">
        <v>96</v>
      </c>
      <c r="D209" s="6" t="s">
        <v>2</v>
      </c>
      <c r="E209" s="57">
        <v>11.0</v>
      </c>
      <c r="F209" s="5"/>
      <c r="G209" s="65"/>
      <c r="H209" s="6"/>
      <c r="I209" s="66"/>
      <c r="J209" s="59">
        <v>1000000.0</v>
      </c>
      <c r="K209" s="59"/>
      <c r="L209" s="59"/>
      <c r="M209" s="59"/>
      <c r="N209" s="59">
        <f t="shared" si="1"/>
        <v>0</v>
      </c>
      <c r="O209" s="5"/>
      <c r="P209" s="5"/>
      <c r="Q209" s="69">
        <v>102.0</v>
      </c>
      <c r="R209" s="5"/>
    </row>
    <row r="210" ht="14.25" customHeight="1">
      <c r="B210" s="6">
        <v>207.0</v>
      </c>
      <c r="C210" s="7" t="s">
        <v>96</v>
      </c>
      <c r="D210" s="6" t="s">
        <v>2</v>
      </c>
      <c r="E210" s="57">
        <v>12.0</v>
      </c>
      <c r="F210" s="5"/>
      <c r="G210" s="65"/>
      <c r="H210" s="6"/>
      <c r="I210" s="66"/>
      <c r="J210" s="59">
        <v>1000000.0</v>
      </c>
      <c r="K210" s="59"/>
      <c r="L210" s="59"/>
      <c r="M210" s="59"/>
      <c r="N210" s="59">
        <f t="shared" si="1"/>
        <v>0</v>
      </c>
      <c r="O210" s="5"/>
      <c r="P210" s="5"/>
      <c r="Q210" s="69">
        <v>103.0</v>
      </c>
      <c r="R210" s="5"/>
    </row>
    <row r="211" ht="14.25" customHeight="1">
      <c r="B211" s="6">
        <v>208.0</v>
      </c>
      <c r="C211" s="7" t="s">
        <v>96</v>
      </c>
      <c r="D211" s="6" t="s">
        <v>2</v>
      </c>
      <c r="E211" s="57">
        <v>13.0</v>
      </c>
      <c r="F211" s="5"/>
      <c r="G211" s="65"/>
      <c r="H211" s="6"/>
      <c r="I211" s="66"/>
      <c r="J211" s="59">
        <v>1000000.0</v>
      </c>
      <c r="K211" s="59"/>
      <c r="L211" s="59"/>
      <c r="M211" s="59"/>
      <c r="N211" s="59">
        <f t="shared" si="1"/>
        <v>0</v>
      </c>
      <c r="O211" s="5"/>
      <c r="P211" s="5"/>
      <c r="Q211" s="69">
        <v>104.0</v>
      </c>
      <c r="R211" s="5"/>
    </row>
    <row r="212" ht="14.25" customHeight="1">
      <c r="B212" s="6">
        <v>209.0</v>
      </c>
      <c r="C212" s="7" t="s">
        <v>96</v>
      </c>
      <c r="D212" s="6" t="s">
        <v>1</v>
      </c>
      <c r="E212" s="57">
        <v>1.0</v>
      </c>
      <c r="F212" s="5"/>
      <c r="G212" s="65"/>
      <c r="H212" s="6"/>
      <c r="I212" s="66"/>
      <c r="J212" s="59">
        <v>1000000.0</v>
      </c>
      <c r="K212" s="59"/>
      <c r="L212" s="59"/>
      <c r="M212" s="59"/>
      <c r="N212" s="59">
        <f t="shared" si="1"/>
        <v>0</v>
      </c>
      <c r="O212" s="5"/>
      <c r="P212" s="5"/>
      <c r="Q212" s="69">
        <v>105.0</v>
      </c>
      <c r="R212" s="5"/>
    </row>
    <row r="213" ht="14.25" customHeight="1">
      <c r="B213" s="6">
        <v>210.0</v>
      </c>
      <c r="C213" s="7" t="s">
        <v>96</v>
      </c>
      <c r="D213" s="6" t="s">
        <v>1</v>
      </c>
      <c r="E213" s="57">
        <v>2.0</v>
      </c>
      <c r="F213" s="5"/>
      <c r="G213" s="65"/>
      <c r="H213" s="6"/>
      <c r="I213" s="66"/>
      <c r="J213" s="59">
        <v>1000000.0</v>
      </c>
      <c r="K213" s="59"/>
      <c r="L213" s="59"/>
      <c r="M213" s="59"/>
      <c r="N213" s="59">
        <f t="shared" si="1"/>
        <v>0</v>
      </c>
      <c r="O213" s="5"/>
      <c r="P213" s="5"/>
      <c r="Q213" s="69">
        <v>106.0</v>
      </c>
      <c r="R213" s="5"/>
    </row>
    <row r="214" ht="14.25" customHeight="1">
      <c r="B214" s="6">
        <v>211.0</v>
      </c>
      <c r="C214" s="7" t="s">
        <v>96</v>
      </c>
      <c r="D214" s="6" t="s">
        <v>1</v>
      </c>
      <c r="E214" s="57">
        <v>3.0</v>
      </c>
      <c r="F214" s="5"/>
      <c r="G214" s="65"/>
      <c r="H214" s="6"/>
      <c r="I214" s="66"/>
      <c r="J214" s="59">
        <v>1000000.0</v>
      </c>
      <c r="K214" s="59"/>
      <c r="L214" s="59"/>
      <c r="M214" s="59"/>
      <c r="N214" s="59">
        <f t="shared" si="1"/>
        <v>0</v>
      </c>
      <c r="O214" s="5"/>
      <c r="P214" s="5"/>
      <c r="Q214" s="69">
        <v>107.0</v>
      </c>
      <c r="R214" s="5"/>
    </row>
    <row r="215" ht="14.25" customHeight="1">
      <c r="B215" s="6">
        <v>212.0</v>
      </c>
      <c r="C215" s="7" t="s">
        <v>96</v>
      </c>
      <c r="D215" s="6" t="s">
        <v>1</v>
      </c>
      <c r="E215" s="57">
        <v>4.0</v>
      </c>
      <c r="F215" s="5"/>
      <c r="G215" s="65"/>
      <c r="H215" s="6"/>
      <c r="I215" s="66"/>
      <c r="J215" s="59">
        <v>1000000.0</v>
      </c>
      <c r="K215" s="59"/>
      <c r="L215" s="59"/>
      <c r="M215" s="59"/>
      <c r="N215" s="59">
        <f t="shared" si="1"/>
        <v>0</v>
      </c>
      <c r="O215" s="5"/>
      <c r="P215" s="5"/>
      <c r="Q215" s="69">
        <v>108.0</v>
      </c>
      <c r="R215" s="5"/>
    </row>
    <row r="216" ht="14.25" customHeight="1">
      <c r="B216" s="6">
        <v>213.0</v>
      </c>
      <c r="C216" s="7" t="s">
        <v>96</v>
      </c>
      <c r="D216" s="6" t="s">
        <v>1</v>
      </c>
      <c r="E216" s="57">
        <v>5.0</v>
      </c>
      <c r="F216" s="5"/>
      <c r="G216" s="65"/>
      <c r="H216" s="6"/>
      <c r="I216" s="66"/>
      <c r="J216" s="59">
        <v>1000000.0</v>
      </c>
      <c r="K216" s="59"/>
      <c r="L216" s="59"/>
      <c r="M216" s="59"/>
      <c r="N216" s="59">
        <f t="shared" si="1"/>
        <v>0</v>
      </c>
      <c r="O216" s="5"/>
      <c r="P216" s="5"/>
      <c r="Q216" s="69">
        <v>109.0</v>
      </c>
      <c r="R216" s="5"/>
    </row>
    <row r="217" ht="14.25" customHeight="1">
      <c r="B217" s="6">
        <v>214.0</v>
      </c>
      <c r="C217" s="7" t="s">
        <v>96</v>
      </c>
      <c r="D217" s="6" t="s">
        <v>1</v>
      </c>
      <c r="E217" s="57">
        <v>6.0</v>
      </c>
      <c r="F217" s="5"/>
      <c r="G217" s="65"/>
      <c r="H217" s="6"/>
      <c r="I217" s="66"/>
      <c r="J217" s="59">
        <v>1000000.0</v>
      </c>
      <c r="K217" s="59"/>
      <c r="L217" s="59"/>
      <c r="M217" s="59"/>
      <c r="N217" s="59">
        <f t="shared" si="1"/>
        <v>0</v>
      </c>
      <c r="O217" s="5"/>
      <c r="P217" s="5"/>
      <c r="Q217" s="69">
        <v>110.0</v>
      </c>
      <c r="R217" s="5"/>
    </row>
    <row r="218" ht="14.25" customHeight="1">
      <c r="B218" s="6">
        <v>215.0</v>
      </c>
      <c r="C218" s="7" t="s">
        <v>96</v>
      </c>
      <c r="D218" s="6" t="s">
        <v>1</v>
      </c>
      <c r="E218" s="57">
        <v>7.0</v>
      </c>
      <c r="F218" s="5"/>
      <c r="G218" s="65"/>
      <c r="H218" s="6"/>
      <c r="I218" s="66"/>
      <c r="J218" s="59">
        <v>1000000.0</v>
      </c>
      <c r="K218" s="59"/>
      <c r="L218" s="59"/>
      <c r="M218" s="59"/>
      <c r="N218" s="59">
        <f t="shared" si="1"/>
        <v>0</v>
      </c>
      <c r="O218" s="5"/>
      <c r="P218" s="5"/>
      <c r="Q218" s="69">
        <v>111.0</v>
      </c>
      <c r="R218" s="5"/>
    </row>
    <row r="219" ht="14.25" customHeight="1">
      <c r="B219" s="6">
        <v>216.0</v>
      </c>
      <c r="C219" s="7" t="s">
        <v>96</v>
      </c>
      <c r="D219" s="6" t="s">
        <v>1</v>
      </c>
      <c r="E219" s="57">
        <v>8.0</v>
      </c>
      <c r="F219" s="5"/>
      <c r="G219" s="65"/>
      <c r="H219" s="6"/>
      <c r="I219" s="66"/>
      <c r="J219" s="59">
        <v>1000000.0</v>
      </c>
      <c r="K219" s="59"/>
      <c r="L219" s="59"/>
      <c r="M219" s="59"/>
      <c r="N219" s="59">
        <f t="shared" si="1"/>
        <v>0</v>
      </c>
      <c r="O219" s="5"/>
      <c r="P219" s="5"/>
      <c r="Q219" s="69">
        <v>112.0</v>
      </c>
      <c r="R219" s="5"/>
    </row>
    <row r="220" ht="14.25" customHeight="1">
      <c r="B220" s="6">
        <v>217.0</v>
      </c>
      <c r="C220" s="7" t="s">
        <v>96</v>
      </c>
      <c r="D220" s="6" t="s">
        <v>1</v>
      </c>
      <c r="E220" s="57">
        <v>9.0</v>
      </c>
      <c r="F220" s="5"/>
      <c r="G220" s="65"/>
      <c r="H220" s="6"/>
      <c r="I220" s="66"/>
      <c r="J220" s="59">
        <v>1000000.0</v>
      </c>
      <c r="K220" s="59"/>
      <c r="L220" s="59"/>
      <c r="M220" s="59"/>
      <c r="N220" s="59">
        <f t="shared" si="1"/>
        <v>0</v>
      </c>
      <c r="O220" s="5"/>
      <c r="P220" s="5"/>
      <c r="Q220" s="69">
        <v>113.0</v>
      </c>
      <c r="R220" s="5"/>
    </row>
    <row r="221" ht="14.25" customHeight="1">
      <c r="B221" s="6">
        <v>218.0</v>
      </c>
      <c r="C221" s="7" t="s">
        <v>96</v>
      </c>
      <c r="D221" s="6" t="s">
        <v>1</v>
      </c>
      <c r="E221" s="57">
        <v>10.0</v>
      </c>
      <c r="F221" s="5"/>
      <c r="G221" s="65"/>
      <c r="H221" s="6"/>
      <c r="I221" s="66"/>
      <c r="J221" s="59">
        <v>1000000.0</v>
      </c>
      <c r="K221" s="59"/>
      <c r="L221" s="59"/>
      <c r="M221" s="59"/>
      <c r="N221" s="59">
        <f t="shared" si="1"/>
        <v>0</v>
      </c>
      <c r="O221" s="5"/>
      <c r="P221" s="5"/>
      <c r="Q221" s="69">
        <v>114.0</v>
      </c>
      <c r="R221" s="5"/>
    </row>
    <row r="222" ht="14.25" customHeight="1">
      <c r="B222" s="6">
        <v>219.0</v>
      </c>
      <c r="C222" s="7" t="s">
        <v>96</v>
      </c>
      <c r="D222" s="6" t="s">
        <v>1</v>
      </c>
      <c r="E222" s="57">
        <v>11.0</v>
      </c>
      <c r="F222" s="5"/>
      <c r="G222" s="65"/>
      <c r="H222" s="6"/>
      <c r="I222" s="66"/>
      <c r="J222" s="59">
        <v>1000000.0</v>
      </c>
      <c r="K222" s="59"/>
      <c r="L222" s="59"/>
      <c r="M222" s="59"/>
      <c r="N222" s="59">
        <f t="shared" si="1"/>
        <v>0</v>
      </c>
      <c r="O222" s="5"/>
      <c r="P222" s="5"/>
      <c r="Q222" s="69">
        <v>115.0</v>
      </c>
      <c r="R222" s="5"/>
    </row>
    <row r="223" ht="14.25" customHeight="1">
      <c r="B223" s="6">
        <v>220.0</v>
      </c>
      <c r="C223" s="7" t="s">
        <v>96</v>
      </c>
      <c r="D223" s="6" t="s">
        <v>1</v>
      </c>
      <c r="E223" s="57">
        <v>12.0</v>
      </c>
      <c r="F223" s="5"/>
      <c r="G223" s="65"/>
      <c r="H223" s="6"/>
      <c r="I223" s="66"/>
      <c r="J223" s="59">
        <v>1000000.0</v>
      </c>
      <c r="K223" s="59"/>
      <c r="L223" s="59"/>
      <c r="M223" s="59"/>
      <c r="N223" s="59">
        <f t="shared" si="1"/>
        <v>0</v>
      </c>
      <c r="O223" s="5"/>
      <c r="P223" s="5"/>
      <c r="Q223" s="69">
        <v>116.0</v>
      </c>
      <c r="R223" s="5"/>
    </row>
    <row r="224" ht="14.25" customHeight="1">
      <c r="B224" s="6">
        <v>221.0</v>
      </c>
      <c r="C224" s="7" t="s">
        <v>96</v>
      </c>
      <c r="D224" s="6" t="s">
        <v>1</v>
      </c>
      <c r="E224" s="57">
        <v>13.0</v>
      </c>
      <c r="F224" s="5"/>
      <c r="G224" s="65"/>
      <c r="H224" s="6"/>
      <c r="I224" s="66"/>
      <c r="J224" s="59">
        <v>1000000.0</v>
      </c>
      <c r="K224" s="59"/>
      <c r="L224" s="59"/>
      <c r="M224" s="59"/>
      <c r="N224" s="59">
        <f t="shared" si="1"/>
        <v>0</v>
      </c>
      <c r="O224" s="5"/>
      <c r="P224" s="5"/>
      <c r="Q224" s="69">
        <v>117.0</v>
      </c>
      <c r="R224" s="5"/>
    </row>
    <row r="225" ht="14.25" customHeight="1">
      <c r="B225" s="6">
        <v>222.0</v>
      </c>
      <c r="C225" s="13" t="s">
        <v>133</v>
      </c>
      <c r="D225" s="6" t="s">
        <v>18</v>
      </c>
      <c r="E225" s="6">
        <v>1.0</v>
      </c>
      <c r="F225" s="61" t="s">
        <v>134</v>
      </c>
      <c r="G225" s="56" t="s">
        <v>135</v>
      </c>
      <c r="H225" s="57" t="s">
        <v>69</v>
      </c>
      <c r="I225" s="67">
        <v>1.0</v>
      </c>
      <c r="J225" s="59">
        <v>750000.0</v>
      </c>
      <c r="K225" s="59"/>
      <c r="L225" s="59"/>
      <c r="M225" s="59"/>
      <c r="N225" s="59">
        <f t="shared" si="1"/>
        <v>750000</v>
      </c>
      <c r="O225" s="61" t="s">
        <v>136</v>
      </c>
      <c r="P225" s="5"/>
      <c r="Q225" s="71">
        <v>1.0</v>
      </c>
      <c r="R225" s="5"/>
    </row>
    <row r="226" ht="14.25" customHeight="1">
      <c r="B226" s="6">
        <v>223.0</v>
      </c>
      <c r="C226" s="13" t="s">
        <v>133</v>
      </c>
      <c r="D226" s="6" t="s">
        <v>18</v>
      </c>
      <c r="E226" s="6">
        <v>2.0</v>
      </c>
      <c r="F226" s="61" t="s">
        <v>137</v>
      </c>
      <c r="G226" s="56" t="s">
        <v>138</v>
      </c>
      <c r="H226" s="57" t="s">
        <v>69</v>
      </c>
      <c r="I226" s="67">
        <v>1.0</v>
      </c>
      <c r="J226" s="59">
        <v>750000.0</v>
      </c>
      <c r="K226" s="60"/>
      <c r="L226" s="60" t="s">
        <v>139</v>
      </c>
      <c r="M226" s="60" t="s">
        <v>7</v>
      </c>
      <c r="N226" s="59">
        <f t="shared" si="1"/>
        <v>750000</v>
      </c>
      <c r="O226" s="61" t="s">
        <v>136</v>
      </c>
      <c r="P226" s="61" t="s">
        <v>72</v>
      </c>
      <c r="Q226" s="71">
        <v>2.0</v>
      </c>
      <c r="R226" s="5"/>
    </row>
    <row r="227" ht="14.25" customHeight="1">
      <c r="B227" s="6">
        <v>224.0</v>
      </c>
      <c r="C227" s="13" t="s">
        <v>133</v>
      </c>
      <c r="D227" s="6" t="s">
        <v>18</v>
      </c>
      <c r="E227" s="6">
        <v>3.0</v>
      </c>
      <c r="F227" s="61" t="s">
        <v>137</v>
      </c>
      <c r="G227" s="56" t="s">
        <v>138</v>
      </c>
      <c r="H227" s="57" t="s">
        <v>69</v>
      </c>
      <c r="I227" s="67">
        <v>1.0</v>
      </c>
      <c r="J227" s="59">
        <v>750000.0</v>
      </c>
      <c r="K227" s="60"/>
      <c r="L227" s="60" t="s">
        <v>139</v>
      </c>
      <c r="M227" s="60" t="s">
        <v>7</v>
      </c>
      <c r="N227" s="59">
        <f t="shared" si="1"/>
        <v>750000</v>
      </c>
      <c r="O227" s="61" t="s">
        <v>136</v>
      </c>
      <c r="P227" s="61" t="s">
        <v>72</v>
      </c>
      <c r="Q227" s="71">
        <v>3.0</v>
      </c>
      <c r="R227" s="5"/>
    </row>
    <row r="228" ht="14.25" customHeight="1">
      <c r="B228" s="6">
        <v>225.0</v>
      </c>
      <c r="C228" s="13" t="s">
        <v>133</v>
      </c>
      <c r="D228" s="6" t="s">
        <v>18</v>
      </c>
      <c r="E228" s="6">
        <v>4.0</v>
      </c>
      <c r="F228" s="5" t="s">
        <v>140</v>
      </c>
      <c r="G228" s="56" t="s">
        <v>141</v>
      </c>
      <c r="H228" s="57" t="s">
        <v>69</v>
      </c>
      <c r="I228" s="58">
        <v>1.0</v>
      </c>
      <c r="J228" s="59">
        <v>750000.0</v>
      </c>
      <c r="K228" s="60"/>
      <c r="L228" s="60" t="s">
        <v>142</v>
      </c>
      <c r="M228" s="60" t="s">
        <v>7</v>
      </c>
      <c r="N228" s="59">
        <f t="shared" si="1"/>
        <v>750000</v>
      </c>
      <c r="O228" s="61" t="s">
        <v>136</v>
      </c>
      <c r="P228" s="61" t="s">
        <v>72</v>
      </c>
      <c r="Q228" s="71">
        <v>4.0</v>
      </c>
      <c r="R228" s="5"/>
    </row>
    <row r="229" ht="14.25" customHeight="1">
      <c r="B229" s="6">
        <v>226.0</v>
      </c>
      <c r="C229" s="13" t="s">
        <v>133</v>
      </c>
      <c r="D229" s="6" t="s">
        <v>18</v>
      </c>
      <c r="E229" s="6">
        <v>5.0</v>
      </c>
      <c r="F229" s="5" t="s">
        <v>143</v>
      </c>
      <c r="G229" s="56" t="s">
        <v>144</v>
      </c>
      <c r="H229" s="57" t="s">
        <v>69</v>
      </c>
      <c r="I229" s="58">
        <v>1.0</v>
      </c>
      <c r="J229" s="59">
        <v>750000.0</v>
      </c>
      <c r="K229" s="60"/>
      <c r="L229" s="60" t="s">
        <v>142</v>
      </c>
      <c r="M229" s="60" t="s">
        <v>7</v>
      </c>
      <c r="N229" s="59">
        <f t="shared" si="1"/>
        <v>750000</v>
      </c>
      <c r="O229" s="61" t="s">
        <v>136</v>
      </c>
      <c r="P229" s="61" t="s">
        <v>72</v>
      </c>
      <c r="Q229" s="71">
        <v>5.0</v>
      </c>
      <c r="R229" s="5"/>
    </row>
    <row r="230" ht="14.25" customHeight="1">
      <c r="B230" s="6">
        <v>227.0</v>
      </c>
      <c r="C230" s="13" t="s">
        <v>133</v>
      </c>
      <c r="D230" s="6" t="s">
        <v>18</v>
      </c>
      <c r="E230" s="6">
        <v>6.0</v>
      </c>
      <c r="F230" s="5" t="s">
        <v>145</v>
      </c>
      <c r="G230" s="56" t="s">
        <v>146</v>
      </c>
      <c r="H230" s="57" t="s">
        <v>69</v>
      </c>
      <c r="I230" s="58">
        <v>1.0</v>
      </c>
      <c r="J230" s="59">
        <v>750000.0</v>
      </c>
      <c r="K230" s="60"/>
      <c r="L230" s="60" t="s">
        <v>142</v>
      </c>
      <c r="M230" s="60" t="s">
        <v>7</v>
      </c>
      <c r="N230" s="59">
        <f t="shared" si="1"/>
        <v>750000</v>
      </c>
      <c r="O230" s="61" t="s">
        <v>136</v>
      </c>
      <c r="P230" s="61" t="s">
        <v>72</v>
      </c>
      <c r="Q230" s="71">
        <v>6.0</v>
      </c>
      <c r="R230" s="5"/>
    </row>
    <row r="231" ht="14.25" customHeight="1">
      <c r="B231" s="6">
        <v>228.0</v>
      </c>
      <c r="C231" s="13" t="s">
        <v>133</v>
      </c>
      <c r="D231" s="6" t="s">
        <v>18</v>
      </c>
      <c r="E231" s="6">
        <v>7.0</v>
      </c>
      <c r="F231" s="5" t="s">
        <v>147</v>
      </c>
      <c r="G231" s="56" t="s">
        <v>148</v>
      </c>
      <c r="H231" s="57" t="s">
        <v>69</v>
      </c>
      <c r="I231" s="58">
        <v>1.0</v>
      </c>
      <c r="J231" s="59">
        <v>750000.0</v>
      </c>
      <c r="K231" s="60"/>
      <c r="L231" s="60" t="s">
        <v>142</v>
      </c>
      <c r="M231" s="60" t="s">
        <v>7</v>
      </c>
      <c r="N231" s="59">
        <f t="shared" si="1"/>
        <v>750000</v>
      </c>
      <c r="O231" s="61" t="s">
        <v>136</v>
      </c>
      <c r="P231" s="61" t="s">
        <v>72</v>
      </c>
      <c r="Q231" s="71">
        <v>7.0</v>
      </c>
      <c r="R231" s="5"/>
    </row>
    <row r="232" ht="14.25" customHeight="1">
      <c r="B232" s="6">
        <v>229.0</v>
      </c>
      <c r="C232" s="13" t="s">
        <v>133</v>
      </c>
      <c r="D232" s="6" t="s">
        <v>18</v>
      </c>
      <c r="E232" s="6">
        <v>21.0</v>
      </c>
      <c r="F232" s="61" t="s">
        <v>149</v>
      </c>
      <c r="G232" s="56" t="s">
        <v>150</v>
      </c>
      <c r="H232" s="57" t="s">
        <v>69</v>
      </c>
      <c r="I232" s="58">
        <v>1.0</v>
      </c>
      <c r="J232" s="59">
        <v>750000.0</v>
      </c>
      <c r="K232" s="60"/>
      <c r="L232" s="60" t="s">
        <v>142</v>
      </c>
      <c r="M232" s="60" t="s">
        <v>7</v>
      </c>
      <c r="N232" s="59">
        <f t="shared" si="1"/>
        <v>750000</v>
      </c>
      <c r="O232" s="5" t="s">
        <v>38</v>
      </c>
      <c r="P232" s="61" t="s">
        <v>72</v>
      </c>
      <c r="Q232" s="71">
        <v>8.0</v>
      </c>
      <c r="R232" s="5"/>
    </row>
    <row r="233" ht="14.25" customHeight="1">
      <c r="B233" s="6">
        <v>230.0</v>
      </c>
      <c r="C233" s="13" t="s">
        <v>133</v>
      </c>
      <c r="D233" s="6" t="s">
        <v>18</v>
      </c>
      <c r="E233" s="6">
        <v>22.0</v>
      </c>
      <c r="F233" s="61" t="s">
        <v>149</v>
      </c>
      <c r="G233" s="56" t="s">
        <v>151</v>
      </c>
      <c r="H233" s="57" t="s">
        <v>69</v>
      </c>
      <c r="I233" s="58">
        <v>1.0</v>
      </c>
      <c r="J233" s="59">
        <v>750000.0</v>
      </c>
      <c r="K233" s="60"/>
      <c r="L233" s="60" t="s">
        <v>142</v>
      </c>
      <c r="M233" s="60" t="s">
        <v>7</v>
      </c>
      <c r="N233" s="59">
        <f t="shared" si="1"/>
        <v>750000</v>
      </c>
      <c r="O233" s="5" t="s">
        <v>38</v>
      </c>
      <c r="P233" s="61" t="s">
        <v>72</v>
      </c>
      <c r="Q233" s="71">
        <v>9.0</v>
      </c>
      <c r="R233" s="5"/>
    </row>
    <row r="234" ht="14.25" customHeight="1">
      <c r="B234" s="6">
        <v>231.0</v>
      </c>
      <c r="C234" s="13" t="s">
        <v>133</v>
      </c>
      <c r="D234" s="6" t="s">
        <v>18</v>
      </c>
      <c r="E234" s="6">
        <v>23.0</v>
      </c>
      <c r="F234" s="61" t="s">
        <v>152</v>
      </c>
      <c r="G234" s="56" t="s">
        <v>153</v>
      </c>
      <c r="H234" s="57" t="s">
        <v>69</v>
      </c>
      <c r="I234" s="58">
        <v>1.0</v>
      </c>
      <c r="J234" s="59">
        <v>750000.0</v>
      </c>
      <c r="K234" s="60"/>
      <c r="L234" s="60" t="s">
        <v>154</v>
      </c>
      <c r="M234" s="60" t="s">
        <v>7</v>
      </c>
      <c r="N234" s="59">
        <f t="shared" si="1"/>
        <v>750000</v>
      </c>
      <c r="O234" s="61" t="s">
        <v>136</v>
      </c>
      <c r="P234" s="61" t="s">
        <v>72</v>
      </c>
      <c r="Q234" s="71">
        <v>10.0</v>
      </c>
      <c r="R234" s="5"/>
    </row>
    <row r="235" ht="14.25" customHeight="1">
      <c r="B235" s="6">
        <v>232.0</v>
      </c>
      <c r="C235" s="13" t="s">
        <v>133</v>
      </c>
      <c r="D235" s="6" t="s">
        <v>18</v>
      </c>
      <c r="E235" s="6">
        <v>24.0</v>
      </c>
      <c r="F235" s="61" t="s">
        <v>152</v>
      </c>
      <c r="G235" s="56" t="s">
        <v>153</v>
      </c>
      <c r="H235" s="57" t="s">
        <v>69</v>
      </c>
      <c r="I235" s="58">
        <v>1.0</v>
      </c>
      <c r="J235" s="59">
        <v>750000.0</v>
      </c>
      <c r="K235" s="60"/>
      <c r="L235" s="60" t="s">
        <v>154</v>
      </c>
      <c r="M235" s="60" t="s">
        <v>7</v>
      </c>
      <c r="N235" s="59">
        <f t="shared" si="1"/>
        <v>750000</v>
      </c>
      <c r="O235" s="61" t="s">
        <v>136</v>
      </c>
      <c r="P235" s="61" t="s">
        <v>72</v>
      </c>
      <c r="Q235" s="71">
        <v>11.0</v>
      </c>
      <c r="R235" s="5"/>
    </row>
    <row r="236" ht="14.25" customHeight="1">
      <c r="B236" s="6">
        <v>233.0</v>
      </c>
      <c r="C236" s="13" t="s">
        <v>133</v>
      </c>
      <c r="D236" s="6" t="s">
        <v>18</v>
      </c>
      <c r="E236" s="6">
        <v>25.0</v>
      </c>
      <c r="F236" s="61" t="s">
        <v>152</v>
      </c>
      <c r="G236" s="56" t="s">
        <v>153</v>
      </c>
      <c r="H236" s="57" t="s">
        <v>69</v>
      </c>
      <c r="I236" s="58">
        <v>1.0</v>
      </c>
      <c r="J236" s="59">
        <v>750000.0</v>
      </c>
      <c r="K236" s="60"/>
      <c r="L236" s="60" t="s">
        <v>154</v>
      </c>
      <c r="M236" s="60" t="s">
        <v>7</v>
      </c>
      <c r="N236" s="59">
        <f t="shared" si="1"/>
        <v>750000</v>
      </c>
      <c r="O236" s="61" t="s">
        <v>136</v>
      </c>
      <c r="P236" s="61" t="s">
        <v>72</v>
      </c>
      <c r="Q236" s="71">
        <v>12.0</v>
      </c>
      <c r="R236" s="5"/>
    </row>
    <row r="237" ht="14.25" customHeight="1">
      <c r="B237" s="6">
        <v>234.0</v>
      </c>
      <c r="C237" s="13" t="s">
        <v>133</v>
      </c>
      <c r="D237" s="6" t="s">
        <v>18</v>
      </c>
      <c r="E237" s="6">
        <v>26.0</v>
      </c>
      <c r="F237" s="61" t="s">
        <v>152</v>
      </c>
      <c r="G237" s="56" t="s">
        <v>153</v>
      </c>
      <c r="H237" s="57" t="s">
        <v>69</v>
      </c>
      <c r="I237" s="58">
        <v>1.0</v>
      </c>
      <c r="J237" s="59">
        <v>750000.0</v>
      </c>
      <c r="K237" s="60"/>
      <c r="L237" s="60" t="s">
        <v>154</v>
      </c>
      <c r="M237" s="60" t="s">
        <v>7</v>
      </c>
      <c r="N237" s="59">
        <f t="shared" si="1"/>
        <v>750000</v>
      </c>
      <c r="O237" s="61" t="s">
        <v>136</v>
      </c>
      <c r="P237" s="61" t="s">
        <v>72</v>
      </c>
      <c r="Q237" s="71">
        <v>13.0</v>
      </c>
      <c r="R237" s="5"/>
    </row>
    <row r="238" ht="14.25" customHeight="1">
      <c r="B238" s="6">
        <v>235.0</v>
      </c>
      <c r="C238" s="13" t="s">
        <v>133</v>
      </c>
      <c r="D238" s="6" t="s">
        <v>18</v>
      </c>
      <c r="E238" s="6">
        <v>27.0</v>
      </c>
      <c r="F238" s="61" t="s">
        <v>155</v>
      </c>
      <c r="G238" s="56" t="s">
        <v>156</v>
      </c>
      <c r="H238" s="57" t="s">
        <v>69</v>
      </c>
      <c r="I238" s="67">
        <v>1.0</v>
      </c>
      <c r="J238" s="59">
        <v>750000.0</v>
      </c>
      <c r="K238" s="60"/>
      <c r="L238" s="60" t="s">
        <v>157</v>
      </c>
      <c r="M238" s="60" t="s">
        <v>7</v>
      </c>
      <c r="N238" s="59">
        <f t="shared" si="1"/>
        <v>750000</v>
      </c>
      <c r="O238" s="61" t="s">
        <v>158</v>
      </c>
      <c r="P238" s="61" t="s">
        <v>72</v>
      </c>
      <c r="Q238" s="71">
        <v>14.0</v>
      </c>
      <c r="R238" s="5"/>
    </row>
    <row r="239" ht="14.25" customHeight="1">
      <c r="B239" s="6">
        <v>236.0</v>
      </c>
      <c r="C239" s="13" t="s">
        <v>133</v>
      </c>
      <c r="D239" s="6" t="s">
        <v>18</v>
      </c>
      <c r="E239" s="6">
        <v>28.0</v>
      </c>
      <c r="F239" s="61" t="s">
        <v>155</v>
      </c>
      <c r="G239" s="56" t="s">
        <v>156</v>
      </c>
      <c r="H239" s="57" t="s">
        <v>69</v>
      </c>
      <c r="I239" s="67">
        <v>1.0</v>
      </c>
      <c r="J239" s="59">
        <v>750000.0</v>
      </c>
      <c r="K239" s="60"/>
      <c r="L239" s="60" t="s">
        <v>157</v>
      </c>
      <c r="M239" s="60" t="s">
        <v>7</v>
      </c>
      <c r="N239" s="59">
        <f t="shared" si="1"/>
        <v>750000</v>
      </c>
      <c r="O239" s="61" t="s">
        <v>158</v>
      </c>
      <c r="P239" s="61" t="s">
        <v>72</v>
      </c>
      <c r="Q239" s="71">
        <v>15.0</v>
      </c>
      <c r="R239" s="5"/>
    </row>
    <row r="240" ht="14.25" customHeight="1">
      <c r="B240" s="6">
        <v>237.0</v>
      </c>
      <c r="C240" s="13" t="s">
        <v>133</v>
      </c>
      <c r="D240" s="6" t="s">
        <v>18</v>
      </c>
      <c r="E240" s="6">
        <v>29.0</v>
      </c>
      <c r="F240" s="61" t="s">
        <v>159</v>
      </c>
      <c r="G240" s="56" t="s">
        <v>160</v>
      </c>
      <c r="H240" s="57" t="s">
        <v>69</v>
      </c>
      <c r="I240" s="67">
        <v>1.0</v>
      </c>
      <c r="J240" s="59">
        <v>750000.0</v>
      </c>
      <c r="K240" s="59"/>
      <c r="L240" s="59"/>
      <c r="M240" s="59"/>
      <c r="N240" s="59">
        <f t="shared" si="1"/>
        <v>750000</v>
      </c>
      <c r="O240" s="61" t="s">
        <v>136</v>
      </c>
      <c r="P240" s="5"/>
      <c r="Q240" s="71">
        <v>16.0</v>
      </c>
      <c r="R240" s="61" t="s">
        <v>161</v>
      </c>
    </row>
    <row r="241" ht="14.25" customHeight="1">
      <c r="B241" s="6">
        <v>238.0</v>
      </c>
      <c r="C241" s="13" t="s">
        <v>133</v>
      </c>
      <c r="D241" s="6" t="s">
        <v>18</v>
      </c>
      <c r="E241" s="6">
        <v>30.0</v>
      </c>
      <c r="F241" s="61" t="s">
        <v>159</v>
      </c>
      <c r="G241" s="56" t="s">
        <v>160</v>
      </c>
      <c r="H241" s="57" t="s">
        <v>69</v>
      </c>
      <c r="I241" s="67">
        <v>1.0</v>
      </c>
      <c r="J241" s="59">
        <v>750000.0</v>
      </c>
      <c r="K241" s="59"/>
      <c r="L241" s="59"/>
      <c r="M241" s="59"/>
      <c r="N241" s="59">
        <f t="shared" si="1"/>
        <v>750000</v>
      </c>
      <c r="O241" s="61" t="s">
        <v>136</v>
      </c>
      <c r="P241" s="5"/>
      <c r="Q241" s="71">
        <v>17.0</v>
      </c>
      <c r="R241" s="61" t="s">
        <v>161</v>
      </c>
    </row>
    <row r="242" ht="14.25" customHeight="1">
      <c r="B242" s="6">
        <v>239.0</v>
      </c>
      <c r="C242" s="13" t="s">
        <v>133</v>
      </c>
      <c r="D242" s="6" t="s">
        <v>17</v>
      </c>
      <c r="E242" s="6">
        <v>1.0</v>
      </c>
      <c r="F242" s="5"/>
      <c r="G242" s="65"/>
      <c r="H242" s="6"/>
      <c r="I242" s="66"/>
      <c r="J242" s="59">
        <v>750000.0</v>
      </c>
      <c r="K242" s="59"/>
      <c r="L242" s="59"/>
      <c r="M242" s="59"/>
      <c r="N242" s="59">
        <f t="shared" si="1"/>
        <v>0</v>
      </c>
      <c r="O242" s="5"/>
      <c r="P242" s="5"/>
      <c r="Q242" s="71">
        <v>18.0</v>
      </c>
      <c r="R242" s="5"/>
    </row>
    <row r="243" ht="14.25" customHeight="1">
      <c r="B243" s="6">
        <v>240.0</v>
      </c>
      <c r="C243" s="13" t="s">
        <v>133</v>
      </c>
      <c r="D243" s="6" t="s">
        <v>17</v>
      </c>
      <c r="E243" s="6">
        <v>2.0</v>
      </c>
      <c r="F243" s="5"/>
      <c r="G243" s="65"/>
      <c r="H243" s="6"/>
      <c r="I243" s="66"/>
      <c r="J243" s="59">
        <v>750000.0</v>
      </c>
      <c r="K243" s="59"/>
      <c r="L243" s="59"/>
      <c r="M243" s="59"/>
      <c r="N243" s="59">
        <f t="shared" si="1"/>
        <v>0</v>
      </c>
      <c r="O243" s="5"/>
      <c r="P243" s="5"/>
      <c r="Q243" s="71">
        <v>19.0</v>
      </c>
      <c r="R243" s="5"/>
    </row>
    <row r="244" ht="14.25" customHeight="1">
      <c r="B244" s="6">
        <v>241.0</v>
      </c>
      <c r="C244" s="13" t="s">
        <v>133</v>
      </c>
      <c r="D244" s="6" t="s">
        <v>17</v>
      </c>
      <c r="E244" s="6">
        <v>3.0</v>
      </c>
      <c r="F244" s="61"/>
      <c r="G244" s="65"/>
      <c r="H244" s="6"/>
      <c r="I244" s="72"/>
      <c r="J244" s="59">
        <v>750000.0</v>
      </c>
      <c r="K244" s="59"/>
      <c r="L244" s="59"/>
      <c r="M244" s="59"/>
      <c r="N244" s="59">
        <f t="shared" si="1"/>
        <v>0</v>
      </c>
      <c r="O244" s="5"/>
      <c r="P244" s="5"/>
      <c r="Q244" s="71">
        <v>20.0</v>
      </c>
      <c r="R244" s="5"/>
    </row>
    <row r="245" ht="14.25" customHeight="1">
      <c r="B245" s="6">
        <v>242.0</v>
      </c>
      <c r="C245" s="13" t="s">
        <v>133</v>
      </c>
      <c r="D245" s="6" t="s">
        <v>17</v>
      </c>
      <c r="E245" s="6">
        <v>4.0</v>
      </c>
      <c r="F245" s="61" t="s">
        <v>43</v>
      </c>
      <c r="G245" s="56" t="s">
        <v>162</v>
      </c>
      <c r="H245" s="63" t="s">
        <v>75</v>
      </c>
      <c r="I245" s="67">
        <v>1.0</v>
      </c>
      <c r="J245" s="59">
        <v>750000.0</v>
      </c>
      <c r="K245" s="59"/>
      <c r="L245" s="59"/>
      <c r="M245" s="59"/>
      <c r="N245" s="59">
        <f t="shared" si="1"/>
        <v>750000</v>
      </c>
      <c r="O245" s="61" t="s">
        <v>163</v>
      </c>
      <c r="P245" s="5"/>
      <c r="Q245" s="71">
        <v>21.0</v>
      </c>
      <c r="R245" s="5"/>
    </row>
    <row r="246" ht="14.25" customHeight="1">
      <c r="B246" s="6">
        <v>243.0</v>
      </c>
      <c r="C246" s="13" t="s">
        <v>133</v>
      </c>
      <c r="D246" s="6" t="s">
        <v>17</v>
      </c>
      <c r="E246" s="6">
        <v>5.0</v>
      </c>
      <c r="F246" s="61" t="s">
        <v>43</v>
      </c>
      <c r="G246" s="56" t="s">
        <v>162</v>
      </c>
      <c r="H246" s="63" t="s">
        <v>75</v>
      </c>
      <c r="I246" s="58">
        <v>1.0</v>
      </c>
      <c r="J246" s="59">
        <v>750000.0</v>
      </c>
      <c r="K246" s="59"/>
      <c r="L246" s="59"/>
      <c r="M246" s="59"/>
      <c r="N246" s="59">
        <f t="shared" si="1"/>
        <v>750000</v>
      </c>
      <c r="O246" s="61" t="s">
        <v>163</v>
      </c>
      <c r="P246" s="61"/>
      <c r="Q246" s="71">
        <v>22.0</v>
      </c>
      <c r="R246" s="5"/>
    </row>
    <row r="247" ht="14.25" customHeight="1">
      <c r="B247" s="6">
        <v>244.0</v>
      </c>
      <c r="C247" s="13" t="s">
        <v>133</v>
      </c>
      <c r="D247" s="6" t="s">
        <v>17</v>
      </c>
      <c r="E247" s="6">
        <v>6.0</v>
      </c>
      <c r="F247" s="61" t="s">
        <v>43</v>
      </c>
      <c r="G247" s="56" t="s">
        <v>162</v>
      </c>
      <c r="H247" s="63" t="s">
        <v>75</v>
      </c>
      <c r="I247" s="58">
        <v>1.0</v>
      </c>
      <c r="J247" s="59">
        <v>750000.0</v>
      </c>
      <c r="K247" s="59"/>
      <c r="L247" s="59"/>
      <c r="M247" s="59"/>
      <c r="N247" s="59">
        <f t="shared" si="1"/>
        <v>750000</v>
      </c>
      <c r="O247" s="61" t="s">
        <v>163</v>
      </c>
      <c r="P247" s="61"/>
      <c r="Q247" s="71">
        <v>23.0</v>
      </c>
      <c r="R247" s="5"/>
    </row>
    <row r="248" ht="14.25" customHeight="1">
      <c r="B248" s="6">
        <v>245.0</v>
      </c>
      <c r="C248" s="13" t="s">
        <v>133</v>
      </c>
      <c r="D248" s="6" t="s">
        <v>17</v>
      </c>
      <c r="E248" s="6">
        <v>7.0</v>
      </c>
      <c r="F248" s="61" t="s">
        <v>43</v>
      </c>
      <c r="G248" s="56" t="s">
        <v>162</v>
      </c>
      <c r="H248" s="63" t="s">
        <v>75</v>
      </c>
      <c r="I248" s="58">
        <v>1.0</v>
      </c>
      <c r="J248" s="59">
        <v>750000.0</v>
      </c>
      <c r="K248" s="59"/>
      <c r="L248" s="59"/>
      <c r="M248" s="59"/>
      <c r="N248" s="59">
        <f t="shared" si="1"/>
        <v>750000</v>
      </c>
      <c r="O248" s="61" t="s">
        <v>163</v>
      </c>
      <c r="P248" s="61"/>
      <c r="Q248" s="71">
        <v>24.0</v>
      </c>
      <c r="R248" s="5"/>
    </row>
    <row r="249" ht="14.25" customHeight="1">
      <c r="B249" s="6">
        <v>246.0</v>
      </c>
      <c r="C249" s="13" t="s">
        <v>133</v>
      </c>
      <c r="D249" s="8" t="s">
        <v>17</v>
      </c>
      <c r="E249" s="8">
        <v>21.0</v>
      </c>
      <c r="F249" s="61" t="s">
        <v>27</v>
      </c>
      <c r="G249" s="56" t="s">
        <v>74</v>
      </c>
      <c r="H249" s="63" t="s">
        <v>75</v>
      </c>
      <c r="I249" s="58">
        <v>1.0</v>
      </c>
      <c r="J249" s="59">
        <v>750000.0</v>
      </c>
      <c r="K249" s="59"/>
      <c r="L249" s="59"/>
      <c r="M249" s="59"/>
      <c r="N249" s="59">
        <f t="shared" si="1"/>
        <v>750000</v>
      </c>
      <c r="O249" s="61" t="s">
        <v>27</v>
      </c>
      <c r="P249" s="5"/>
      <c r="Q249" s="71">
        <v>25.0</v>
      </c>
      <c r="R249" s="61" t="s">
        <v>164</v>
      </c>
    </row>
    <row r="250" ht="14.25" customHeight="1">
      <c r="B250" s="6">
        <v>247.0</v>
      </c>
      <c r="C250" s="13" t="s">
        <v>133</v>
      </c>
      <c r="D250" s="8" t="s">
        <v>17</v>
      </c>
      <c r="E250" s="8">
        <v>22.0</v>
      </c>
      <c r="F250" s="61" t="s">
        <v>27</v>
      </c>
      <c r="G250" s="56" t="s">
        <v>74</v>
      </c>
      <c r="H250" s="63" t="s">
        <v>75</v>
      </c>
      <c r="I250" s="58">
        <v>1.0</v>
      </c>
      <c r="J250" s="59">
        <v>750000.0</v>
      </c>
      <c r="K250" s="59"/>
      <c r="L250" s="59"/>
      <c r="M250" s="59"/>
      <c r="N250" s="59">
        <f t="shared" si="1"/>
        <v>750000</v>
      </c>
      <c r="O250" s="61" t="s">
        <v>27</v>
      </c>
      <c r="P250" s="5"/>
      <c r="Q250" s="71">
        <v>26.0</v>
      </c>
      <c r="R250" s="73" t="s">
        <v>165</v>
      </c>
    </row>
    <row r="251" ht="14.25" customHeight="1">
      <c r="B251" s="6">
        <v>248.0</v>
      </c>
      <c r="C251" s="13" t="s">
        <v>133</v>
      </c>
      <c r="D251" s="8" t="s">
        <v>17</v>
      </c>
      <c r="E251" s="8">
        <v>23.0</v>
      </c>
      <c r="F251" s="61" t="s">
        <v>27</v>
      </c>
      <c r="G251" s="56" t="s">
        <v>74</v>
      </c>
      <c r="H251" s="63" t="s">
        <v>75</v>
      </c>
      <c r="I251" s="58">
        <v>1.0</v>
      </c>
      <c r="J251" s="59">
        <v>750000.0</v>
      </c>
      <c r="K251" s="59"/>
      <c r="L251" s="59"/>
      <c r="M251" s="59"/>
      <c r="N251" s="59">
        <f t="shared" si="1"/>
        <v>750000</v>
      </c>
      <c r="O251" s="61" t="s">
        <v>27</v>
      </c>
      <c r="P251" s="5"/>
      <c r="Q251" s="71">
        <v>27.0</v>
      </c>
      <c r="R251" s="74"/>
    </row>
    <row r="252" ht="14.25" customHeight="1">
      <c r="B252" s="6">
        <v>249.0</v>
      </c>
      <c r="C252" s="13" t="s">
        <v>133</v>
      </c>
      <c r="D252" s="8" t="s">
        <v>17</v>
      </c>
      <c r="E252" s="8">
        <v>24.0</v>
      </c>
      <c r="F252" s="61" t="s">
        <v>27</v>
      </c>
      <c r="G252" s="56" t="s">
        <v>74</v>
      </c>
      <c r="H252" s="63" t="s">
        <v>75</v>
      </c>
      <c r="I252" s="58">
        <v>1.0</v>
      </c>
      <c r="J252" s="59">
        <v>750000.0</v>
      </c>
      <c r="K252" s="59"/>
      <c r="L252" s="59"/>
      <c r="M252" s="59"/>
      <c r="N252" s="59">
        <f t="shared" si="1"/>
        <v>750000</v>
      </c>
      <c r="O252" s="61" t="s">
        <v>27</v>
      </c>
      <c r="P252" s="5"/>
      <c r="Q252" s="71">
        <v>28.0</v>
      </c>
      <c r="R252" s="75"/>
    </row>
    <row r="253" ht="14.25" customHeight="1">
      <c r="B253" s="6">
        <v>250.0</v>
      </c>
      <c r="C253" s="13" t="s">
        <v>133</v>
      </c>
      <c r="D253" s="6" t="s">
        <v>17</v>
      </c>
      <c r="E253" s="6">
        <v>25.0</v>
      </c>
      <c r="F253" s="5"/>
      <c r="G253" s="65"/>
      <c r="H253" s="57"/>
      <c r="I253" s="66"/>
      <c r="J253" s="59">
        <v>750000.0</v>
      </c>
      <c r="K253" s="59"/>
      <c r="L253" s="59"/>
      <c r="M253" s="59"/>
      <c r="N253" s="59">
        <f t="shared" si="1"/>
        <v>0</v>
      </c>
      <c r="O253" s="5"/>
      <c r="P253" s="5"/>
      <c r="Q253" s="71">
        <v>29.0</v>
      </c>
      <c r="R253" s="5"/>
    </row>
    <row r="254" ht="14.25" customHeight="1">
      <c r="B254" s="6">
        <v>251.0</v>
      </c>
      <c r="C254" s="13" t="s">
        <v>133</v>
      </c>
      <c r="D254" s="6" t="s">
        <v>17</v>
      </c>
      <c r="E254" s="6">
        <v>26.0</v>
      </c>
      <c r="F254" s="5"/>
      <c r="G254" s="65"/>
      <c r="H254" s="6"/>
      <c r="I254" s="66"/>
      <c r="J254" s="59">
        <v>750000.0</v>
      </c>
      <c r="K254" s="59"/>
      <c r="L254" s="59"/>
      <c r="M254" s="59"/>
      <c r="N254" s="59">
        <f t="shared" si="1"/>
        <v>0</v>
      </c>
      <c r="O254" s="5"/>
      <c r="P254" s="5"/>
      <c r="Q254" s="71">
        <v>30.0</v>
      </c>
      <c r="R254" s="5"/>
    </row>
    <row r="255" ht="14.25" customHeight="1">
      <c r="B255" s="6">
        <v>252.0</v>
      </c>
      <c r="C255" s="13" t="s">
        <v>133</v>
      </c>
      <c r="D255" s="6" t="s">
        <v>17</v>
      </c>
      <c r="E255" s="6">
        <v>27.0</v>
      </c>
      <c r="F255" s="5"/>
      <c r="G255" s="65"/>
      <c r="H255" s="6"/>
      <c r="I255" s="66"/>
      <c r="J255" s="59">
        <v>750000.0</v>
      </c>
      <c r="K255" s="59"/>
      <c r="L255" s="59"/>
      <c r="M255" s="59"/>
      <c r="N255" s="59">
        <f t="shared" si="1"/>
        <v>0</v>
      </c>
      <c r="O255" s="5"/>
      <c r="P255" s="5"/>
      <c r="Q255" s="71">
        <v>31.0</v>
      </c>
      <c r="R255" s="5"/>
    </row>
    <row r="256" ht="14.25" customHeight="1">
      <c r="B256" s="6">
        <v>253.0</v>
      </c>
      <c r="C256" s="13" t="s">
        <v>133</v>
      </c>
      <c r="D256" s="6" t="s">
        <v>17</v>
      </c>
      <c r="E256" s="6">
        <v>28.0</v>
      </c>
      <c r="F256" s="5"/>
      <c r="G256" s="65"/>
      <c r="H256" s="6"/>
      <c r="I256" s="66"/>
      <c r="J256" s="59">
        <v>750000.0</v>
      </c>
      <c r="K256" s="59"/>
      <c r="L256" s="59"/>
      <c r="M256" s="59"/>
      <c r="N256" s="59">
        <f t="shared" si="1"/>
        <v>0</v>
      </c>
      <c r="O256" s="5"/>
      <c r="P256" s="5"/>
      <c r="Q256" s="71">
        <v>32.0</v>
      </c>
      <c r="R256" s="5"/>
    </row>
    <row r="257" ht="14.25" customHeight="1">
      <c r="B257" s="6">
        <v>254.0</v>
      </c>
      <c r="C257" s="13" t="s">
        <v>133</v>
      </c>
      <c r="D257" s="6" t="s">
        <v>17</v>
      </c>
      <c r="E257" s="6">
        <v>29.0</v>
      </c>
      <c r="F257" s="5"/>
      <c r="G257" s="65"/>
      <c r="H257" s="6"/>
      <c r="I257" s="66"/>
      <c r="J257" s="59">
        <v>750000.0</v>
      </c>
      <c r="K257" s="59"/>
      <c r="L257" s="59"/>
      <c r="M257" s="59"/>
      <c r="N257" s="59">
        <f t="shared" si="1"/>
        <v>0</v>
      </c>
      <c r="O257" s="5"/>
      <c r="P257" s="5"/>
      <c r="Q257" s="71">
        <v>33.0</v>
      </c>
      <c r="R257" s="5"/>
    </row>
    <row r="258" ht="14.25" customHeight="1">
      <c r="B258" s="6">
        <v>255.0</v>
      </c>
      <c r="C258" s="13" t="s">
        <v>133</v>
      </c>
      <c r="D258" s="6" t="s">
        <v>17</v>
      </c>
      <c r="E258" s="6">
        <v>30.0</v>
      </c>
      <c r="F258" s="5"/>
      <c r="G258" s="65"/>
      <c r="H258" s="6"/>
      <c r="I258" s="66"/>
      <c r="J258" s="59">
        <v>750000.0</v>
      </c>
      <c r="K258" s="59"/>
      <c r="L258" s="59"/>
      <c r="M258" s="59"/>
      <c r="N258" s="59">
        <f t="shared" si="1"/>
        <v>0</v>
      </c>
      <c r="O258" s="5"/>
      <c r="P258" s="5"/>
      <c r="Q258" s="71">
        <v>34.0</v>
      </c>
      <c r="R258" s="5"/>
    </row>
    <row r="259" ht="14.25" customHeight="1">
      <c r="B259" s="6">
        <v>256.0</v>
      </c>
      <c r="C259" s="13" t="s">
        <v>133</v>
      </c>
      <c r="D259" s="6" t="s">
        <v>16</v>
      </c>
      <c r="E259" s="6">
        <v>1.0</v>
      </c>
      <c r="F259" s="5"/>
      <c r="G259" s="65"/>
      <c r="H259" s="6"/>
      <c r="I259" s="66"/>
      <c r="J259" s="59">
        <v>750000.0</v>
      </c>
      <c r="K259" s="59"/>
      <c r="L259" s="59"/>
      <c r="M259" s="59"/>
      <c r="N259" s="59">
        <f t="shared" si="1"/>
        <v>0</v>
      </c>
      <c r="O259" s="5"/>
      <c r="P259" s="5"/>
      <c r="Q259" s="71">
        <v>35.0</v>
      </c>
      <c r="R259" s="5"/>
    </row>
    <row r="260" ht="14.25" customHeight="1">
      <c r="B260" s="6">
        <v>257.0</v>
      </c>
      <c r="C260" s="13" t="s">
        <v>133</v>
      </c>
      <c r="D260" s="6" t="s">
        <v>16</v>
      </c>
      <c r="E260" s="6">
        <v>2.0</v>
      </c>
      <c r="F260" s="5"/>
      <c r="G260" s="65"/>
      <c r="H260" s="6"/>
      <c r="I260" s="66"/>
      <c r="J260" s="59">
        <v>750000.0</v>
      </c>
      <c r="K260" s="59"/>
      <c r="L260" s="59"/>
      <c r="M260" s="59"/>
      <c r="N260" s="59">
        <f t="shared" si="1"/>
        <v>0</v>
      </c>
      <c r="O260" s="5"/>
      <c r="P260" s="5"/>
      <c r="Q260" s="71">
        <v>36.0</v>
      </c>
      <c r="R260" s="5"/>
    </row>
    <row r="261" ht="14.25" customHeight="1">
      <c r="B261" s="6">
        <v>258.0</v>
      </c>
      <c r="C261" s="13" t="s">
        <v>133</v>
      </c>
      <c r="D261" s="6" t="s">
        <v>16</v>
      </c>
      <c r="E261" s="6">
        <v>3.0</v>
      </c>
      <c r="F261" s="61" t="s">
        <v>166</v>
      </c>
      <c r="G261" s="65"/>
      <c r="H261" s="63" t="s">
        <v>75</v>
      </c>
      <c r="I261" s="67">
        <v>1.0</v>
      </c>
      <c r="J261" s="59">
        <v>750000.0</v>
      </c>
      <c r="K261" s="59"/>
      <c r="L261" s="59"/>
      <c r="M261" s="59"/>
      <c r="N261" s="59">
        <f t="shared" si="1"/>
        <v>750000</v>
      </c>
      <c r="O261" s="61" t="s">
        <v>163</v>
      </c>
      <c r="P261" s="5"/>
      <c r="Q261" s="71">
        <v>37.0</v>
      </c>
      <c r="R261" s="5"/>
    </row>
    <row r="262" ht="14.25" customHeight="1">
      <c r="B262" s="6">
        <v>259.0</v>
      </c>
      <c r="C262" s="13" t="s">
        <v>133</v>
      </c>
      <c r="D262" s="6" t="s">
        <v>16</v>
      </c>
      <c r="E262" s="6">
        <v>4.0</v>
      </c>
      <c r="F262" s="61" t="s">
        <v>167</v>
      </c>
      <c r="G262" s="56" t="s">
        <v>168</v>
      </c>
      <c r="H262" s="57" t="s">
        <v>69</v>
      </c>
      <c r="I262" s="58">
        <v>1.0</v>
      </c>
      <c r="J262" s="59">
        <v>750000.0</v>
      </c>
      <c r="K262" s="60"/>
      <c r="L262" s="60" t="s">
        <v>70</v>
      </c>
      <c r="M262" s="60" t="s">
        <v>7</v>
      </c>
      <c r="N262" s="59">
        <f t="shared" si="1"/>
        <v>750000</v>
      </c>
      <c r="O262" s="61" t="s">
        <v>136</v>
      </c>
      <c r="P262" s="61" t="s">
        <v>72</v>
      </c>
      <c r="Q262" s="71">
        <v>38.0</v>
      </c>
      <c r="R262" s="5"/>
    </row>
    <row r="263" ht="14.25" customHeight="1">
      <c r="B263" s="6">
        <v>260.0</v>
      </c>
      <c r="C263" s="13" t="s">
        <v>133</v>
      </c>
      <c r="D263" s="6" t="s">
        <v>16</v>
      </c>
      <c r="E263" s="6">
        <v>5.0</v>
      </c>
      <c r="F263" s="61" t="s">
        <v>167</v>
      </c>
      <c r="G263" s="56" t="s">
        <v>168</v>
      </c>
      <c r="H263" s="57" t="s">
        <v>69</v>
      </c>
      <c r="I263" s="58">
        <v>1.0</v>
      </c>
      <c r="J263" s="59">
        <v>750000.0</v>
      </c>
      <c r="K263" s="60"/>
      <c r="L263" s="60" t="s">
        <v>70</v>
      </c>
      <c r="M263" s="60" t="s">
        <v>7</v>
      </c>
      <c r="N263" s="59">
        <f t="shared" si="1"/>
        <v>750000</v>
      </c>
      <c r="O263" s="61" t="s">
        <v>136</v>
      </c>
      <c r="P263" s="61" t="s">
        <v>72</v>
      </c>
      <c r="Q263" s="71">
        <v>39.0</v>
      </c>
      <c r="R263" s="5"/>
    </row>
    <row r="264" ht="14.25" customHeight="1">
      <c r="B264" s="6">
        <v>261.0</v>
      </c>
      <c r="C264" s="13" t="s">
        <v>133</v>
      </c>
      <c r="D264" s="6" t="s">
        <v>16</v>
      </c>
      <c r="E264" s="6">
        <v>6.0</v>
      </c>
      <c r="F264" s="61" t="s">
        <v>166</v>
      </c>
      <c r="G264" s="65"/>
      <c r="H264" s="57" t="s">
        <v>69</v>
      </c>
      <c r="I264" s="58">
        <v>1.0</v>
      </c>
      <c r="J264" s="59">
        <v>750000.0</v>
      </c>
      <c r="K264" s="60"/>
      <c r="L264" s="60" t="s">
        <v>142</v>
      </c>
      <c r="M264" s="60" t="s">
        <v>7</v>
      </c>
      <c r="N264" s="59">
        <f t="shared" si="1"/>
        <v>750000</v>
      </c>
      <c r="O264" s="61" t="s">
        <v>163</v>
      </c>
      <c r="P264" s="61" t="s">
        <v>72</v>
      </c>
      <c r="Q264" s="71">
        <v>40.0</v>
      </c>
      <c r="R264" s="5"/>
    </row>
    <row r="265" ht="14.25" customHeight="1">
      <c r="B265" s="6">
        <v>262.0</v>
      </c>
      <c r="C265" s="13" t="s">
        <v>133</v>
      </c>
      <c r="D265" s="6" t="s">
        <v>16</v>
      </c>
      <c r="E265" s="6">
        <v>7.0</v>
      </c>
      <c r="F265" s="61" t="s">
        <v>166</v>
      </c>
      <c r="G265" s="65"/>
      <c r="H265" s="57" t="s">
        <v>69</v>
      </c>
      <c r="I265" s="58">
        <v>1.0</v>
      </c>
      <c r="J265" s="59">
        <v>750000.0</v>
      </c>
      <c r="K265" s="60"/>
      <c r="L265" s="60" t="s">
        <v>142</v>
      </c>
      <c r="M265" s="60" t="s">
        <v>7</v>
      </c>
      <c r="N265" s="59">
        <f t="shared" si="1"/>
        <v>750000</v>
      </c>
      <c r="O265" s="61" t="s">
        <v>163</v>
      </c>
      <c r="P265" s="61" t="s">
        <v>72</v>
      </c>
      <c r="Q265" s="71">
        <v>41.0</v>
      </c>
      <c r="R265" s="5"/>
    </row>
    <row r="266" ht="14.25" customHeight="1">
      <c r="B266" s="6">
        <v>263.0</v>
      </c>
      <c r="C266" s="13" t="s">
        <v>133</v>
      </c>
      <c r="D266" s="6" t="s">
        <v>16</v>
      </c>
      <c r="E266" s="6">
        <v>21.0</v>
      </c>
      <c r="F266" s="5" t="s">
        <v>42</v>
      </c>
      <c r="G266" s="56" t="s">
        <v>169</v>
      </c>
      <c r="H266" s="57" t="s">
        <v>69</v>
      </c>
      <c r="I266" s="58">
        <v>1.0</v>
      </c>
      <c r="J266" s="59">
        <v>750000.0</v>
      </c>
      <c r="K266" s="60"/>
      <c r="L266" s="60" t="s">
        <v>118</v>
      </c>
      <c r="M266" s="59"/>
      <c r="N266" s="59">
        <f t="shared" si="1"/>
        <v>750000</v>
      </c>
      <c r="O266" s="5" t="s">
        <v>42</v>
      </c>
      <c r="P266" s="61" t="s">
        <v>72</v>
      </c>
      <c r="Q266" s="71">
        <v>42.0</v>
      </c>
      <c r="R266" s="5"/>
    </row>
    <row r="267" ht="14.25" customHeight="1">
      <c r="B267" s="6">
        <v>264.0</v>
      </c>
      <c r="C267" s="13" t="s">
        <v>133</v>
      </c>
      <c r="D267" s="6" t="s">
        <v>16</v>
      </c>
      <c r="E267" s="6">
        <v>22.0</v>
      </c>
      <c r="F267" s="5" t="s">
        <v>170</v>
      </c>
      <c r="G267" s="56" t="s">
        <v>169</v>
      </c>
      <c r="H267" s="57" t="s">
        <v>69</v>
      </c>
      <c r="I267" s="58">
        <v>1.0</v>
      </c>
      <c r="J267" s="59">
        <v>750000.0</v>
      </c>
      <c r="K267" s="60"/>
      <c r="L267" s="60" t="s">
        <v>118</v>
      </c>
      <c r="M267" s="59"/>
      <c r="N267" s="59">
        <f t="shared" si="1"/>
        <v>750000</v>
      </c>
      <c r="O267" s="5" t="s">
        <v>42</v>
      </c>
      <c r="P267" s="61" t="s">
        <v>72</v>
      </c>
      <c r="Q267" s="71">
        <v>43.0</v>
      </c>
      <c r="R267" s="5"/>
    </row>
    <row r="268" ht="14.25" customHeight="1">
      <c r="B268" s="6">
        <v>265.0</v>
      </c>
      <c r="C268" s="13" t="s">
        <v>133</v>
      </c>
      <c r="D268" s="6" t="s">
        <v>16</v>
      </c>
      <c r="E268" s="6">
        <v>23.0</v>
      </c>
      <c r="F268" s="61" t="s">
        <v>171</v>
      </c>
      <c r="G268" s="56" t="s">
        <v>172</v>
      </c>
      <c r="H268" s="57" t="s">
        <v>69</v>
      </c>
      <c r="I268" s="58">
        <v>1.0</v>
      </c>
      <c r="J268" s="59">
        <v>750000.0</v>
      </c>
      <c r="K268" s="60"/>
      <c r="L268" s="60" t="s">
        <v>118</v>
      </c>
      <c r="M268" s="59"/>
      <c r="N268" s="59">
        <f t="shared" si="1"/>
        <v>750000</v>
      </c>
      <c r="O268" s="5" t="s">
        <v>42</v>
      </c>
      <c r="P268" s="61" t="s">
        <v>72</v>
      </c>
      <c r="Q268" s="71">
        <v>44.0</v>
      </c>
      <c r="R268" s="5"/>
    </row>
    <row r="269" ht="14.25" customHeight="1">
      <c r="B269" s="6">
        <v>266.0</v>
      </c>
      <c r="C269" s="13" t="s">
        <v>133</v>
      </c>
      <c r="D269" s="6" t="s">
        <v>16</v>
      </c>
      <c r="E269" s="6">
        <v>24.0</v>
      </c>
      <c r="F269" s="61" t="s">
        <v>173</v>
      </c>
      <c r="G269" s="56" t="s">
        <v>174</v>
      </c>
      <c r="H269" s="57" t="s">
        <v>69</v>
      </c>
      <c r="I269" s="58">
        <v>1.0</v>
      </c>
      <c r="J269" s="59">
        <v>750000.0</v>
      </c>
      <c r="K269" s="60"/>
      <c r="L269" s="60" t="s">
        <v>118</v>
      </c>
      <c r="M269" s="59"/>
      <c r="N269" s="59">
        <f t="shared" si="1"/>
        <v>750000</v>
      </c>
      <c r="O269" s="5" t="s">
        <v>42</v>
      </c>
      <c r="P269" s="61" t="s">
        <v>72</v>
      </c>
      <c r="Q269" s="71">
        <v>45.0</v>
      </c>
      <c r="R269" s="5"/>
    </row>
    <row r="270" ht="14.25" customHeight="1">
      <c r="B270" s="6">
        <v>267.0</v>
      </c>
      <c r="C270" s="13" t="s">
        <v>133</v>
      </c>
      <c r="D270" s="6" t="s">
        <v>16</v>
      </c>
      <c r="E270" s="6">
        <v>25.0</v>
      </c>
      <c r="F270" s="61" t="s">
        <v>175</v>
      </c>
      <c r="G270" s="56" t="s">
        <v>174</v>
      </c>
      <c r="H270" s="57" t="s">
        <v>69</v>
      </c>
      <c r="I270" s="58">
        <v>1.0</v>
      </c>
      <c r="J270" s="59">
        <v>750000.0</v>
      </c>
      <c r="K270" s="60"/>
      <c r="L270" s="60" t="s">
        <v>118</v>
      </c>
      <c r="M270" s="59"/>
      <c r="N270" s="59">
        <f t="shared" si="1"/>
        <v>750000</v>
      </c>
      <c r="O270" s="5" t="s">
        <v>42</v>
      </c>
      <c r="P270" s="61" t="s">
        <v>72</v>
      </c>
      <c r="Q270" s="71">
        <v>46.0</v>
      </c>
      <c r="R270" s="5"/>
    </row>
    <row r="271" ht="14.25" customHeight="1">
      <c r="B271" s="6">
        <v>268.0</v>
      </c>
      <c r="C271" s="13" t="s">
        <v>133</v>
      </c>
      <c r="D271" s="6" t="s">
        <v>16</v>
      </c>
      <c r="E271" s="6">
        <v>26.0</v>
      </c>
      <c r="F271" s="5"/>
      <c r="G271" s="65"/>
      <c r="H271" s="6"/>
      <c r="I271" s="66"/>
      <c r="J271" s="59">
        <v>750000.0</v>
      </c>
      <c r="K271" s="59"/>
      <c r="L271" s="59"/>
      <c r="M271" s="59"/>
      <c r="N271" s="59">
        <f t="shared" si="1"/>
        <v>0</v>
      </c>
      <c r="O271" s="5"/>
      <c r="P271" s="5"/>
      <c r="Q271" s="71">
        <v>47.0</v>
      </c>
      <c r="R271" s="5"/>
    </row>
    <row r="272" ht="14.25" customHeight="1">
      <c r="B272" s="6">
        <v>269.0</v>
      </c>
      <c r="C272" s="13" t="s">
        <v>133</v>
      </c>
      <c r="D272" s="6" t="s">
        <v>16</v>
      </c>
      <c r="E272" s="6">
        <v>27.0</v>
      </c>
      <c r="F272" s="5"/>
      <c r="G272" s="65"/>
      <c r="H272" s="6"/>
      <c r="I272" s="66"/>
      <c r="J272" s="59">
        <v>750000.0</v>
      </c>
      <c r="K272" s="59"/>
      <c r="L272" s="59"/>
      <c r="M272" s="59"/>
      <c r="N272" s="59">
        <f t="shared" si="1"/>
        <v>0</v>
      </c>
      <c r="O272" s="5"/>
      <c r="P272" s="5"/>
      <c r="Q272" s="71">
        <v>48.0</v>
      </c>
      <c r="R272" s="5"/>
    </row>
    <row r="273" ht="14.25" customHeight="1">
      <c r="B273" s="6">
        <v>270.0</v>
      </c>
      <c r="C273" s="13" t="s">
        <v>133</v>
      </c>
      <c r="D273" s="6" t="s">
        <v>16</v>
      </c>
      <c r="E273" s="6">
        <v>28.0</v>
      </c>
      <c r="F273" s="5"/>
      <c r="G273" s="65"/>
      <c r="H273" s="6"/>
      <c r="I273" s="66"/>
      <c r="J273" s="59">
        <v>750000.0</v>
      </c>
      <c r="K273" s="59"/>
      <c r="L273" s="59"/>
      <c r="M273" s="59"/>
      <c r="N273" s="59">
        <f t="shared" si="1"/>
        <v>0</v>
      </c>
      <c r="O273" s="5"/>
      <c r="P273" s="5"/>
      <c r="Q273" s="71">
        <v>49.0</v>
      </c>
      <c r="R273" s="5"/>
    </row>
    <row r="274" ht="14.25" customHeight="1">
      <c r="B274" s="6">
        <v>271.0</v>
      </c>
      <c r="C274" s="13" t="s">
        <v>133</v>
      </c>
      <c r="D274" s="6" t="s">
        <v>16</v>
      </c>
      <c r="E274" s="6">
        <v>29.0</v>
      </c>
      <c r="F274" s="5"/>
      <c r="G274" s="65"/>
      <c r="H274" s="6"/>
      <c r="I274" s="66"/>
      <c r="J274" s="59">
        <v>750000.0</v>
      </c>
      <c r="K274" s="59"/>
      <c r="L274" s="59"/>
      <c r="M274" s="59"/>
      <c r="N274" s="59">
        <f t="shared" si="1"/>
        <v>0</v>
      </c>
      <c r="O274" s="5"/>
      <c r="P274" s="5"/>
      <c r="Q274" s="71">
        <v>50.0</v>
      </c>
      <c r="R274" s="5"/>
    </row>
    <row r="275" ht="14.25" customHeight="1">
      <c r="B275" s="6">
        <v>272.0</v>
      </c>
      <c r="C275" s="13" t="s">
        <v>133</v>
      </c>
      <c r="D275" s="6" t="s">
        <v>16</v>
      </c>
      <c r="E275" s="6">
        <v>30.0</v>
      </c>
      <c r="F275" s="5"/>
      <c r="G275" s="65"/>
      <c r="H275" s="6"/>
      <c r="I275" s="66"/>
      <c r="J275" s="59">
        <v>750000.0</v>
      </c>
      <c r="K275" s="59"/>
      <c r="L275" s="59"/>
      <c r="M275" s="59"/>
      <c r="N275" s="59">
        <f t="shared" si="1"/>
        <v>0</v>
      </c>
      <c r="O275" s="5"/>
      <c r="P275" s="5"/>
      <c r="Q275" s="71">
        <v>51.0</v>
      </c>
      <c r="R275" s="5"/>
    </row>
    <row r="276" ht="14.25" customHeight="1">
      <c r="B276" s="6">
        <v>273.0</v>
      </c>
      <c r="C276" s="13" t="s">
        <v>133</v>
      </c>
      <c r="D276" s="6" t="s">
        <v>15</v>
      </c>
      <c r="E276" s="6">
        <v>1.0</v>
      </c>
      <c r="F276" s="5"/>
      <c r="G276" s="65"/>
      <c r="H276" s="6"/>
      <c r="I276" s="66"/>
      <c r="J276" s="59">
        <v>750000.0</v>
      </c>
      <c r="K276" s="59"/>
      <c r="L276" s="59"/>
      <c r="M276" s="59"/>
      <c r="N276" s="59">
        <f t="shared" si="1"/>
        <v>0</v>
      </c>
      <c r="O276" s="5"/>
      <c r="P276" s="5"/>
      <c r="Q276" s="71">
        <v>52.0</v>
      </c>
      <c r="R276" s="5"/>
    </row>
    <row r="277" ht="14.25" customHeight="1">
      <c r="B277" s="6">
        <v>274.0</v>
      </c>
      <c r="C277" s="13" t="s">
        <v>133</v>
      </c>
      <c r="D277" s="6" t="s">
        <v>15</v>
      </c>
      <c r="E277" s="6">
        <v>2.0</v>
      </c>
      <c r="F277" s="5"/>
      <c r="G277" s="65"/>
      <c r="H277" s="6"/>
      <c r="I277" s="66"/>
      <c r="J277" s="59">
        <v>750000.0</v>
      </c>
      <c r="K277" s="59"/>
      <c r="L277" s="59"/>
      <c r="M277" s="59"/>
      <c r="N277" s="59">
        <f t="shared" si="1"/>
        <v>0</v>
      </c>
      <c r="O277" s="5"/>
      <c r="P277" s="5"/>
      <c r="Q277" s="71">
        <v>53.0</v>
      </c>
      <c r="R277" s="5"/>
    </row>
    <row r="278" ht="14.25" customHeight="1">
      <c r="B278" s="6">
        <v>275.0</v>
      </c>
      <c r="C278" s="13" t="s">
        <v>133</v>
      </c>
      <c r="D278" s="6" t="s">
        <v>15</v>
      </c>
      <c r="E278" s="6">
        <v>3.0</v>
      </c>
      <c r="F278" s="5"/>
      <c r="G278" s="65"/>
      <c r="H278" s="6"/>
      <c r="I278" s="66"/>
      <c r="J278" s="59">
        <v>750000.0</v>
      </c>
      <c r="K278" s="59"/>
      <c r="L278" s="59"/>
      <c r="M278" s="59"/>
      <c r="N278" s="59">
        <f t="shared" si="1"/>
        <v>0</v>
      </c>
      <c r="O278" s="5"/>
      <c r="P278" s="5"/>
      <c r="Q278" s="71">
        <v>54.0</v>
      </c>
      <c r="R278" s="5"/>
    </row>
    <row r="279" ht="14.25" customHeight="1">
      <c r="B279" s="6">
        <v>276.0</v>
      </c>
      <c r="C279" s="13" t="s">
        <v>133</v>
      </c>
      <c r="D279" s="6" t="s">
        <v>15</v>
      </c>
      <c r="E279" s="6">
        <v>4.0</v>
      </c>
      <c r="F279" s="61" t="s">
        <v>176</v>
      </c>
      <c r="G279" s="70" t="s">
        <v>103</v>
      </c>
      <c r="H279" s="57" t="s">
        <v>69</v>
      </c>
      <c r="I279" s="67">
        <v>1.0</v>
      </c>
      <c r="J279" s="59">
        <v>750000.0</v>
      </c>
      <c r="K279" s="60"/>
      <c r="L279" s="60" t="s">
        <v>177</v>
      </c>
      <c r="M279" s="60" t="s">
        <v>7</v>
      </c>
      <c r="N279" s="59">
        <f t="shared" si="1"/>
        <v>750000</v>
      </c>
      <c r="O279" s="61" t="s">
        <v>33</v>
      </c>
      <c r="P279" s="61" t="s">
        <v>72</v>
      </c>
      <c r="Q279" s="71">
        <v>55.0</v>
      </c>
      <c r="R279" s="5"/>
    </row>
    <row r="280" ht="14.25" customHeight="1">
      <c r="B280" s="6">
        <v>277.0</v>
      </c>
      <c r="C280" s="13" t="s">
        <v>133</v>
      </c>
      <c r="D280" s="6" t="s">
        <v>15</v>
      </c>
      <c r="E280" s="6">
        <v>5.0</v>
      </c>
      <c r="F280" s="61" t="s">
        <v>176</v>
      </c>
      <c r="G280" s="70" t="s">
        <v>103</v>
      </c>
      <c r="H280" s="57" t="s">
        <v>69</v>
      </c>
      <c r="I280" s="67">
        <v>1.0</v>
      </c>
      <c r="J280" s="59">
        <v>750000.0</v>
      </c>
      <c r="K280" s="60"/>
      <c r="L280" s="60" t="s">
        <v>177</v>
      </c>
      <c r="M280" s="60" t="s">
        <v>7</v>
      </c>
      <c r="N280" s="59">
        <f t="shared" si="1"/>
        <v>750000</v>
      </c>
      <c r="O280" s="61" t="s">
        <v>33</v>
      </c>
      <c r="P280" s="61" t="s">
        <v>72</v>
      </c>
      <c r="Q280" s="71">
        <v>56.0</v>
      </c>
      <c r="R280" s="5"/>
    </row>
    <row r="281" ht="14.25" customHeight="1">
      <c r="B281" s="6">
        <v>278.0</v>
      </c>
      <c r="C281" s="13" t="s">
        <v>133</v>
      </c>
      <c r="D281" s="6" t="s">
        <v>15</v>
      </c>
      <c r="E281" s="6">
        <v>6.0</v>
      </c>
      <c r="F281" s="61" t="s">
        <v>178</v>
      </c>
      <c r="G281" s="56" t="s">
        <v>179</v>
      </c>
      <c r="H281" s="57" t="s">
        <v>69</v>
      </c>
      <c r="I281" s="67">
        <v>1.0</v>
      </c>
      <c r="J281" s="59">
        <v>750000.0</v>
      </c>
      <c r="K281" s="60"/>
      <c r="L281" s="60" t="s">
        <v>180</v>
      </c>
      <c r="M281" s="60" t="s">
        <v>7</v>
      </c>
      <c r="N281" s="59">
        <f t="shared" si="1"/>
        <v>750000</v>
      </c>
      <c r="O281" s="61" t="s">
        <v>38</v>
      </c>
      <c r="P281" s="61" t="s">
        <v>72</v>
      </c>
      <c r="Q281" s="71">
        <v>57.0</v>
      </c>
      <c r="R281" s="5"/>
    </row>
    <row r="282" ht="14.25" customHeight="1">
      <c r="B282" s="6">
        <v>279.0</v>
      </c>
      <c r="C282" s="13" t="s">
        <v>133</v>
      </c>
      <c r="D282" s="6" t="s">
        <v>15</v>
      </c>
      <c r="E282" s="6">
        <v>7.0</v>
      </c>
      <c r="F282" s="61" t="s">
        <v>178</v>
      </c>
      <c r="G282" s="56" t="s">
        <v>179</v>
      </c>
      <c r="H282" s="57" t="s">
        <v>69</v>
      </c>
      <c r="I282" s="67">
        <v>1.0</v>
      </c>
      <c r="J282" s="59">
        <v>750000.0</v>
      </c>
      <c r="K282" s="60"/>
      <c r="L282" s="60" t="s">
        <v>180</v>
      </c>
      <c r="M282" s="60" t="s">
        <v>7</v>
      </c>
      <c r="N282" s="59">
        <f t="shared" si="1"/>
        <v>750000</v>
      </c>
      <c r="O282" s="61" t="s">
        <v>38</v>
      </c>
      <c r="P282" s="61" t="s">
        <v>72</v>
      </c>
      <c r="Q282" s="71">
        <v>58.0</v>
      </c>
      <c r="R282" s="5"/>
    </row>
    <row r="283" ht="14.25" customHeight="1">
      <c r="B283" s="6">
        <v>280.0</v>
      </c>
      <c r="C283" s="13" t="s">
        <v>133</v>
      </c>
      <c r="D283" s="6" t="s">
        <v>15</v>
      </c>
      <c r="E283" s="6">
        <v>21.0</v>
      </c>
      <c r="F283" s="61" t="s">
        <v>33</v>
      </c>
      <c r="G283" s="76" t="s">
        <v>103</v>
      </c>
      <c r="H283" s="63" t="s">
        <v>75</v>
      </c>
      <c r="I283" s="67">
        <v>1.0</v>
      </c>
      <c r="J283" s="59">
        <v>750000.0</v>
      </c>
      <c r="K283" s="59"/>
      <c r="L283" s="59"/>
      <c r="M283" s="59"/>
      <c r="N283" s="59">
        <f t="shared" si="1"/>
        <v>750000</v>
      </c>
      <c r="O283" s="61" t="s">
        <v>33</v>
      </c>
      <c r="P283" s="5"/>
      <c r="Q283" s="71">
        <v>59.0</v>
      </c>
      <c r="R283" s="5"/>
    </row>
    <row r="284" ht="14.25" customHeight="1">
      <c r="B284" s="6">
        <v>281.0</v>
      </c>
      <c r="C284" s="13" t="s">
        <v>133</v>
      </c>
      <c r="D284" s="6" t="s">
        <v>15</v>
      </c>
      <c r="E284" s="6">
        <v>22.0</v>
      </c>
      <c r="F284" s="61" t="s">
        <v>33</v>
      </c>
      <c r="G284" s="76" t="s">
        <v>103</v>
      </c>
      <c r="H284" s="63" t="s">
        <v>75</v>
      </c>
      <c r="I284" s="67">
        <v>1.0</v>
      </c>
      <c r="J284" s="59">
        <v>750000.0</v>
      </c>
      <c r="K284" s="59"/>
      <c r="L284" s="59"/>
      <c r="M284" s="59"/>
      <c r="N284" s="59">
        <f t="shared" si="1"/>
        <v>750000</v>
      </c>
      <c r="O284" s="61" t="s">
        <v>33</v>
      </c>
      <c r="P284" s="5"/>
      <c r="Q284" s="71">
        <v>60.0</v>
      </c>
      <c r="R284" s="5"/>
    </row>
    <row r="285" ht="14.25" customHeight="1">
      <c r="B285" s="6">
        <v>282.0</v>
      </c>
      <c r="C285" s="13" t="s">
        <v>133</v>
      </c>
      <c r="D285" s="6" t="s">
        <v>15</v>
      </c>
      <c r="E285" s="6">
        <v>23.0</v>
      </c>
      <c r="F285" s="61" t="s">
        <v>33</v>
      </c>
      <c r="G285" s="76" t="s">
        <v>103</v>
      </c>
      <c r="H285" s="63" t="s">
        <v>75</v>
      </c>
      <c r="I285" s="67">
        <v>1.0</v>
      </c>
      <c r="J285" s="59">
        <v>750000.0</v>
      </c>
      <c r="K285" s="59"/>
      <c r="L285" s="59"/>
      <c r="M285" s="59"/>
      <c r="N285" s="59">
        <f t="shared" si="1"/>
        <v>750000</v>
      </c>
      <c r="O285" s="61" t="s">
        <v>33</v>
      </c>
      <c r="P285" s="5"/>
      <c r="Q285" s="71">
        <v>61.0</v>
      </c>
      <c r="R285" s="5"/>
    </row>
    <row r="286" ht="14.25" customHeight="1">
      <c r="B286" s="6">
        <v>283.0</v>
      </c>
      <c r="C286" s="13" t="s">
        <v>133</v>
      </c>
      <c r="D286" s="6" t="s">
        <v>15</v>
      </c>
      <c r="E286" s="6">
        <v>24.0</v>
      </c>
      <c r="F286" s="61" t="s">
        <v>33</v>
      </c>
      <c r="G286" s="76" t="s">
        <v>103</v>
      </c>
      <c r="H286" s="63" t="s">
        <v>75</v>
      </c>
      <c r="I286" s="67">
        <v>1.0</v>
      </c>
      <c r="J286" s="59">
        <v>750000.0</v>
      </c>
      <c r="K286" s="59"/>
      <c r="L286" s="59"/>
      <c r="M286" s="59"/>
      <c r="N286" s="59">
        <f t="shared" si="1"/>
        <v>750000</v>
      </c>
      <c r="O286" s="61" t="s">
        <v>33</v>
      </c>
      <c r="P286" s="5"/>
      <c r="Q286" s="71">
        <v>62.0</v>
      </c>
      <c r="R286" s="5"/>
    </row>
    <row r="287" ht="14.25" customHeight="1">
      <c r="B287" s="6">
        <v>284.0</v>
      </c>
      <c r="C287" s="13" t="s">
        <v>133</v>
      </c>
      <c r="D287" s="6" t="s">
        <v>15</v>
      </c>
      <c r="E287" s="6">
        <v>25.0</v>
      </c>
      <c r="F287" s="5"/>
      <c r="G287" s="77"/>
      <c r="H287" s="6"/>
      <c r="I287" s="66"/>
      <c r="J287" s="59">
        <v>750000.0</v>
      </c>
      <c r="K287" s="59"/>
      <c r="L287" s="59"/>
      <c r="M287" s="59"/>
      <c r="N287" s="59">
        <f t="shared" si="1"/>
        <v>0</v>
      </c>
      <c r="O287" s="5"/>
      <c r="P287" s="5"/>
      <c r="Q287" s="71">
        <v>63.0</v>
      </c>
      <c r="R287" s="5"/>
    </row>
    <row r="288" ht="14.25" customHeight="1">
      <c r="B288" s="6">
        <v>285.0</v>
      </c>
      <c r="C288" s="13" t="s">
        <v>133</v>
      </c>
      <c r="D288" s="6" t="s">
        <v>15</v>
      </c>
      <c r="E288" s="6">
        <v>26.0</v>
      </c>
      <c r="F288" s="5"/>
      <c r="G288" s="65"/>
      <c r="H288" s="6"/>
      <c r="I288" s="66"/>
      <c r="J288" s="59">
        <v>750000.0</v>
      </c>
      <c r="K288" s="59"/>
      <c r="L288" s="59"/>
      <c r="M288" s="59"/>
      <c r="N288" s="59">
        <f t="shared" si="1"/>
        <v>0</v>
      </c>
      <c r="O288" s="5"/>
      <c r="P288" s="5"/>
      <c r="Q288" s="71">
        <v>64.0</v>
      </c>
      <c r="R288" s="5"/>
    </row>
    <row r="289" ht="14.25" customHeight="1">
      <c r="B289" s="6">
        <v>286.0</v>
      </c>
      <c r="C289" s="13" t="s">
        <v>133</v>
      </c>
      <c r="D289" s="6" t="s">
        <v>15</v>
      </c>
      <c r="E289" s="6">
        <v>27.0</v>
      </c>
      <c r="F289" s="5"/>
      <c r="G289" s="65"/>
      <c r="H289" s="6"/>
      <c r="I289" s="66"/>
      <c r="J289" s="59">
        <v>750000.0</v>
      </c>
      <c r="K289" s="59"/>
      <c r="L289" s="59"/>
      <c r="M289" s="59"/>
      <c r="N289" s="59">
        <f t="shared" si="1"/>
        <v>0</v>
      </c>
      <c r="O289" s="5"/>
      <c r="P289" s="5"/>
      <c r="Q289" s="71">
        <v>65.0</v>
      </c>
      <c r="R289" s="5"/>
    </row>
    <row r="290" ht="14.25" customHeight="1">
      <c r="B290" s="6">
        <v>287.0</v>
      </c>
      <c r="C290" s="13" t="s">
        <v>133</v>
      </c>
      <c r="D290" s="6" t="s">
        <v>15</v>
      </c>
      <c r="E290" s="6">
        <v>28.0</v>
      </c>
      <c r="F290" s="5"/>
      <c r="G290" s="65"/>
      <c r="H290" s="6"/>
      <c r="I290" s="66"/>
      <c r="J290" s="59">
        <v>750000.0</v>
      </c>
      <c r="K290" s="59"/>
      <c r="L290" s="59"/>
      <c r="M290" s="59"/>
      <c r="N290" s="59">
        <f t="shared" si="1"/>
        <v>0</v>
      </c>
      <c r="O290" s="5"/>
      <c r="P290" s="5"/>
      <c r="Q290" s="71">
        <v>66.0</v>
      </c>
      <c r="R290" s="5"/>
    </row>
    <row r="291" ht="14.25" customHeight="1">
      <c r="B291" s="6">
        <v>288.0</v>
      </c>
      <c r="C291" s="13" t="s">
        <v>133</v>
      </c>
      <c r="D291" s="6" t="s">
        <v>15</v>
      </c>
      <c r="E291" s="6">
        <v>29.0</v>
      </c>
      <c r="F291" s="5"/>
      <c r="G291" s="65"/>
      <c r="H291" s="6"/>
      <c r="I291" s="66"/>
      <c r="J291" s="59">
        <v>750000.0</v>
      </c>
      <c r="K291" s="59"/>
      <c r="L291" s="59"/>
      <c r="M291" s="59"/>
      <c r="N291" s="59">
        <f t="shared" si="1"/>
        <v>0</v>
      </c>
      <c r="O291" s="5"/>
      <c r="P291" s="5"/>
      <c r="Q291" s="71">
        <v>67.0</v>
      </c>
      <c r="R291" s="5"/>
    </row>
    <row r="292" ht="14.25" customHeight="1">
      <c r="B292" s="6">
        <v>289.0</v>
      </c>
      <c r="C292" s="13" t="s">
        <v>133</v>
      </c>
      <c r="D292" s="6" t="s">
        <v>15</v>
      </c>
      <c r="E292" s="6">
        <v>30.0</v>
      </c>
      <c r="F292" s="5"/>
      <c r="G292" s="65"/>
      <c r="H292" s="6"/>
      <c r="I292" s="66"/>
      <c r="J292" s="59">
        <v>750000.0</v>
      </c>
      <c r="K292" s="59"/>
      <c r="L292" s="59"/>
      <c r="M292" s="59"/>
      <c r="N292" s="59">
        <f t="shared" si="1"/>
        <v>0</v>
      </c>
      <c r="O292" s="5"/>
      <c r="P292" s="5"/>
      <c r="Q292" s="71">
        <v>68.0</v>
      </c>
      <c r="R292" s="5"/>
    </row>
    <row r="293" ht="14.25" customHeight="1">
      <c r="B293" s="6">
        <v>290.0</v>
      </c>
      <c r="C293" s="13" t="s">
        <v>133</v>
      </c>
      <c r="D293" s="6" t="s">
        <v>14</v>
      </c>
      <c r="E293" s="6">
        <v>1.0</v>
      </c>
      <c r="F293" s="5"/>
      <c r="G293" s="65"/>
      <c r="H293" s="6"/>
      <c r="I293" s="66"/>
      <c r="J293" s="59">
        <v>750000.0</v>
      </c>
      <c r="K293" s="59"/>
      <c r="L293" s="59"/>
      <c r="M293" s="59"/>
      <c r="N293" s="59">
        <f t="shared" si="1"/>
        <v>0</v>
      </c>
      <c r="O293" s="5"/>
      <c r="P293" s="5"/>
      <c r="Q293" s="71">
        <v>69.0</v>
      </c>
      <c r="R293" s="5"/>
    </row>
    <row r="294" ht="14.25" customHeight="1">
      <c r="B294" s="6">
        <v>291.0</v>
      </c>
      <c r="C294" s="13" t="s">
        <v>133</v>
      </c>
      <c r="D294" s="6" t="s">
        <v>14</v>
      </c>
      <c r="E294" s="6">
        <v>2.0</v>
      </c>
      <c r="F294" s="5"/>
      <c r="G294" s="65"/>
      <c r="H294" s="6"/>
      <c r="I294" s="66"/>
      <c r="J294" s="59">
        <v>750000.0</v>
      </c>
      <c r="K294" s="59"/>
      <c r="L294" s="59"/>
      <c r="M294" s="59"/>
      <c r="N294" s="59">
        <f t="shared" si="1"/>
        <v>0</v>
      </c>
      <c r="O294" s="5"/>
      <c r="P294" s="5"/>
      <c r="Q294" s="71">
        <v>70.0</v>
      </c>
      <c r="R294" s="5"/>
    </row>
    <row r="295" ht="14.25" customHeight="1">
      <c r="B295" s="6">
        <v>292.0</v>
      </c>
      <c r="C295" s="13" t="s">
        <v>133</v>
      </c>
      <c r="D295" s="6" t="s">
        <v>14</v>
      </c>
      <c r="E295" s="6">
        <v>3.0</v>
      </c>
      <c r="F295" s="5"/>
      <c r="G295" s="65"/>
      <c r="H295" s="6"/>
      <c r="I295" s="66"/>
      <c r="J295" s="59">
        <v>750000.0</v>
      </c>
      <c r="K295" s="59"/>
      <c r="L295" s="59"/>
      <c r="M295" s="59"/>
      <c r="N295" s="59">
        <f t="shared" si="1"/>
        <v>0</v>
      </c>
      <c r="O295" s="5"/>
      <c r="P295" s="5"/>
      <c r="Q295" s="71">
        <v>71.0</v>
      </c>
      <c r="R295" s="5"/>
    </row>
    <row r="296" ht="14.25" customHeight="1">
      <c r="B296" s="6">
        <v>293.0</v>
      </c>
      <c r="C296" s="13" t="s">
        <v>133</v>
      </c>
      <c r="D296" s="6" t="s">
        <v>14</v>
      </c>
      <c r="E296" s="6">
        <v>4.0</v>
      </c>
      <c r="F296" s="5"/>
      <c r="G296" s="65"/>
      <c r="H296" s="6"/>
      <c r="I296" s="58"/>
      <c r="J296" s="59">
        <v>750000.0</v>
      </c>
      <c r="K296" s="59"/>
      <c r="L296" s="59"/>
      <c r="M296" s="59"/>
      <c r="N296" s="59">
        <f t="shared" si="1"/>
        <v>0</v>
      </c>
      <c r="O296" s="5"/>
      <c r="P296" s="5"/>
      <c r="Q296" s="71">
        <v>72.0</v>
      </c>
      <c r="R296" s="5"/>
    </row>
    <row r="297" ht="14.25" customHeight="1">
      <c r="B297" s="6">
        <v>294.0</v>
      </c>
      <c r="C297" s="13" t="s">
        <v>133</v>
      </c>
      <c r="D297" s="6" t="s">
        <v>14</v>
      </c>
      <c r="E297" s="6">
        <v>5.0</v>
      </c>
      <c r="F297" s="5"/>
      <c r="G297" s="65"/>
      <c r="H297" s="6"/>
      <c r="I297" s="58"/>
      <c r="J297" s="59">
        <v>750000.0</v>
      </c>
      <c r="K297" s="59"/>
      <c r="L297" s="59"/>
      <c r="M297" s="59"/>
      <c r="N297" s="59">
        <f t="shared" si="1"/>
        <v>0</v>
      </c>
      <c r="O297" s="5"/>
      <c r="P297" s="5"/>
      <c r="Q297" s="71">
        <v>73.0</v>
      </c>
      <c r="R297" s="5"/>
    </row>
    <row r="298" ht="14.25" customHeight="1">
      <c r="B298" s="6">
        <v>295.0</v>
      </c>
      <c r="C298" s="13" t="s">
        <v>133</v>
      </c>
      <c r="D298" s="6" t="s">
        <v>14</v>
      </c>
      <c r="E298" s="6">
        <v>6.0</v>
      </c>
      <c r="F298" s="61" t="s">
        <v>181</v>
      </c>
      <c r="G298" s="65"/>
      <c r="H298" s="63" t="s">
        <v>75</v>
      </c>
      <c r="I298" s="58">
        <v>1.0</v>
      </c>
      <c r="J298" s="59">
        <v>750000.0</v>
      </c>
      <c r="K298" s="59"/>
      <c r="L298" s="59"/>
      <c r="M298" s="59"/>
      <c r="N298" s="59">
        <f t="shared" si="1"/>
        <v>750000</v>
      </c>
      <c r="O298" s="5" t="s">
        <v>182</v>
      </c>
      <c r="P298" s="61" t="s">
        <v>72</v>
      </c>
      <c r="Q298" s="71">
        <v>74.0</v>
      </c>
      <c r="R298" s="5"/>
    </row>
    <row r="299" ht="14.25" customHeight="1">
      <c r="B299" s="6">
        <v>296.0</v>
      </c>
      <c r="C299" s="13" t="s">
        <v>133</v>
      </c>
      <c r="D299" s="6" t="s">
        <v>14</v>
      </c>
      <c r="E299" s="6">
        <v>7.0</v>
      </c>
      <c r="F299" s="61" t="s">
        <v>181</v>
      </c>
      <c r="G299" s="65"/>
      <c r="H299" s="63" t="s">
        <v>75</v>
      </c>
      <c r="I299" s="58">
        <v>1.0</v>
      </c>
      <c r="J299" s="59">
        <v>750000.0</v>
      </c>
      <c r="K299" s="59"/>
      <c r="L299" s="59"/>
      <c r="M299" s="59"/>
      <c r="N299" s="59">
        <f t="shared" si="1"/>
        <v>750000</v>
      </c>
      <c r="O299" s="5" t="s">
        <v>182</v>
      </c>
      <c r="P299" s="61" t="s">
        <v>72</v>
      </c>
      <c r="Q299" s="71">
        <v>75.0</v>
      </c>
      <c r="R299" s="5"/>
    </row>
    <row r="300" ht="14.25" customHeight="1">
      <c r="B300" s="6">
        <v>297.0</v>
      </c>
      <c r="C300" s="13" t="s">
        <v>133</v>
      </c>
      <c r="D300" s="6" t="s">
        <v>14</v>
      </c>
      <c r="E300" s="6">
        <v>21.0</v>
      </c>
      <c r="F300" s="61" t="s">
        <v>33</v>
      </c>
      <c r="G300" s="56" t="s">
        <v>103</v>
      </c>
      <c r="H300" s="63" t="s">
        <v>75</v>
      </c>
      <c r="I300" s="58">
        <v>1.0</v>
      </c>
      <c r="J300" s="59">
        <v>750000.0</v>
      </c>
      <c r="K300" s="59"/>
      <c r="L300" s="59"/>
      <c r="M300" s="59"/>
      <c r="N300" s="59">
        <f t="shared" si="1"/>
        <v>750000</v>
      </c>
      <c r="O300" s="61" t="s">
        <v>33</v>
      </c>
      <c r="P300" s="5"/>
      <c r="Q300" s="71">
        <v>76.0</v>
      </c>
      <c r="R300" s="5"/>
    </row>
    <row r="301" ht="14.25" customHeight="1">
      <c r="B301" s="6">
        <v>298.0</v>
      </c>
      <c r="C301" s="13" t="s">
        <v>133</v>
      </c>
      <c r="D301" s="6" t="s">
        <v>14</v>
      </c>
      <c r="E301" s="6">
        <v>22.0</v>
      </c>
      <c r="F301" s="61" t="s">
        <v>33</v>
      </c>
      <c r="G301" s="56" t="s">
        <v>103</v>
      </c>
      <c r="H301" s="57" t="s">
        <v>69</v>
      </c>
      <c r="I301" s="58">
        <v>1.0</v>
      </c>
      <c r="J301" s="59">
        <v>750000.0</v>
      </c>
      <c r="K301" s="60"/>
      <c r="L301" s="60" t="s">
        <v>119</v>
      </c>
      <c r="M301" s="59"/>
      <c r="N301" s="59">
        <f t="shared" si="1"/>
        <v>750000</v>
      </c>
      <c r="O301" s="61" t="s">
        <v>33</v>
      </c>
      <c r="P301" s="5"/>
      <c r="Q301" s="71">
        <v>77.0</v>
      </c>
      <c r="R301" s="5"/>
    </row>
    <row r="302" ht="14.25" customHeight="1">
      <c r="B302" s="6">
        <v>299.0</v>
      </c>
      <c r="C302" s="13" t="s">
        <v>133</v>
      </c>
      <c r="D302" s="6" t="s">
        <v>14</v>
      </c>
      <c r="E302" s="6">
        <v>23.0</v>
      </c>
      <c r="F302" s="61" t="s">
        <v>183</v>
      </c>
      <c r="G302" s="56" t="s">
        <v>184</v>
      </c>
      <c r="H302" s="57" t="s">
        <v>69</v>
      </c>
      <c r="I302" s="58">
        <v>1.0</v>
      </c>
      <c r="J302" s="59">
        <v>750000.0</v>
      </c>
      <c r="K302" s="60"/>
      <c r="L302" s="60" t="s">
        <v>118</v>
      </c>
      <c r="M302" s="59"/>
      <c r="N302" s="59">
        <f t="shared" si="1"/>
        <v>750000</v>
      </c>
      <c r="O302" s="61" t="s">
        <v>33</v>
      </c>
      <c r="P302" s="61" t="s">
        <v>72</v>
      </c>
      <c r="Q302" s="71">
        <v>78.0</v>
      </c>
      <c r="R302" s="5"/>
    </row>
    <row r="303" ht="14.25" customHeight="1">
      <c r="B303" s="6">
        <v>300.0</v>
      </c>
      <c r="C303" s="13" t="s">
        <v>133</v>
      </c>
      <c r="D303" s="6" t="s">
        <v>14</v>
      </c>
      <c r="E303" s="6">
        <v>24.0</v>
      </c>
      <c r="F303" s="61" t="s">
        <v>33</v>
      </c>
      <c r="G303" s="56" t="s">
        <v>103</v>
      </c>
      <c r="H303" s="63" t="s">
        <v>75</v>
      </c>
      <c r="I303" s="58">
        <v>1.0</v>
      </c>
      <c r="J303" s="59">
        <v>750000.0</v>
      </c>
      <c r="K303" s="59"/>
      <c r="L303" s="59"/>
      <c r="M303" s="59"/>
      <c r="N303" s="59">
        <f t="shared" si="1"/>
        <v>750000</v>
      </c>
      <c r="O303" s="61" t="s">
        <v>33</v>
      </c>
      <c r="P303" s="5"/>
      <c r="Q303" s="71">
        <v>79.0</v>
      </c>
      <c r="R303" s="5"/>
    </row>
    <row r="304" ht="14.25" customHeight="1">
      <c r="B304" s="6">
        <v>301.0</v>
      </c>
      <c r="C304" s="13" t="s">
        <v>133</v>
      </c>
      <c r="D304" s="6" t="s">
        <v>14</v>
      </c>
      <c r="E304" s="6">
        <v>25.0</v>
      </c>
      <c r="F304" s="5"/>
      <c r="G304" s="65"/>
      <c r="H304" s="6"/>
      <c r="I304" s="58"/>
      <c r="J304" s="59">
        <v>750000.0</v>
      </c>
      <c r="K304" s="59"/>
      <c r="L304" s="59"/>
      <c r="M304" s="59"/>
      <c r="N304" s="59">
        <f t="shared" si="1"/>
        <v>0</v>
      </c>
      <c r="O304" s="5"/>
      <c r="P304" s="5"/>
      <c r="Q304" s="71">
        <v>80.0</v>
      </c>
      <c r="R304" s="5"/>
    </row>
    <row r="305" ht="14.25" customHeight="1">
      <c r="B305" s="6">
        <v>302.0</v>
      </c>
      <c r="C305" s="13" t="s">
        <v>133</v>
      </c>
      <c r="D305" s="6" t="s">
        <v>14</v>
      </c>
      <c r="E305" s="6">
        <v>26.0</v>
      </c>
      <c r="F305" s="5"/>
      <c r="G305" s="65"/>
      <c r="H305" s="6"/>
      <c r="I305" s="58"/>
      <c r="J305" s="59">
        <v>750000.0</v>
      </c>
      <c r="K305" s="59"/>
      <c r="L305" s="59"/>
      <c r="M305" s="59"/>
      <c r="N305" s="59">
        <f t="shared" si="1"/>
        <v>0</v>
      </c>
      <c r="O305" s="5"/>
      <c r="P305" s="5"/>
      <c r="Q305" s="71">
        <v>81.0</v>
      </c>
      <c r="R305" s="5"/>
    </row>
    <row r="306" ht="14.25" customHeight="1">
      <c r="B306" s="6">
        <v>303.0</v>
      </c>
      <c r="C306" s="13" t="s">
        <v>133</v>
      </c>
      <c r="D306" s="6" t="s">
        <v>14</v>
      </c>
      <c r="E306" s="6">
        <v>27.0</v>
      </c>
      <c r="F306" s="5"/>
      <c r="G306" s="65"/>
      <c r="H306" s="6"/>
      <c r="I306" s="58"/>
      <c r="J306" s="59">
        <v>750000.0</v>
      </c>
      <c r="K306" s="59"/>
      <c r="L306" s="59"/>
      <c r="M306" s="59"/>
      <c r="N306" s="59">
        <f t="shared" si="1"/>
        <v>0</v>
      </c>
      <c r="O306" s="5"/>
      <c r="P306" s="5"/>
      <c r="Q306" s="71">
        <v>82.0</v>
      </c>
      <c r="R306" s="5"/>
    </row>
    <row r="307" ht="14.25" customHeight="1">
      <c r="B307" s="6">
        <v>304.0</v>
      </c>
      <c r="C307" s="13" t="s">
        <v>133</v>
      </c>
      <c r="D307" s="6" t="s">
        <v>14</v>
      </c>
      <c r="E307" s="6">
        <v>28.0</v>
      </c>
      <c r="F307" s="5"/>
      <c r="G307" s="65"/>
      <c r="H307" s="6"/>
      <c r="I307" s="58"/>
      <c r="J307" s="59">
        <v>750000.0</v>
      </c>
      <c r="K307" s="59"/>
      <c r="L307" s="59"/>
      <c r="M307" s="59"/>
      <c r="N307" s="59">
        <f t="shared" si="1"/>
        <v>0</v>
      </c>
      <c r="O307" s="5"/>
      <c r="P307" s="5"/>
      <c r="Q307" s="71">
        <v>83.0</v>
      </c>
      <c r="R307" s="5"/>
    </row>
    <row r="308" ht="14.25" customHeight="1">
      <c r="B308" s="6">
        <v>305.0</v>
      </c>
      <c r="C308" s="13" t="s">
        <v>133</v>
      </c>
      <c r="D308" s="6" t="s">
        <v>14</v>
      </c>
      <c r="E308" s="6">
        <v>29.0</v>
      </c>
      <c r="F308" s="5"/>
      <c r="G308" s="65"/>
      <c r="H308" s="6"/>
      <c r="I308" s="58"/>
      <c r="J308" s="59">
        <v>750000.0</v>
      </c>
      <c r="K308" s="59"/>
      <c r="L308" s="59"/>
      <c r="M308" s="59"/>
      <c r="N308" s="59">
        <f t="shared" si="1"/>
        <v>0</v>
      </c>
      <c r="O308" s="5"/>
      <c r="P308" s="5"/>
      <c r="Q308" s="71">
        <v>84.0</v>
      </c>
      <c r="R308" s="5"/>
    </row>
    <row r="309" ht="14.25" customHeight="1">
      <c r="B309" s="6">
        <v>306.0</v>
      </c>
      <c r="C309" s="13" t="s">
        <v>133</v>
      </c>
      <c r="D309" s="6" t="s">
        <v>14</v>
      </c>
      <c r="E309" s="6">
        <v>30.0</v>
      </c>
      <c r="F309" s="5"/>
      <c r="G309" s="65"/>
      <c r="H309" s="6"/>
      <c r="I309" s="58"/>
      <c r="J309" s="59">
        <v>750000.0</v>
      </c>
      <c r="K309" s="59"/>
      <c r="L309" s="59"/>
      <c r="M309" s="59"/>
      <c r="N309" s="59">
        <f t="shared" si="1"/>
        <v>0</v>
      </c>
      <c r="O309" s="5"/>
      <c r="P309" s="5"/>
      <c r="Q309" s="71">
        <v>85.0</v>
      </c>
      <c r="R309" s="5"/>
    </row>
    <row r="310" ht="14.25" customHeight="1">
      <c r="B310" s="6">
        <v>307.0</v>
      </c>
      <c r="C310" s="13" t="s">
        <v>133</v>
      </c>
      <c r="D310" s="6" t="s">
        <v>13</v>
      </c>
      <c r="E310" s="6">
        <v>1.0</v>
      </c>
      <c r="F310" s="5"/>
      <c r="G310" s="65"/>
      <c r="H310" s="6"/>
      <c r="I310" s="58"/>
      <c r="J310" s="59">
        <v>750000.0</v>
      </c>
      <c r="K310" s="59"/>
      <c r="L310" s="59"/>
      <c r="M310" s="59"/>
      <c r="N310" s="59">
        <f t="shared" si="1"/>
        <v>0</v>
      </c>
      <c r="O310" s="5"/>
      <c r="P310" s="5"/>
      <c r="Q310" s="71">
        <v>86.0</v>
      </c>
      <c r="R310" s="5"/>
    </row>
    <row r="311" ht="14.25" customHeight="1">
      <c r="B311" s="6">
        <v>308.0</v>
      </c>
      <c r="C311" s="13" t="s">
        <v>133</v>
      </c>
      <c r="D311" s="6" t="s">
        <v>13</v>
      </c>
      <c r="E311" s="6">
        <v>2.0</v>
      </c>
      <c r="F311" s="5"/>
      <c r="G311" s="65"/>
      <c r="H311" s="6"/>
      <c r="I311" s="58"/>
      <c r="J311" s="59">
        <v>750000.0</v>
      </c>
      <c r="K311" s="59"/>
      <c r="L311" s="59"/>
      <c r="M311" s="59"/>
      <c r="N311" s="59">
        <f t="shared" si="1"/>
        <v>0</v>
      </c>
      <c r="O311" s="5"/>
      <c r="P311" s="5"/>
      <c r="Q311" s="71">
        <v>87.0</v>
      </c>
      <c r="R311" s="5"/>
    </row>
    <row r="312" ht="14.25" customHeight="1">
      <c r="B312" s="6">
        <v>309.0</v>
      </c>
      <c r="C312" s="13" t="s">
        <v>133</v>
      </c>
      <c r="D312" s="6" t="s">
        <v>13</v>
      </c>
      <c r="E312" s="6">
        <v>3.0</v>
      </c>
      <c r="F312" s="5"/>
      <c r="G312" s="65"/>
      <c r="H312" s="6"/>
      <c r="I312" s="58"/>
      <c r="J312" s="59">
        <v>750000.0</v>
      </c>
      <c r="K312" s="59"/>
      <c r="L312" s="59"/>
      <c r="M312" s="59"/>
      <c r="N312" s="59">
        <f t="shared" si="1"/>
        <v>0</v>
      </c>
      <c r="O312" s="5"/>
      <c r="P312" s="5"/>
      <c r="Q312" s="71">
        <v>88.0</v>
      </c>
      <c r="R312" s="5"/>
    </row>
    <row r="313" ht="14.25" customHeight="1">
      <c r="B313" s="6">
        <v>310.0</v>
      </c>
      <c r="C313" s="13" t="s">
        <v>133</v>
      </c>
      <c r="D313" s="6" t="s">
        <v>13</v>
      </c>
      <c r="E313" s="6">
        <v>4.0</v>
      </c>
      <c r="F313" s="5"/>
      <c r="G313" s="65"/>
      <c r="H313" s="6"/>
      <c r="I313" s="58"/>
      <c r="J313" s="59">
        <v>750000.0</v>
      </c>
      <c r="K313" s="59"/>
      <c r="L313" s="59"/>
      <c r="M313" s="59"/>
      <c r="N313" s="59">
        <f t="shared" si="1"/>
        <v>0</v>
      </c>
      <c r="O313" s="5"/>
      <c r="P313" s="5"/>
      <c r="Q313" s="71">
        <v>89.0</v>
      </c>
      <c r="R313" s="5"/>
    </row>
    <row r="314" ht="14.25" customHeight="1">
      <c r="B314" s="6">
        <v>311.0</v>
      </c>
      <c r="C314" s="13" t="s">
        <v>133</v>
      </c>
      <c r="D314" s="6" t="s">
        <v>13</v>
      </c>
      <c r="E314" s="6">
        <v>5.0</v>
      </c>
      <c r="F314" s="5"/>
      <c r="G314" s="65"/>
      <c r="H314" s="6"/>
      <c r="I314" s="58"/>
      <c r="J314" s="59">
        <v>750000.0</v>
      </c>
      <c r="K314" s="59"/>
      <c r="L314" s="59"/>
      <c r="M314" s="59"/>
      <c r="N314" s="59">
        <f t="shared" si="1"/>
        <v>0</v>
      </c>
      <c r="O314" s="5"/>
      <c r="P314" s="5"/>
      <c r="Q314" s="71">
        <v>90.0</v>
      </c>
      <c r="R314" s="5"/>
    </row>
    <row r="315" ht="14.25" customHeight="1">
      <c r="B315" s="6">
        <v>312.0</v>
      </c>
      <c r="C315" s="13" t="s">
        <v>133</v>
      </c>
      <c r="D315" s="6" t="s">
        <v>13</v>
      </c>
      <c r="E315" s="6">
        <v>6.0</v>
      </c>
      <c r="F315" s="61" t="s">
        <v>185</v>
      </c>
      <c r="G315" s="56" t="s">
        <v>186</v>
      </c>
      <c r="H315" s="57" t="s">
        <v>69</v>
      </c>
      <c r="I315" s="58">
        <v>1.0</v>
      </c>
      <c r="J315" s="59">
        <v>750000.0</v>
      </c>
      <c r="K315" s="60"/>
      <c r="L315" s="60" t="s">
        <v>187</v>
      </c>
      <c r="M315" s="60" t="s">
        <v>7</v>
      </c>
      <c r="N315" s="59">
        <f t="shared" si="1"/>
        <v>750000</v>
      </c>
      <c r="O315" s="61" t="s">
        <v>123</v>
      </c>
      <c r="P315" s="5"/>
      <c r="Q315" s="71">
        <v>91.0</v>
      </c>
      <c r="R315" s="5"/>
    </row>
    <row r="316" ht="14.25" customHeight="1">
      <c r="B316" s="6">
        <v>313.0</v>
      </c>
      <c r="C316" s="13" t="s">
        <v>133</v>
      </c>
      <c r="D316" s="6" t="s">
        <v>13</v>
      </c>
      <c r="E316" s="6">
        <v>7.0</v>
      </c>
      <c r="F316" s="61" t="s">
        <v>185</v>
      </c>
      <c r="G316" s="56" t="s">
        <v>186</v>
      </c>
      <c r="H316" s="57" t="s">
        <v>69</v>
      </c>
      <c r="I316" s="58">
        <v>1.0</v>
      </c>
      <c r="J316" s="59">
        <v>750000.0</v>
      </c>
      <c r="K316" s="60"/>
      <c r="L316" s="60" t="s">
        <v>187</v>
      </c>
      <c r="M316" s="60" t="s">
        <v>7</v>
      </c>
      <c r="N316" s="59">
        <f t="shared" si="1"/>
        <v>750000</v>
      </c>
      <c r="O316" s="61" t="s">
        <v>123</v>
      </c>
      <c r="P316" s="5"/>
      <c r="Q316" s="71">
        <v>92.0</v>
      </c>
      <c r="R316" s="5"/>
    </row>
    <row r="317" ht="14.25" customHeight="1">
      <c r="B317" s="6">
        <v>314.0</v>
      </c>
      <c r="C317" s="13" t="s">
        <v>133</v>
      </c>
      <c r="D317" s="6" t="s">
        <v>13</v>
      </c>
      <c r="E317" s="6">
        <v>21.0</v>
      </c>
      <c r="F317" s="61" t="s">
        <v>33</v>
      </c>
      <c r="G317" s="56" t="s">
        <v>103</v>
      </c>
      <c r="H317" s="63" t="s">
        <v>75</v>
      </c>
      <c r="I317" s="58">
        <v>1.0</v>
      </c>
      <c r="J317" s="59">
        <v>750000.0</v>
      </c>
      <c r="K317" s="59"/>
      <c r="L317" s="59"/>
      <c r="M317" s="59"/>
      <c r="N317" s="59">
        <f t="shared" si="1"/>
        <v>750000</v>
      </c>
      <c r="O317" s="61" t="s">
        <v>33</v>
      </c>
      <c r="P317" s="5"/>
      <c r="Q317" s="71">
        <v>93.0</v>
      </c>
      <c r="R317" s="5"/>
    </row>
    <row r="318" ht="14.25" customHeight="1">
      <c r="B318" s="6">
        <v>315.0</v>
      </c>
      <c r="C318" s="13" t="s">
        <v>133</v>
      </c>
      <c r="D318" s="6" t="s">
        <v>13</v>
      </c>
      <c r="E318" s="6">
        <v>22.0</v>
      </c>
      <c r="F318" s="61" t="s">
        <v>33</v>
      </c>
      <c r="G318" s="56" t="s">
        <v>103</v>
      </c>
      <c r="H318" s="63" t="s">
        <v>75</v>
      </c>
      <c r="I318" s="58">
        <v>1.0</v>
      </c>
      <c r="J318" s="59">
        <v>750000.0</v>
      </c>
      <c r="K318" s="59"/>
      <c r="L318" s="59"/>
      <c r="M318" s="59"/>
      <c r="N318" s="59">
        <f t="shared" si="1"/>
        <v>750000</v>
      </c>
      <c r="O318" s="61" t="s">
        <v>33</v>
      </c>
      <c r="P318" s="5"/>
      <c r="Q318" s="71">
        <v>94.0</v>
      </c>
      <c r="R318" s="5"/>
    </row>
    <row r="319" ht="14.25" customHeight="1">
      <c r="B319" s="6">
        <v>316.0</v>
      </c>
      <c r="C319" s="13" t="s">
        <v>133</v>
      </c>
      <c r="D319" s="6" t="s">
        <v>13</v>
      </c>
      <c r="E319" s="6">
        <v>23.0</v>
      </c>
      <c r="F319" s="61" t="s">
        <v>33</v>
      </c>
      <c r="G319" s="56" t="s">
        <v>103</v>
      </c>
      <c r="H319" s="63" t="s">
        <v>75</v>
      </c>
      <c r="I319" s="58">
        <v>1.0</v>
      </c>
      <c r="J319" s="59">
        <v>750000.0</v>
      </c>
      <c r="K319" s="59"/>
      <c r="L319" s="59"/>
      <c r="M319" s="59"/>
      <c r="N319" s="59">
        <f t="shared" si="1"/>
        <v>750000</v>
      </c>
      <c r="O319" s="61" t="s">
        <v>33</v>
      </c>
      <c r="P319" s="5"/>
      <c r="Q319" s="71">
        <v>95.0</v>
      </c>
      <c r="R319" s="5"/>
    </row>
    <row r="320" ht="14.25" customHeight="1">
      <c r="B320" s="6">
        <v>317.0</v>
      </c>
      <c r="C320" s="13" t="s">
        <v>133</v>
      </c>
      <c r="D320" s="6" t="s">
        <v>13</v>
      </c>
      <c r="E320" s="6">
        <v>24.0</v>
      </c>
      <c r="F320" s="61" t="s">
        <v>33</v>
      </c>
      <c r="G320" s="56" t="s">
        <v>103</v>
      </c>
      <c r="H320" s="63" t="s">
        <v>75</v>
      </c>
      <c r="I320" s="58">
        <v>1.0</v>
      </c>
      <c r="J320" s="59">
        <v>750000.0</v>
      </c>
      <c r="K320" s="59"/>
      <c r="L320" s="59"/>
      <c r="M320" s="59"/>
      <c r="N320" s="59">
        <f t="shared" si="1"/>
        <v>750000</v>
      </c>
      <c r="O320" s="61" t="s">
        <v>33</v>
      </c>
      <c r="P320" s="5"/>
      <c r="Q320" s="71">
        <v>96.0</v>
      </c>
      <c r="R320" s="5"/>
    </row>
    <row r="321" ht="14.25" customHeight="1">
      <c r="B321" s="6">
        <v>318.0</v>
      </c>
      <c r="C321" s="13" t="s">
        <v>133</v>
      </c>
      <c r="D321" s="6" t="s">
        <v>13</v>
      </c>
      <c r="E321" s="6">
        <v>25.0</v>
      </c>
      <c r="F321" s="5"/>
      <c r="G321" s="65"/>
      <c r="H321" s="6"/>
      <c r="I321" s="58"/>
      <c r="J321" s="59">
        <v>750000.0</v>
      </c>
      <c r="K321" s="59"/>
      <c r="L321" s="59"/>
      <c r="M321" s="59"/>
      <c r="N321" s="59">
        <f t="shared" si="1"/>
        <v>0</v>
      </c>
      <c r="O321" s="5"/>
      <c r="P321" s="5"/>
      <c r="Q321" s="71">
        <v>97.0</v>
      </c>
      <c r="R321" s="5"/>
    </row>
    <row r="322" ht="14.25" customHeight="1">
      <c r="B322" s="6">
        <v>319.0</v>
      </c>
      <c r="C322" s="13" t="s">
        <v>133</v>
      </c>
      <c r="D322" s="6" t="s">
        <v>13</v>
      </c>
      <c r="E322" s="6">
        <v>26.0</v>
      </c>
      <c r="F322" s="5"/>
      <c r="G322" s="65"/>
      <c r="H322" s="6"/>
      <c r="I322" s="58"/>
      <c r="J322" s="59">
        <v>750000.0</v>
      </c>
      <c r="K322" s="59"/>
      <c r="L322" s="59"/>
      <c r="M322" s="59"/>
      <c r="N322" s="59">
        <f t="shared" si="1"/>
        <v>0</v>
      </c>
      <c r="O322" s="5"/>
      <c r="P322" s="5"/>
      <c r="Q322" s="71">
        <v>98.0</v>
      </c>
      <c r="R322" s="5"/>
    </row>
    <row r="323" ht="14.25" customHeight="1">
      <c r="B323" s="6">
        <v>320.0</v>
      </c>
      <c r="C323" s="13" t="s">
        <v>133</v>
      </c>
      <c r="D323" s="6" t="s">
        <v>13</v>
      </c>
      <c r="E323" s="6">
        <v>27.0</v>
      </c>
      <c r="F323" s="5"/>
      <c r="G323" s="65"/>
      <c r="H323" s="6"/>
      <c r="I323" s="58"/>
      <c r="J323" s="59">
        <v>750000.0</v>
      </c>
      <c r="K323" s="59"/>
      <c r="L323" s="59"/>
      <c r="M323" s="59"/>
      <c r="N323" s="59">
        <f t="shared" si="1"/>
        <v>0</v>
      </c>
      <c r="O323" s="5"/>
      <c r="P323" s="5"/>
      <c r="Q323" s="71">
        <v>99.0</v>
      </c>
      <c r="R323" s="5"/>
    </row>
    <row r="324" ht="14.25" customHeight="1">
      <c r="B324" s="6">
        <v>321.0</v>
      </c>
      <c r="C324" s="13" t="s">
        <v>133</v>
      </c>
      <c r="D324" s="6" t="s">
        <v>13</v>
      </c>
      <c r="E324" s="6">
        <v>28.0</v>
      </c>
      <c r="F324" s="5"/>
      <c r="G324" s="65"/>
      <c r="H324" s="6"/>
      <c r="I324" s="58"/>
      <c r="J324" s="59">
        <v>750000.0</v>
      </c>
      <c r="K324" s="59"/>
      <c r="L324" s="59"/>
      <c r="M324" s="59"/>
      <c r="N324" s="59">
        <f t="shared" si="1"/>
        <v>0</v>
      </c>
      <c r="O324" s="5"/>
      <c r="P324" s="5"/>
      <c r="Q324" s="71">
        <v>100.0</v>
      </c>
      <c r="R324" s="5"/>
    </row>
    <row r="325" ht="14.25" customHeight="1">
      <c r="B325" s="6">
        <v>322.0</v>
      </c>
      <c r="C325" s="13" t="s">
        <v>133</v>
      </c>
      <c r="D325" s="6" t="s">
        <v>13</v>
      </c>
      <c r="E325" s="6">
        <v>29.0</v>
      </c>
      <c r="F325" s="5"/>
      <c r="G325" s="65"/>
      <c r="H325" s="6"/>
      <c r="I325" s="58"/>
      <c r="J325" s="59">
        <v>750000.0</v>
      </c>
      <c r="K325" s="59"/>
      <c r="L325" s="59"/>
      <c r="M325" s="59"/>
      <c r="N325" s="59">
        <f t="shared" si="1"/>
        <v>0</v>
      </c>
      <c r="O325" s="5"/>
      <c r="P325" s="5"/>
      <c r="Q325" s="71">
        <v>101.0</v>
      </c>
      <c r="R325" s="5"/>
    </row>
    <row r="326" ht="14.25" customHeight="1">
      <c r="B326" s="6">
        <v>323.0</v>
      </c>
      <c r="C326" s="13" t="s">
        <v>133</v>
      </c>
      <c r="D326" s="6" t="s">
        <v>13</v>
      </c>
      <c r="E326" s="6">
        <v>30.0</v>
      </c>
      <c r="F326" s="5"/>
      <c r="G326" s="65"/>
      <c r="H326" s="6"/>
      <c r="I326" s="58"/>
      <c r="J326" s="59">
        <v>750000.0</v>
      </c>
      <c r="K326" s="59"/>
      <c r="L326" s="59"/>
      <c r="M326" s="59"/>
      <c r="N326" s="59">
        <f t="shared" si="1"/>
        <v>0</v>
      </c>
      <c r="O326" s="5"/>
      <c r="P326" s="5"/>
      <c r="Q326" s="71">
        <v>102.0</v>
      </c>
      <c r="R326" s="5"/>
    </row>
    <row r="327" ht="14.25" customHeight="1">
      <c r="B327" s="6">
        <v>324.0</v>
      </c>
      <c r="C327" s="13" t="s">
        <v>133</v>
      </c>
      <c r="D327" s="6" t="s">
        <v>12</v>
      </c>
      <c r="E327" s="6">
        <v>1.0</v>
      </c>
      <c r="F327" s="5"/>
      <c r="G327" s="65"/>
      <c r="H327" s="6"/>
      <c r="I327" s="58"/>
      <c r="J327" s="59">
        <v>750000.0</v>
      </c>
      <c r="K327" s="59"/>
      <c r="L327" s="59"/>
      <c r="M327" s="59"/>
      <c r="N327" s="59">
        <f t="shared" si="1"/>
        <v>0</v>
      </c>
      <c r="O327" s="5"/>
      <c r="P327" s="5"/>
      <c r="Q327" s="71">
        <v>103.0</v>
      </c>
      <c r="R327" s="5"/>
    </row>
    <row r="328" ht="14.25" customHeight="1">
      <c r="B328" s="6">
        <v>325.0</v>
      </c>
      <c r="C328" s="13" t="s">
        <v>133</v>
      </c>
      <c r="D328" s="6" t="s">
        <v>12</v>
      </c>
      <c r="E328" s="6">
        <v>2.0</v>
      </c>
      <c r="F328" s="5"/>
      <c r="G328" s="65"/>
      <c r="H328" s="6"/>
      <c r="I328" s="58"/>
      <c r="J328" s="59">
        <v>750000.0</v>
      </c>
      <c r="K328" s="59"/>
      <c r="L328" s="59"/>
      <c r="M328" s="59"/>
      <c r="N328" s="59">
        <f t="shared" si="1"/>
        <v>0</v>
      </c>
      <c r="O328" s="5"/>
      <c r="P328" s="5"/>
      <c r="Q328" s="71">
        <v>104.0</v>
      </c>
      <c r="R328" s="5"/>
    </row>
    <row r="329" ht="14.25" customHeight="1">
      <c r="B329" s="6">
        <v>326.0</v>
      </c>
      <c r="C329" s="13" t="s">
        <v>133</v>
      </c>
      <c r="D329" s="6" t="s">
        <v>12</v>
      </c>
      <c r="E329" s="6">
        <v>3.0</v>
      </c>
      <c r="F329" s="5"/>
      <c r="G329" s="65"/>
      <c r="H329" s="6"/>
      <c r="I329" s="58"/>
      <c r="J329" s="59">
        <v>750000.0</v>
      </c>
      <c r="K329" s="59"/>
      <c r="L329" s="59"/>
      <c r="M329" s="59"/>
      <c r="N329" s="59">
        <f t="shared" si="1"/>
        <v>0</v>
      </c>
      <c r="O329" s="5"/>
      <c r="P329" s="5"/>
      <c r="Q329" s="71">
        <v>105.0</v>
      </c>
      <c r="R329" s="5"/>
    </row>
    <row r="330" ht="14.25" customHeight="1">
      <c r="B330" s="6">
        <v>327.0</v>
      </c>
      <c r="C330" s="13" t="s">
        <v>133</v>
      </c>
      <c r="D330" s="6" t="s">
        <v>12</v>
      </c>
      <c r="E330" s="6">
        <v>4.0</v>
      </c>
      <c r="F330" s="5"/>
      <c r="G330" s="65"/>
      <c r="H330" s="6"/>
      <c r="I330" s="58"/>
      <c r="J330" s="59">
        <v>750000.0</v>
      </c>
      <c r="K330" s="59"/>
      <c r="L330" s="59"/>
      <c r="M330" s="59"/>
      <c r="N330" s="59">
        <f t="shared" si="1"/>
        <v>0</v>
      </c>
      <c r="O330" s="5"/>
      <c r="P330" s="5"/>
      <c r="Q330" s="71">
        <v>106.0</v>
      </c>
      <c r="R330" s="5"/>
    </row>
    <row r="331" ht="14.25" customHeight="1">
      <c r="B331" s="6">
        <v>328.0</v>
      </c>
      <c r="C331" s="13" t="s">
        <v>133</v>
      </c>
      <c r="D331" s="6" t="s">
        <v>12</v>
      </c>
      <c r="E331" s="6">
        <v>5.0</v>
      </c>
      <c r="F331" s="5"/>
      <c r="G331" s="65"/>
      <c r="H331" s="6"/>
      <c r="I331" s="58"/>
      <c r="J331" s="59">
        <v>750000.0</v>
      </c>
      <c r="K331" s="59"/>
      <c r="L331" s="59"/>
      <c r="M331" s="59"/>
      <c r="N331" s="59">
        <f t="shared" si="1"/>
        <v>0</v>
      </c>
      <c r="O331" s="5"/>
      <c r="P331" s="5"/>
      <c r="Q331" s="71">
        <v>107.0</v>
      </c>
      <c r="R331" s="5"/>
    </row>
    <row r="332" ht="14.25" customHeight="1">
      <c r="B332" s="6">
        <v>329.0</v>
      </c>
      <c r="C332" s="13" t="s">
        <v>133</v>
      </c>
      <c r="D332" s="6" t="s">
        <v>12</v>
      </c>
      <c r="E332" s="6">
        <v>6.0</v>
      </c>
      <c r="F332" s="61"/>
      <c r="G332" s="65"/>
      <c r="H332" s="6"/>
      <c r="I332" s="58"/>
      <c r="J332" s="59">
        <v>750000.0</v>
      </c>
      <c r="K332" s="59"/>
      <c r="L332" s="59"/>
      <c r="M332" s="59"/>
      <c r="N332" s="59">
        <f t="shared" si="1"/>
        <v>0</v>
      </c>
      <c r="O332" s="61"/>
      <c r="P332" s="5"/>
      <c r="Q332" s="71">
        <v>108.0</v>
      </c>
      <c r="R332" s="5"/>
    </row>
    <row r="333" ht="14.25" customHeight="1">
      <c r="B333" s="6">
        <v>330.0</v>
      </c>
      <c r="C333" s="13" t="s">
        <v>133</v>
      </c>
      <c r="D333" s="6" t="s">
        <v>12</v>
      </c>
      <c r="E333" s="6">
        <v>7.0</v>
      </c>
      <c r="F333" s="61"/>
      <c r="G333" s="65"/>
      <c r="H333" s="6"/>
      <c r="I333" s="58"/>
      <c r="J333" s="59">
        <v>750000.0</v>
      </c>
      <c r="K333" s="59"/>
      <c r="L333" s="59"/>
      <c r="M333" s="59"/>
      <c r="N333" s="59">
        <f t="shared" si="1"/>
        <v>0</v>
      </c>
      <c r="O333" s="61"/>
      <c r="P333" s="5"/>
      <c r="Q333" s="71">
        <v>109.0</v>
      </c>
      <c r="R333" s="5"/>
    </row>
    <row r="334" ht="14.25" customHeight="1">
      <c r="B334" s="6">
        <v>331.0</v>
      </c>
      <c r="C334" s="13" t="s">
        <v>133</v>
      </c>
      <c r="D334" s="6" t="s">
        <v>12</v>
      </c>
      <c r="E334" s="6">
        <v>21.0</v>
      </c>
      <c r="F334" s="61" t="s">
        <v>188</v>
      </c>
      <c r="G334" s="56" t="s">
        <v>189</v>
      </c>
      <c r="H334" s="57" t="s">
        <v>69</v>
      </c>
      <c r="I334" s="58">
        <v>1.0</v>
      </c>
      <c r="J334" s="59">
        <v>750000.0</v>
      </c>
      <c r="K334" s="60"/>
      <c r="L334" s="60" t="s">
        <v>139</v>
      </c>
      <c r="M334" s="60" t="s">
        <v>7</v>
      </c>
      <c r="N334" s="59">
        <f t="shared" si="1"/>
        <v>750000</v>
      </c>
      <c r="O334" s="61" t="s">
        <v>190</v>
      </c>
      <c r="P334" s="61" t="s">
        <v>72</v>
      </c>
      <c r="Q334" s="71">
        <v>110.0</v>
      </c>
      <c r="R334" s="5"/>
    </row>
    <row r="335" ht="14.25" customHeight="1">
      <c r="B335" s="6">
        <v>332.0</v>
      </c>
      <c r="C335" s="13" t="s">
        <v>133</v>
      </c>
      <c r="D335" s="6" t="s">
        <v>12</v>
      </c>
      <c r="E335" s="6">
        <v>22.0</v>
      </c>
      <c r="F335" s="61" t="s">
        <v>188</v>
      </c>
      <c r="G335" s="56" t="s">
        <v>189</v>
      </c>
      <c r="H335" s="57" t="s">
        <v>69</v>
      </c>
      <c r="I335" s="67">
        <v>1.0</v>
      </c>
      <c r="J335" s="59">
        <v>750000.0</v>
      </c>
      <c r="K335" s="60"/>
      <c r="L335" s="60" t="s">
        <v>139</v>
      </c>
      <c r="M335" s="60" t="s">
        <v>7</v>
      </c>
      <c r="N335" s="59">
        <f t="shared" si="1"/>
        <v>750000</v>
      </c>
      <c r="O335" s="61" t="s">
        <v>190</v>
      </c>
      <c r="P335" s="61" t="s">
        <v>72</v>
      </c>
      <c r="Q335" s="71">
        <v>111.0</v>
      </c>
      <c r="R335" s="5"/>
    </row>
    <row r="336" ht="14.25" customHeight="1">
      <c r="B336" s="6">
        <v>333.0</v>
      </c>
      <c r="C336" s="13" t="s">
        <v>133</v>
      </c>
      <c r="D336" s="6" t="s">
        <v>12</v>
      </c>
      <c r="E336" s="6">
        <v>23.0</v>
      </c>
      <c r="F336" s="61"/>
      <c r="G336" s="65"/>
      <c r="H336" s="6"/>
      <c r="I336" s="66"/>
      <c r="J336" s="59">
        <v>750000.0</v>
      </c>
      <c r="K336" s="59"/>
      <c r="L336" s="59"/>
      <c r="M336" s="59"/>
      <c r="N336" s="59">
        <f t="shared" si="1"/>
        <v>0</v>
      </c>
      <c r="O336" s="61"/>
      <c r="P336" s="5"/>
      <c r="Q336" s="71">
        <v>112.0</v>
      </c>
      <c r="R336" s="5"/>
    </row>
    <row r="337" ht="14.25" customHeight="1">
      <c r="B337" s="6">
        <v>334.0</v>
      </c>
      <c r="C337" s="13" t="s">
        <v>133</v>
      </c>
      <c r="D337" s="6" t="s">
        <v>12</v>
      </c>
      <c r="E337" s="6">
        <v>24.0</v>
      </c>
      <c r="F337" s="5"/>
      <c r="G337" s="65"/>
      <c r="H337" s="6"/>
      <c r="I337" s="58"/>
      <c r="J337" s="59">
        <v>750000.0</v>
      </c>
      <c r="K337" s="59"/>
      <c r="L337" s="59"/>
      <c r="M337" s="59"/>
      <c r="N337" s="59">
        <f t="shared" si="1"/>
        <v>0</v>
      </c>
      <c r="O337" s="5"/>
      <c r="P337" s="5"/>
      <c r="Q337" s="71">
        <v>113.0</v>
      </c>
      <c r="R337" s="5"/>
    </row>
    <row r="338" ht="14.25" customHeight="1">
      <c r="B338" s="6">
        <v>335.0</v>
      </c>
      <c r="C338" s="13" t="s">
        <v>133</v>
      </c>
      <c r="D338" s="6" t="s">
        <v>12</v>
      </c>
      <c r="E338" s="6">
        <v>25.0</v>
      </c>
      <c r="F338" s="5"/>
      <c r="G338" s="65"/>
      <c r="H338" s="6"/>
      <c r="I338" s="58"/>
      <c r="J338" s="59">
        <v>750000.0</v>
      </c>
      <c r="K338" s="59"/>
      <c r="L338" s="59"/>
      <c r="M338" s="59"/>
      <c r="N338" s="59">
        <f t="shared" si="1"/>
        <v>0</v>
      </c>
      <c r="O338" s="5"/>
      <c r="P338" s="5"/>
      <c r="Q338" s="71">
        <v>114.0</v>
      </c>
      <c r="R338" s="5"/>
    </row>
    <row r="339" ht="14.25" customHeight="1">
      <c r="B339" s="6">
        <v>336.0</v>
      </c>
      <c r="C339" s="13" t="s">
        <v>133</v>
      </c>
      <c r="D339" s="6" t="s">
        <v>12</v>
      </c>
      <c r="E339" s="6">
        <v>26.0</v>
      </c>
      <c r="F339" s="5"/>
      <c r="G339" s="65"/>
      <c r="H339" s="6"/>
      <c r="I339" s="58"/>
      <c r="J339" s="59">
        <v>750000.0</v>
      </c>
      <c r="K339" s="59"/>
      <c r="L339" s="59"/>
      <c r="M339" s="59"/>
      <c r="N339" s="59">
        <f t="shared" si="1"/>
        <v>0</v>
      </c>
      <c r="O339" s="5"/>
      <c r="P339" s="5"/>
      <c r="Q339" s="71">
        <v>115.0</v>
      </c>
      <c r="R339" s="5"/>
    </row>
    <row r="340" ht="14.25" customHeight="1">
      <c r="B340" s="6">
        <v>337.0</v>
      </c>
      <c r="C340" s="13" t="s">
        <v>133</v>
      </c>
      <c r="D340" s="6" t="s">
        <v>12</v>
      </c>
      <c r="E340" s="6">
        <v>27.0</v>
      </c>
      <c r="F340" s="5"/>
      <c r="G340" s="65"/>
      <c r="H340" s="6"/>
      <c r="I340" s="58"/>
      <c r="J340" s="59">
        <v>750000.0</v>
      </c>
      <c r="K340" s="59"/>
      <c r="L340" s="59"/>
      <c r="M340" s="59"/>
      <c r="N340" s="59">
        <f t="shared" si="1"/>
        <v>0</v>
      </c>
      <c r="O340" s="5"/>
      <c r="P340" s="5"/>
      <c r="Q340" s="71">
        <v>116.0</v>
      </c>
      <c r="R340" s="5"/>
    </row>
    <row r="341" ht="14.25" customHeight="1">
      <c r="B341" s="6">
        <v>338.0</v>
      </c>
      <c r="C341" s="13" t="s">
        <v>133</v>
      </c>
      <c r="D341" s="6" t="s">
        <v>12</v>
      </c>
      <c r="E341" s="6">
        <v>28.0</v>
      </c>
      <c r="F341" s="5"/>
      <c r="G341" s="65"/>
      <c r="H341" s="6"/>
      <c r="I341" s="58"/>
      <c r="J341" s="59">
        <v>750000.0</v>
      </c>
      <c r="K341" s="59"/>
      <c r="L341" s="59"/>
      <c r="M341" s="59"/>
      <c r="N341" s="59">
        <f t="shared" si="1"/>
        <v>0</v>
      </c>
      <c r="O341" s="5"/>
      <c r="P341" s="5"/>
      <c r="Q341" s="71">
        <v>117.0</v>
      </c>
      <c r="R341" s="5"/>
    </row>
    <row r="342" ht="14.25" customHeight="1">
      <c r="B342" s="6">
        <v>339.0</v>
      </c>
      <c r="C342" s="13" t="s">
        <v>133</v>
      </c>
      <c r="D342" s="6" t="s">
        <v>12</v>
      </c>
      <c r="E342" s="6">
        <v>29.0</v>
      </c>
      <c r="F342" s="5"/>
      <c r="G342" s="65"/>
      <c r="H342" s="6"/>
      <c r="I342" s="58"/>
      <c r="J342" s="59">
        <v>750000.0</v>
      </c>
      <c r="K342" s="59"/>
      <c r="L342" s="59"/>
      <c r="M342" s="59"/>
      <c r="N342" s="59">
        <f t="shared" si="1"/>
        <v>0</v>
      </c>
      <c r="O342" s="5"/>
      <c r="P342" s="5"/>
      <c r="Q342" s="71">
        <v>118.0</v>
      </c>
      <c r="R342" s="5"/>
    </row>
    <row r="343" ht="14.25" customHeight="1">
      <c r="B343" s="6">
        <v>340.0</v>
      </c>
      <c r="C343" s="13" t="s">
        <v>133</v>
      </c>
      <c r="D343" s="6" t="s">
        <v>12</v>
      </c>
      <c r="E343" s="6">
        <v>30.0</v>
      </c>
      <c r="F343" s="5"/>
      <c r="G343" s="65"/>
      <c r="H343" s="6"/>
      <c r="I343" s="58"/>
      <c r="J343" s="59">
        <v>750000.0</v>
      </c>
      <c r="K343" s="59"/>
      <c r="L343" s="59"/>
      <c r="M343" s="59"/>
      <c r="N343" s="59">
        <f t="shared" si="1"/>
        <v>0</v>
      </c>
      <c r="O343" s="5"/>
      <c r="P343" s="5"/>
      <c r="Q343" s="71">
        <v>119.0</v>
      </c>
      <c r="R343" s="5"/>
    </row>
    <row r="344" ht="14.25" customHeight="1">
      <c r="B344" s="6">
        <v>341.0</v>
      </c>
      <c r="C344" s="13" t="s">
        <v>133</v>
      </c>
      <c r="D344" s="6" t="s">
        <v>11</v>
      </c>
      <c r="E344" s="6">
        <v>1.0</v>
      </c>
      <c r="F344" s="5"/>
      <c r="G344" s="65"/>
      <c r="H344" s="6"/>
      <c r="I344" s="66"/>
      <c r="J344" s="59">
        <v>750000.0</v>
      </c>
      <c r="K344" s="59"/>
      <c r="L344" s="59"/>
      <c r="M344" s="59"/>
      <c r="N344" s="59">
        <f t="shared" si="1"/>
        <v>0</v>
      </c>
      <c r="O344" s="5"/>
      <c r="P344" s="5"/>
      <c r="Q344" s="71">
        <v>120.0</v>
      </c>
      <c r="R344" s="5"/>
    </row>
    <row r="345" ht="14.25" customHeight="1">
      <c r="B345" s="6">
        <v>342.0</v>
      </c>
      <c r="C345" s="13" t="s">
        <v>133</v>
      </c>
      <c r="D345" s="6" t="s">
        <v>11</v>
      </c>
      <c r="E345" s="6">
        <v>2.0</v>
      </c>
      <c r="F345" s="5"/>
      <c r="G345" s="65"/>
      <c r="H345" s="6"/>
      <c r="I345" s="66"/>
      <c r="J345" s="59">
        <v>750000.0</v>
      </c>
      <c r="K345" s="59"/>
      <c r="L345" s="59"/>
      <c r="M345" s="59"/>
      <c r="N345" s="59">
        <f t="shared" si="1"/>
        <v>0</v>
      </c>
      <c r="O345" s="5"/>
      <c r="P345" s="5"/>
      <c r="Q345" s="71">
        <v>121.0</v>
      </c>
      <c r="R345" s="5"/>
    </row>
    <row r="346" ht="14.25" customHeight="1">
      <c r="B346" s="6">
        <v>343.0</v>
      </c>
      <c r="C346" s="13" t="s">
        <v>133</v>
      </c>
      <c r="D346" s="6" t="s">
        <v>11</v>
      </c>
      <c r="E346" s="6">
        <v>3.0</v>
      </c>
      <c r="F346" s="5"/>
      <c r="G346" s="65"/>
      <c r="H346" s="6"/>
      <c r="I346" s="66"/>
      <c r="J346" s="59">
        <v>750000.0</v>
      </c>
      <c r="K346" s="59"/>
      <c r="L346" s="59"/>
      <c r="M346" s="59"/>
      <c r="N346" s="59">
        <f t="shared" si="1"/>
        <v>0</v>
      </c>
      <c r="O346" s="5"/>
      <c r="P346" s="5"/>
      <c r="Q346" s="71">
        <v>122.0</v>
      </c>
      <c r="R346" s="5"/>
    </row>
    <row r="347" ht="14.25" customHeight="1">
      <c r="B347" s="6">
        <v>344.0</v>
      </c>
      <c r="C347" s="13" t="s">
        <v>133</v>
      </c>
      <c r="D347" s="6" t="s">
        <v>11</v>
      </c>
      <c r="E347" s="6">
        <v>4.0</v>
      </c>
      <c r="F347" s="5"/>
      <c r="G347" s="65"/>
      <c r="H347" s="6"/>
      <c r="I347" s="66"/>
      <c r="J347" s="59">
        <v>750000.0</v>
      </c>
      <c r="K347" s="59"/>
      <c r="L347" s="59"/>
      <c r="M347" s="59"/>
      <c r="N347" s="59">
        <f t="shared" si="1"/>
        <v>0</v>
      </c>
      <c r="O347" s="5"/>
      <c r="P347" s="5"/>
      <c r="Q347" s="71">
        <v>123.0</v>
      </c>
      <c r="R347" s="5"/>
    </row>
    <row r="348" ht="14.25" customHeight="1">
      <c r="B348" s="6">
        <v>345.0</v>
      </c>
      <c r="C348" s="13" t="s">
        <v>133</v>
      </c>
      <c r="D348" s="6" t="s">
        <v>11</v>
      </c>
      <c r="E348" s="6">
        <v>5.0</v>
      </c>
      <c r="F348" s="5"/>
      <c r="G348" s="65"/>
      <c r="H348" s="6"/>
      <c r="I348" s="66"/>
      <c r="J348" s="59">
        <v>750000.0</v>
      </c>
      <c r="K348" s="59"/>
      <c r="L348" s="59"/>
      <c r="M348" s="59"/>
      <c r="N348" s="59">
        <f t="shared" si="1"/>
        <v>0</v>
      </c>
      <c r="O348" s="5"/>
      <c r="P348" s="5"/>
      <c r="Q348" s="71">
        <v>124.0</v>
      </c>
      <c r="R348" s="5"/>
    </row>
    <row r="349" ht="14.25" customHeight="1">
      <c r="B349" s="6">
        <v>346.0</v>
      </c>
      <c r="C349" s="13" t="s">
        <v>133</v>
      </c>
      <c r="D349" s="6" t="s">
        <v>11</v>
      </c>
      <c r="E349" s="6">
        <v>6.0</v>
      </c>
      <c r="F349" s="5"/>
      <c r="G349" s="65"/>
      <c r="H349" s="6"/>
      <c r="I349" s="66"/>
      <c r="J349" s="59">
        <v>750000.0</v>
      </c>
      <c r="K349" s="59"/>
      <c r="L349" s="59"/>
      <c r="M349" s="59"/>
      <c r="N349" s="59">
        <f t="shared" si="1"/>
        <v>0</v>
      </c>
      <c r="O349" s="5"/>
      <c r="P349" s="5"/>
      <c r="Q349" s="71">
        <v>125.0</v>
      </c>
      <c r="R349" s="5"/>
    </row>
    <row r="350" ht="14.25" customHeight="1">
      <c r="B350" s="6">
        <v>347.0</v>
      </c>
      <c r="C350" s="13" t="s">
        <v>133</v>
      </c>
      <c r="D350" s="6" t="s">
        <v>11</v>
      </c>
      <c r="E350" s="6">
        <v>7.0</v>
      </c>
      <c r="F350" s="5"/>
      <c r="G350" s="65"/>
      <c r="H350" s="6"/>
      <c r="I350" s="66"/>
      <c r="J350" s="59">
        <v>750000.0</v>
      </c>
      <c r="K350" s="59"/>
      <c r="L350" s="59"/>
      <c r="M350" s="59"/>
      <c r="N350" s="59">
        <f t="shared" si="1"/>
        <v>0</v>
      </c>
      <c r="O350" s="5"/>
      <c r="P350" s="5"/>
      <c r="Q350" s="71">
        <v>126.0</v>
      </c>
      <c r="R350" s="5"/>
    </row>
    <row r="351" ht="14.25" customHeight="1">
      <c r="B351" s="6">
        <v>348.0</v>
      </c>
      <c r="C351" s="13" t="s">
        <v>133</v>
      </c>
      <c r="D351" s="6" t="s">
        <v>11</v>
      </c>
      <c r="E351" s="6">
        <v>21.0</v>
      </c>
      <c r="F351" s="61"/>
      <c r="G351" s="65"/>
      <c r="H351" s="6"/>
      <c r="I351" s="72"/>
      <c r="J351" s="59">
        <v>750000.0</v>
      </c>
      <c r="K351" s="59"/>
      <c r="L351" s="59"/>
      <c r="M351" s="59"/>
      <c r="N351" s="59">
        <f t="shared" si="1"/>
        <v>0</v>
      </c>
      <c r="O351" s="61"/>
      <c r="P351" s="5"/>
      <c r="Q351" s="71">
        <v>127.0</v>
      </c>
      <c r="R351" s="5"/>
    </row>
    <row r="352" ht="14.25" customHeight="1">
      <c r="B352" s="6">
        <v>349.0</v>
      </c>
      <c r="C352" s="13" t="s">
        <v>133</v>
      </c>
      <c r="D352" s="6" t="s">
        <v>11</v>
      </c>
      <c r="E352" s="6">
        <v>22.0</v>
      </c>
      <c r="F352" s="61"/>
      <c r="G352" s="65"/>
      <c r="H352" s="6"/>
      <c r="I352" s="72"/>
      <c r="J352" s="59">
        <v>750000.0</v>
      </c>
      <c r="K352" s="59"/>
      <c r="L352" s="59"/>
      <c r="M352" s="59"/>
      <c r="N352" s="59">
        <f t="shared" si="1"/>
        <v>0</v>
      </c>
      <c r="O352" s="61"/>
      <c r="P352" s="5"/>
      <c r="Q352" s="71">
        <v>128.0</v>
      </c>
      <c r="R352" s="5"/>
    </row>
    <row r="353" ht="14.25" customHeight="1">
      <c r="B353" s="6">
        <v>350.0</v>
      </c>
      <c r="C353" s="13" t="s">
        <v>133</v>
      </c>
      <c r="D353" s="6" t="s">
        <v>11</v>
      </c>
      <c r="E353" s="6">
        <v>23.0</v>
      </c>
      <c r="F353" s="5"/>
      <c r="G353" s="65"/>
      <c r="H353" s="6"/>
      <c r="I353" s="66"/>
      <c r="J353" s="59">
        <v>750000.0</v>
      </c>
      <c r="K353" s="59"/>
      <c r="L353" s="59"/>
      <c r="M353" s="59"/>
      <c r="N353" s="59">
        <f t="shared" si="1"/>
        <v>0</v>
      </c>
      <c r="O353" s="5"/>
      <c r="P353" s="5"/>
      <c r="Q353" s="71">
        <v>129.0</v>
      </c>
      <c r="R353" s="5"/>
    </row>
    <row r="354" ht="14.25" customHeight="1">
      <c r="B354" s="6">
        <v>351.0</v>
      </c>
      <c r="C354" s="13" t="s">
        <v>133</v>
      </c>
      <c r="D354" s="6" t="s">
        <v>11</v>
      </c>
      <c r="E354" s="6">
        <v>24.0</v>
      </c>
      <c r="F354" s="5"/>
      <c r="G354" s="65"/>
      <c r="H354" s="6"/>
      <c r="I354" s="66"/>
      <c r="J354" s="59">
        <v>750000.0</v>
      </c>
      <c r="K354" s="59"/>
      <c r="L354" s="59"/>
      <c r="M354" s="59"/>
      <c r="N354" s="59">
        <f t="shared" si="1"/>
        <v>0</v>
      </c>
      <c r="O354" s="5"/>
      <c r="P354" s="5"/>
      <c r="Q354" s="71">
        <v>130.0</v>
      </c>
      <c r="R354" s="5"/>
    </row>
    <row r="355" ht="14.25" customHeight="1">
      <c r="B355" s="6">
        <v>352.0</v>
      </c>
      <c r="C355" s="13" t="s">
        <v>133</v>
      </c>
      <c r="D355" s="6" t="s">
        <v>11</v>
      </c>
      <c r="E355" s="6">
        <v>25.0</v>
      </c>
      <c r="F355" s="5"/>
      <c r="G355" s="65"/>
      <c r="H355" s="6"/>
      <c r="I355" s="66"/>
      <c r="J355" s="59">
        <v>750000.0</v>
      </c>
      <c r="K355" s="59"/>
      <c r="L355" s="59"/>
      <c r="M355" s="59"/>
      <c r="N355" s="59">
        <f t="shared" si="1"/>
        <v>0</v>
      </c>
      <c r="O355" s="5"/>
      <c r="P355" s="5"/>
      <c r="Q355" s="71">
        <v>131.0</v>
      </c>
      <c r="R355" s="5"/>
    </row>
    <row r="356" ht="14.25" customHeight="1">
      <c r="B356" s="6">
        <v>353.0</v>
      </c>
      <c r="C356" s="13" t="s">
        <v>133</v>
      </c>
      <c r="D356" s="6" t="s">
        <v>11</v>
      </c>
      <c r="E356" s="6">
        <v>26.0</v>
      </c>
      <c r="F356" s="5"/>
      <c r="G356" s="65"/>
      <c r="H356" s="6"/>
      <c r="I356" s="66"/>
      <c r="J356" s="59">
        <v>750000.0</v>
      </c>
      <c r="K356" s="59"/>
      <c r="L356" s="59"/>
      <c r="M356" s="59"/>
      <c r="N356" s="59">
        <f t="shared" si="1"/>
        <v>0</v>
      </c>
      <c r="O356" s="5"/>
      <c r="P356" s="5"/>
      <c r="Q356" s="71">
        <v>132.0</v>
      </c>
      <c r="R356" s="5"/>
    </row>
    <row r="357" ht="14.25" customHeight="1">
      <c r="B357" s="6">
        <v>354.0</v>
      </c>
      <c r="C357" s="13" t="s">
        <v>133</v>
      </c>
      <c r="D357" s="6" t="s">
        <v>11</v>
      </c>
      <c r="E357" s="6">
        <v>27.0</v>
      </c>
      <c r="F357" s="5"/>
      <c r="G357" s="65"/>
      <c r="H357" s="6"/>
      <c r="I357" s="66"/>
      <c r="J357" s="59">
        <v>750000.0</v>
      </c>
      <c r="K357" s="59"/>
      <c r="L357" s="59"/>
      <c r="M357" s="59"/>
      <c r="N357" s="59">
        <f t="shared" si="1"/>
        <v>0</v>
      </c>
      <c r="O357" s="5"/>
      <c r="P357" s="5"/>
      <c r="Q357" s="71">
        <v>133.0</v>
      </c>
      <c r="R357" s="5"/>
    </row>
    <row r="358" ht="14.25" customHeight="1">
      <c r="B358" s="6">
        <v>355.0</v>
      </c>
      <c r="C358" s="13" t="s">
        <v>133</v>
      </c>
      <c r="D358" s="6" t="s">
        <v>11</v>
      </c>
      <c r="E358" s="6">
        <v>28.0</v>
      </c>
      <c r="F358" s="5"/>
      <c r="G358" s="65"/>
      <c r="H358" s="6"/>
      <c r="I358" s="66"/>
      <c r="J358" s="59">
        <v>750000.0</v>
      </c>
      <c r="K358" s="59"/>
      <c r="L358" s="59"/>
      <c r="M358" s="59"/>
      <c r="N358" s="59">
        <f t="shared" si="1"/>
        <v>0</v>
      </c>
      <c r="O358" s="5"/>
      <c r="P358" s="5"/>
      <c r="Q358" s="71">
        <v>134.0</v>
      </c>
      <c r="R358" s="5"/>
    </row>
    <row r="359" ht="14.25" customHeight="1">
      <c r="B359" s="6">
        <v>356.0</v>
      </c>
      <c r="C359" s="13" t="s">
        <v>133</v>
      </c>
      <c r="D359" s="6" t="s">
        <v>11</v>
      </c>
      <c r="E359" s="6">
        <v>29.0</v>
      </c>
      <c r="F359" s="5"/>
      <c r="G359" s="65"/>
      <c r="H359" s="6"/>
      <c r="I359" s="66"/>
      <c r="J359" s="59">
        <v>750000.0</v>
      </c>
      <c r="K359" s="59"/>
      <c r="L359" s="59"/>
      <c r="M359" s="59"/>
      <c r="N359" s="59">
        <f t="shared" si="1"/>
        <v>0</v>
      </c>
      <c r="O359" s="5"/>
      <c r="P359" s="5"/>
      <c r="Q359" s="71">
        <v>135.0</v>
      </c>
      <c r="R359" s="5"/>
    </row>
    <row r="360" ht="14.25" customHeight="1">
      <c r="B360" s="6">
        <v>357.0</v>
      </c>
      <c r="C360" s="13" t="s">
        <v>133</v>
      </c>
      <c r="D360" s="6" t="s">
        <v>11</v>
      </c>
      <c r="E360" s="6">
        <v>30.0</v>
      </c>
      <c r="F360" s="5"/>
      <c r="G360" s="65"/>
      <c r="H360" s="6"/>
      <c r="I360" s="66"/>
      <c r="J360" s="59">
        <v>750000.0</v>
      </c>
      <c r="K360" s="59"/>
      <c r="L360" s="59"/>
      <c r="M360" s="59"/>
      <c r="N360" s="59">
        <f t="shared" si="1"/>
        <v>0</v>
      </c>
      <c r="O360" s="5"/>
      <c r="P360" s="5"/>
      <c r="Q360" s="71">
        <v>136.0</v>
      </c>
      <c r="R360" s="5"/>
    </row>
    <row r="361" ht="14.25" customHeight="1">
      <c r="B361" s="6">
        <v>358.0</v>
      </c>
      <c r="C361" s="13" t="s">
        <v>133</v>
      </c>
      <c r="D361" s="6" t="s">
        <v>10</v>
      </c>
      <c r="E361" s="6">
        <v>1.0</v>
      </c>
      <c r="F361" s="5"/>
      <c r="G361" s="65"/>
      <c r="H361" s="6"/>
      <c r="I361" s="66"/>
      <c r="J361" s="59">
        <v>750000.0</v>
      </c>
      <c r="K361" s="59"/>
      <c r="L361" s="59"/>
      <c r="M361" s="59"/>
      <c r="N361" s="59">
        <f t="shared" si="1"/>
        <v>0</v>
      </c>
      <c r="O361" s="5"/>
      <c r="P361" s="5"/>
      <c r="Q361" s="71">
        <v>137.0</v>
      </c>
      <c r="R361" s="5"/>
    </row>
    <row r="362" ht="14.25" customHeight="1">
      <c r="B362" s="6">
        <v>359.0</v>
      </c>
      <c r="C362" s="13" t="s">
        <v>133</v>
      </c>
      <c r="D362" s="6" t="s">
        <v>10</v>
      </c>
      <c r="E362" s="6">
        <v>2.0</v>
      </c>
      <c r="F362" s="5"/>
      <c r="G362" s="65"/>
      <c r="H362" s="6"/>
      <c r="I362" s="66"/>
      <c r="J362" s="59">
        <v>750000.0</v>
      </c>
      <c r="K362" s="59"/>
      <c r="L362" s="59"/>
      <c r="M362" s="59"/>
      <c r="N362" s="59">
        <f t="shared" si="1"/>
        <v>0</v>
      </c>
      <c r="O362" s="5"/>
      <c r="P362" s="5"/>
      <c r="Q362" s="71">
        <v>138.0</v>
      </c>
      <c r="R362" s="5"/>
    </row>
    <row r="363" ht="14.25" customHeight="1">
      <c r="B363" s="6">
        <v>360.0</v>
      </c>
      <c r="C363" s="13" t="s">
        <v>133</v>
      </c>
      <c r="D363" s="6" t="s">
        <v>10</v>
      </c>
      <c r="E363" s="6">
        <v>3.0</v>
      </c>
      <c r="F363" s="5"/>
      <c r="G363" s="65"/>
      <c r="H363" s="6"/>
      <c r="I363" s="66"/>
      <c r="J363" s="59">
        <v>750000.0</v>
      </c>
      <c r="K363" s="59"/>
      <c r="L363" s="59"/>
      <c r="M363" s="59"/>
      <c r="N363" s="59">
        <f t="shared" si="1"/>
        <v>0</v>
      </c>
      <c r="O363" s="5"/>
      <c r="P363" s="5"/>
      <c r="Q363" s="71">
        <v>139.0</v>
      </c>
      <c r="R363" s="5"/>
    </row>
    <row r="364" ht="14.25" customHeight="1">
      <c r="B364" s="6">
        <v>361.0</v>
      </c>
      <c r="C364" s="13" t="s">
        <v>133</v>
      </c>
      <c r="D364" s="6" t="s">
        <v>10</v>
      </c>
      <c r="E364" s="6">
        <v>4.0</v>
      </c>
      <c r="F364" s="5"/>
      <c r="G364" s="65"/>
      <c r="H364" s="6"/>
      <c r="I364" s="66"/>
      <c r="J364" s="59">
        <v>750000.0</v>
      </c>
      <c r="K364" s="59"/>
      <c r="L364" s="59"/>
      <c r="M364" s="59"/>
      <c r="N364" s="59">
        <f t="shared" si="1"/>
        <v>0</v>
      </c>
      <c r="O364" s="5"/>
      <c r="P364" s="5"/>
      <c r="Q364" s="71">
        <v>140.0</v>
      </c>
      <c r="R364" s="5"/>
    </row>
    <row r="365" ht="14.25" customHeight="1">
      <c r="B365" s="6">
        <v>362.0</v>
      </c>
      <c r="C365" s="13" t="s">
        <v>133</v>
      </c>
      <c r="D365" s="6" t="s">
        <v>10</v>
      </c>
      <c r="E365" s="6">
        <v>5.0</v>
      </c>
      <c r="F365" s="5"/>
      <c r="G365" s="65"/>
      <c r="H365" s="6"/>
      <c r="I365" s="66"/>
      <c r="J365" s="59">
        <v>750000.0</v>
      </c>
      <c r="K365" s="59"/>
      <c r="L365" s="59"/>
      <c r="M365" s="59"/>
      <c r="N365" s="59">
        <f t="shared" si="1"/>
        <v>0</v>
      </c>
      <c r="O365" s="5"/>
      <c r="P365" s="5"/>
      <c r="Q365" s="71">
        <v>141.0</v>
      </c>
      <c r="R365" s="5"/>
    </row>
    <row r="366" ht="14.25" customHeight="1">
      <c r="B366" s="6">
        <v>363.0</v>
      </c>
      <c r="C366" s="13" t="s">
        <v>133</v>
      </c>
      <c r="D366" s="6" t="s">
        <v>10</v>
      </c>
      <c r="E366" s="6">
        <v>6.0</v>
      </c>
      <c r="F366" s="5"/>
      <c r="G366" s="65"/>
      <c r="H366" s="6"/>
      <c r="I366" s="66"/>
      <c r="J366" s="59">
        <v>750000.0</v>
      </c>
      <c r="K366" s="59"/>
      <c r="L366" s="59"/>
      <c r="M366" s="59"/>
      <c r="N366" s="59">
        <f t="shared" si="1"/>
        <v>0</v>
      </c>
      <c r="O366" s="5"/>
      <c r="P366" s="5"/>
      <c r="Q366" s="71">
        <v>142.0</v>
      </c>
      <c r="R366" s="5"/>
    </row>
    <row r="367" ht="14.25" customHeight="1">
      <c r="B367" s="6">
        <v>364.0</v>
      </c>
      <c r="C367" s="13" t="s">
        <v>133</v>
      </c>
      <c r="D367" s="6" t="s">
        <v>10</v>
      </c>
      <c r="E367" s="6">
        <v>7.0</v>
      </c>
      <c r="F367" s="5"/>
      <c r="G367" s="65"/>
      <c r="H367" s="6"/>
      <c r="I367" s="66"/>
      <c r="J367" s="59">
        <v>750000.0</v>
      </c>
      <c r="K367" s="59"/>
      <c r="L367" s="59"/>
      <c r="M367" s="59"/>
      <c r="N367" s="59">
        <f t="shared" si="1"/>
        <v>0</v>
      </c>
      <c r="O367" s="5"/>
      <c r="P367" s="5"/>
      <c r="Q367" s="71">
        <v>143.0</v>
      </c>
      <c r="R367" s="5"/>
    </row>
    <row r="368" ht="14.25" customHeight="1">
      <c r="B368" s="6">
        <v>365.0</v>
      </c>
      <c r="C368" s="13" t="s">
        <v>133</v>
      </c>
      <c r="D368" s="6" t="s">
        <v>10</v>
      </c>
      <c r="E368" s="6">
        <v>21.0</v>
      </c>
      <c r="F368" s="5"/>
      <c r="G368" s="65"/>
      <c r="H368" s="6"/>
      <c r="I368" s="66"/>
      <c r="J368" s="59">
        <v>750000.0</v>
      </c>
      <c r="K368" s="59"/>
      <c r="L368" s="59"/>
      <c r="M368" s="59"/>
      <c r="N368" s="59">
        <f t="shared" si="1"/>
        <v>0</v>
      </c>
      <c r="O368" s="5"/>
      <c r="P368" s="5"/>
      <c r="Q368" s="71">
        <v>144.0</v>
      </c>
      <c r="R368" s="5"/>
    </row>
    <row r="369" ht="14.25" customHeight="1">
      <c r="B369" s="6">
        <v>366.0</v>
      </c>
      <c r="C369" s="13" t="s">
        <v>133</v>
      </c>
      <c r="D369" s="6" t="s">
        <v>10</v>
      </c>
      <c r="E369" s="6">
        <v>22.0</v>
      </c>
      <c r="F369" s="5"/>
      <c r="G369" s="65"/>
      <c r="H369" s="6"/>
      <c r="I369" s="66"/>
      <c r="J369" s="59">
        <v>750000.0</v>
      </c>
      <c r="K369" s="59"/>
      <c r="L369" s="59"/>
      <c r="M369" s="59"/>
      <c r="N369" s="59">
        <f t="shared" si="1"/>
        <v>0</v>
      </c>
      <c r="O369" s="5"/>
      <c r="P369" s="5"/>
      <c r="Q369" s="71">
        <v>145.0</v>
      </c>
      <c r="R369" s="5"/>
    </row>
    <row r="370" ht="14.25" customHeight="1">
      <c r="B370" s="6">
        <v>367.0</v>
      </c>
      <c r="C370" s="13" t="s">
        <v>133</v>
      </c>
      <c r="D370" s="6" t="s">
        <v>10</v>
      </c>
      <c r="E370" s="6">
        <v>23.0</v>
      </c>
      <c r="F370" s="5"/>
      <c r="G370" s="65"/>
      <c r="H370" s="6"/>
      <c r="I370" s="66"/>
      <c r="J370" s="59">
        <v>750000.0</v>
      </c>
      <c r="K370" s="59"/>
      <c r="L370" s="59"/>
      <c r="M370" s="59"/>
      <c r="N370" s="59">
        <f t="shared" si="1"/>
        <v>0</v>
      </c>
      <c r="O370" s="5"/>
      <c r="P370" s="5"/>
      <c r="Q370" s="71">
        <v>146.0</v>
      </c>
      <c r="R370" s="5"/>
    </row>
    <row r="371" ht="14.25" customHeight="1">
      <c r="B371" s="6">
        <v>368.0</v>
      </c>
      <c r="C371" s="13" t="s">
        <v>133</v>
      </c>
      <c r="D371" s="6" t="s">
        <v>10</v>
      </c>
      <c r="E371" s="6">
        <v>24.0</v>
      </c>
      <c r="F371" s="5"/>
      <c r="G371" s="65"/>
      <c r="H371" s="6"/>
      <c r="I371" s="66"/>
      <c r="J371" s="59">
        <v>750000.0</v>
      </c>
      <c r="K371" s="59"/>
      <c r="L371" s="59"/>
      <c r="M371" s="59"/>
      <c r="N371" s="59">
        <f t="shared" si="1"/>
        <v>0</v>
      </c>
      <c r="O371" s="5"/>
      <c r="P371" s="5"/>
      <c r="Q371" s="71">
        <v>147.0</v>
      </c>
      <c r="R371" s="5"/>
    </row>
    <row r="372" ht="14.25" customHeight="1">
      <c r="B372" s="6">
        <v>369.0</v>
      </c>
      <c r="C372" s="13" t="s">
        <v>133</v>
      </c>
      <c r="D372" s="6" t="s">
        <v>10</v>
      </c>
      <c r="E372" s="6">
        <v>25.0</v>
      </c>
      <c r="F372" s="5"/>
      <c r="G372" s="65"/>
      <c r="H372" s="6"/>
      <c r="I372" s="66"/>
      <c r="J372" s="59">
        <v>750000.0</v>
      </c>
      <c r="K372" s="59"/>
      <c r="L372" s="59"/>
      <c r="M372" s="59"/>
      <c r="N372" s="59">
        <f t="shared" si="1"/>
        <v>0</v>
      </c>
      <c r="O372" s="5"/>
      <c r="P372" s="5"/>
      <c r="Q372" s="71">
        <v>148.0</v>
      </c>
      <c r="R372" s="5"/>
    </row>
    <row r="373" ht="14.25" customHeight="1">
      <c r="B373" s="6">
        <v>370.0</v>
      </c>
      <c r="C373" s="13" t="s">
        <v>133</v>
      </c>
      <c r="D373" s="6" t="s">
        <v>10</v>
      </c>
      <c r="E373" s="6">
        <v>26.0</v>
      </c>
      <c r="F373" s="5"/>
      <c r="G373" s="65"/>
      <c r="H373" s="6"/>
      <c r="I373" s="66"/>
      <c r="J373" s="59">
        <v>750000.0</v>
      </c>
      <c r="K373" s="59"/>
      <c r="L373" s="59"/>
      <c r="M373" s="59"/>
      <c r="N373" s="59">
        <f t="shared" si="1"/>
        <v>0</v>
      </c>
      <c r="O373" s="5"/>
      <c r="P373" s="5"/>
      <c r="Q373" s="71">
        <v>149.0</v>
      </c>
      <c r="R373" s="5"/>
    </row>
    <row r="374" ht="14.25" customHeight="1">
      <c r="B374" s="6">
        <v>371.0</v>
      </c>
      <c r="C374" s="13" t="s">
        <v>133</v>
      </c>
      <c r="D374" s="6" t="s">
        <v>10</v>
      </c>
      <c r="E374" s="6">
        <v>27.0</v>
      </c>
      <c r="F374" s="5"/>
      <c r="G374" s="65"/>
      <c r="H374" s="6"/>
      <c r="I374" s="66"/>
      <c r="J374" s="59">
        <v>750000.0</v>
      </c>
      <c r="K374" s="59"/>
      <c r="L374" s="59"/>
      <c r="M374" s="59"/>
      <c r="N374" s="59">
        <f t="shared" si="1"/>
        <v>0</v>
      </c>
      <c r="O374" s="5"/>
      <c r="P374" s="5"/>
      <c r="Q374" s="71">
        <v>150.0</v>
      </c>
      <c r="R374" s="5"/>
    </row>
    <row r="375" ht="14.25" customHeight="1">
      <c r="B375" s="6">
        <v>372.0</v>
      </c>
      <c r="C375" s="13" t="s">
        <v>133</v>
      </c>
      <c r="D375" s="6" t="s">
        <v>10</v>
      </c>
      <c r="E375" s="6">
        <v>28.0</v>
      </c>
      <c r="F375" s="5"/>
      <c r="G375" s="65"/>
      <c r="H375" s="6"/>
      <c r="I375" s="66"/>
      <c r="J375" s="59">
        <v>750000.0</v>
      </c>
      <c r="K375" s="59"/>
      <c r="L375" s="59"/>
      <c r="M375" s="59"/>
      <c r="N375" s="59">
        <f t="shared" si="1"/>
        <v>0</v>
      </c>
      <c r="O375" s="5"/>
      <c r="P375" s="5"/>
      <c r="Q375" s="71">
        <v>151.0</v>
      </c>
      <c r="R375" s="5"/>
    </row>
    <row r="376" ht="14.25" customHeight="1">
      <c r="B376" s="6">
        <v>373.0</v>
      </c>
      <c r="C376" s="13" t="s">
        <v>133</v>
      </c>
      <c r="D376" s="6" t="s">
        <v>10</v>
      </c>
      <c r="E376" s="6">
        <v>29.0</v>
      </c>
      <c r="F376" s="5"/>
      <c r="G376" s="65"/>
      <c r="H376" s="6"/>
      <c r="I376" s="66"/>
      <c r="J376" s="59">
        <v>750000.0</v>
      </c>
      <c r="K376" s="59"/>
      <c r="L376" s="59"/>
      <c r="M376" s="59"/>
      <c r="N376" s="59">
        <f t="shared" si="1"/>
        <v>0</v>
      </c>
      <c r="O376" s="5"/>
      <c r="P376" s="5"/>
      <c r="Q376" s="71">
        <v>152.0</v>
      </c>
      <c r="R376" s="5"/>
    </row>
    <row r="377" ht="14.25" customHeight="1">
      <c r="B377" s="6">
        <v>374.0</v>
      </c>
      <c r="C377" s="13" t="s">
        <v>133</v>
      </c>
      <c r="D377" s="6" t="s">
        <v>10</v>
      </c>
      <c r="E377" s="6">
        <v>30.0</v>
      </c>
      <c r="F377" s="5"/>
      <c r="G377" s="65"/>
      <c r="H377" s="6"/>
      <c r="I377" s="66"/>
      <c r="J377" s="59">
        <v>750000.0</v>
      </c>
      <c r="K377" s="59"/>
      <c r="L377" s="59"/>
      <c r="M377" s="59"/>
      <c r="N377" s="59">
        <f t="shared" si="1"/>
        <v>0</v>
      </c>
      <c r="O377" s="5"/>
      <c r="P377" s="5"/>
      <c r="Q377" s="71">
        <v>153.0</v>
      </c>
      <c r="R377" s="5"/>
    </row>
    <row r="378" ht="14.25" customHeight="1">
      <c r="B378" s="6">
        <v>375.0</v>
      </c>
      <c r="C378" s="8" t="s">
        <v>191</v>
      </c>
      <c r="D378" s="6" t="s">
        <v>9</v>
      </c>
      <c r="E378" s="6">
        <v>1.0</v>
      </c>
      <c r="F378" s="61" t="s">
        <v>192</v>
      </c>
      <c r="G378" s="56" t="s">
        <v>138</v>
      </c>
      <c r="H378" s="57" t="s">
        <v>69</v>
      </c>
      <c r="I378" s="58">
        <v>1.0</v>
      </c>
      <c r="J378" s="59">
        <v>500000.0</v>
      </c>
      <c r="K378" s="60"/>
      <c r="L378" s="60" t="s">
        <v>180</v>
      </c>
      <c r="M378" s="60" t="s">
        <v>7</v>
      </c>
      <c r="N378" s="59">
        <f t="shared" si="1"/>
        <v>500000</v>
      </c>
      <c r="O378" s="5" t="s">
        <v>35</v>
      </c>
      <c r="P378" s="68" t="s">
        <v>72</v>
      </c>
      <c r="Q378" s="78">
        <v>1.0</v>
      </c>
      <c r="R378" s="5"/>
    </row>
    <row r="379" ht="14.25" customHeight="1">
      <c r="B379" s="6">
        <v>376.0</v>
      </c>
      <c r="C379" s="8" t="s">
        <v>191</v>
      </c>
      <c r="D379" s="6" t="s">
        <v>9</v>
      </c>
      <c r="E379" s="6">
        <v>2.0</v>
      </c>
      <c r="F379" s="61" t="s">
        <v>192</v>
      </c>
      <c r="G379" s="56" t="s">
        <v>138</v>
      </c>
      <c r="H379" s="57" t="s">
        <v>69</v>
      </c>
      <c r="I379" s="58">
        <v>1.0</v>
      </c>
      <c r="J379" s="59">
        <v>500000.0</v>
      </c>
      <c r="K379" s="60"/>
      <c r="L379" s="60" t="s">
        <v>180</v>
      </c>
      <c r="M379" s="60" t="s">
        <v>7</v>
      </c>
      <c r="N379" s="59">
        <f t="shared" si="1"/>
        <v>500000</v>
      </c>
      <c r="O379" s="5" t="s">
        <v>35</v>
      </c>
      <c r="P379" s="68" t="s">
        <v>72</v>
      </c>
      <c r="Q379" s="78">
        <v>2.0</v>
      </c>
      <c r="R379" s="5"/>
    </row>
    <row r="380" ht="14.25" customHeight="1">
      <c r="B380" s="6">
        <v>377.0</v>
      </c>
      <c r="C380" s="8" t="s">
        <v>191</v>
      </c>
      <c r="D380" s="6" t="s">
        <v>9</v>
      </c>
      <c r="E380" s="6">
        <v>3.0</v>
      </c>
      <c r="F380" s="61" t="s">
        <v>193</v>
      </c>
      <c r="G380" s="65"/>
      <c r="H380" s="57" t="s">
        <v>69</v>
      </c>
      <c r="I380" s="58">
        <v>1.0</v>
      </c>
      <c r="J380" s="59">
        <v>500000.0</v>
      </c>
      <c r="K380" s="60"/>
      <c r="L380" s="60" t="s">
        <v>180</v>
      </c>
      <c r="M380" s="60" t="s">
        <v>7</v>
      </c>
      <c r="N380" s="59">
        <f t="shared" si="1"/>
        <v>500000</v>
      </c>
      <c r="O380" s="5" t="s">
        <v>35</v>
      </c>
      <c r="P380" s="68" t="s">
        <v>72</v>
      </c>
      <c r="Q380" s="78">
        <v>3.0</v>
      </c>
      <c r="R380" s="5"/>
    </row>
    <row r="381" ht="14.25" customHeight="1">
      <c r="B381" s="6">
        <v>378.0</v>
      </c>
      <c r="C381" s="8" t="s">
        <v>191</v>
      </c>
      <c r="D381" s="6" t="s">
        <v>9</v>
      </c>
      <c r="E381" s="6">
        <v>4.0</v>
      </c>
      <c r="F381" s="61" t="s">
        <v>193</v>
      </c>
      <c r="G381" s="65"/>
      <c r="H381" s="57" t="s">
        <v>69</v>
      </c>
      <c r="I381" s="58">
        <v>1.0</v>
      </c>
      <c r="J381" s="59">
        <v>500000.0</v>
      </c>
      <c r="K381" s="60"/>
      <c r="L381" s="60" t="s">
        <v>180</v>
      </c>
      <c r="M381" s="60" t="s">
        <v>7</v>
      </c>
      <c r="N381" s="59">
        <f t="shared" si="1"/>
        <v>500000</v>
      </c>
      <c r="O381" s="5" t="s">
        <v>35</v>
      </c>
      <c r="P381" s="68" t="s">
        <v>72</v>
      </c>
      <c r="Q381" s="78">
        <v>4.0</v>
      </c>
      <c r="R381" s="5"/>
    </row>
    <row r="382" ht="14.25" customHeight="1">
      <c r="B382" s="6">
        <v>379.0</v>
      </c>
      <c r="C382" s="8" t="s">
        <v>191</v>
      </c>
      <c r="D382" s="6" t="s">
        <v>9</v>
      </c>
      <c r="E382" s="6">
        <v>5.0</v>
      </c>
      <c r="F382" s="5" t="s">
        <v>35</v>
      </c>
      <c r="G382" s="56" t="s">
        <v>194</v>
      </c>
      <c r="H382" s="57" t="s">
        <v>69</v>
      </c>
      <c r="I382" s="58">
        <v>1.0</v>
      </c>
      <c r="J382" s="59">
        <v>500000.0</v>
      </c>
      <c r="K382" s="60"/>
      <c r="L382" s="60" t="s">
        <v>180</v>
      </c>
      <c r="M382" s="60" t="s">
        <v>7</v>
      </c>
      <c r="N382" s="59">
        <f t="shared" si="1"/>
        <v>500000</v>
      </c>
      <c r="O382" s="5" t="s">
        <v>35</v>
      </c>
      <c r="P382" s="68" t="s">
        <v>72</v>
      </c>
      <c r="Q382" s="78">
        <v>5.0</v>
      </c>
      <c r="R382" s="5"/>
    </row>
    <row r="383" ht="14.25" customHeight="1">
      <c r="B383" s="6">
        <v>380.0</v>
      </c>
      <c r="C383" s="8" t="s">
        <v>191</v>
      </c>
      <c r="D383" s="6" t="s">
        <v>9</v>
      </c>
      <c r="E383" s="6">
        <v>6.0</v>
      </c>
      <c r="F383" s="5" t="s">
        <v>182</v>
      </c>
      <c r="G383" s="65"/>
      <c r="H383" s="57" t="s">
        <v>69</v>
      </c>
      <c r="I383" s="58">
        <v>1.0</v>
      </c>
      <c r="J383" s="59">
        <v>500000.0</v>
      </c>
      <c r="K383" s="60"/>
      <c r="L383" s="60" t="s">
        <v>142</v>
      </c>
      <c r="M383" s="60" t="s">
        <v>7</v>
      </c>
      <c r="N383" s="59">
        <f t="shared" si="1"/>
        <v>500000</v>
      </c>
      <c r="O383" s="5" t="s">
        <v>182</v>
      </c>
      <c r="P383" s="68" t="s">
        <v>72</v>
      </c>
      <c r="Q383" s="78">
        <v>6.0</v>
      </c>
      <c r="R383" s="5"/>
    </row>
    <row r="384" ht="14.25" customHeight="1">
      <c r="B384" s="6">
        <v>381.0</v>
      </c>
      <c r="C384" s="8" t="s">
        <v>191</v>
      </c>
      <c r="D384" s="6" t="s">
        <v>9</v>
      </c>
      <c r="E384" s="6">
        <v>7.0</v>
      </c>
      <c r="F384" s="5" t="s">
        <v>195</v>
      </c>
      <c r="G384" s="65"/>
      <c r="H384" s="57" t="s">
        <v>69</v>
      </c>
      <c r="I384" s="58">
        <v>1.0</v>
      </c>
      <c r="J384" s="59">
        <v>500000.0</v>
      </c>
      <c r="K384" s="60"/>
      <c r="L384" s="60" t="s">
        <v>142</v>
      </c>
      <c r="M384" s="60" t="s">
        <v>7</v>
      </c>
      <c r="N384" s="59">
        <f t="shared" si="1"/>
        <v>500000</v>
      </c>
      <c r="O384" s="5" t="s">
        <v>182</v>
      </c>
      <c r="P384" s="68" t="s">
        <v>72</v>
      </c>
      <c r="Q384" s="78">
        <v>7.0</v>
      </c>
      <c r="R384" s="5"/>
    </row>
    <row r="385" ht="14.25" customHeight="1">
      <c r="B385" s="6">
        <v>382.0</v>
      </c>
      <c r="C385" s="8" t="s">
        <v>191</v>
      </c>
      <c r="D385" s="6" t="s">
        <v>9</v>
      </c>
      <c r="E385" s="6">
        <v>21.0</v>
      </c>
      <c r="F385" s="61" t="s">
        <v>196</v>
      </c>
      <c r="G385" s="65"/>
      <c r="H385" s="57" t="s">
        <v>69</v>
      </c>
      <c r="I385" s="58">
        <v>1.0</v>
      </c>
      <c r="J385" s="59">
        <v>500000.0</v>
      </c>
      <c r="K385" s="60"/>
      <c r="L385" s="60" t="s">
        <v>197</v>
      </c>
      <c r="M385" s="60" t="s">
        <v>7</v>
      </c>
      <c r="N385" s="59">
        <f t="shared" si="1"/>
        <v>500000</v>
      </c>
      <c r="O385" s="5" t="s">
        <v>35</v>
      </c>
      <c r="P385" s="68" t="s">
        <v>72</v>
      </c>
      <c r="Q385" s="78">
        <v>8.0</v>
      </c>
      <c r="R385" s="5"/>
    </row>
    <row r="386" ht="14.25" customHeight="1">
      <c r="B386" s="6">
        <v>383.0</v>
      </c>
      <c r="C386" s="8" t="s">
        <v>191</v>
      </c>
      <c r="D386" s="6" t="s">
        <v>9</v>
      </c>
      <c r="E386" s="6">
        <v>22.0</v>
      </c>
      <c r="F386" s="61" t="s">
        <v>196</v>
      </c>
      <c r="G386" s="65"/>
      <c r="H386" s="57" t="s">
        <v>69</v>
      </c>
      <c r="I386" s="58">
        <v>1.0</v>
      </c>
      <c r="J386" s="59">
        <v>500000.0</v>
      </c>
      <c r="K386" s="60"/>
      <c r="L386" s="60" t="s">
        <v>197</v>
      </c>
      <c r="M386" s="60" t="s">
        <v>7</v>
      </c>
      <c r="N386" s="59">
        <f t="shared" si="1"/>
        <v>500000</v>
      </c>
      <c r="O386" s="5" t="s">
        <v>35</v>
      </c>
      <c r="P386" s="68" t="s">
        <v>72</v>
      </c>
      <c r="Q386" s="78">
        <v>9.0</v>
      </c>
      <c r="R386" s="5"/>
    </row>
    <row r="387" ht="14.25" customHeight="1">
      <c r="B387" s="6">
        <v>384.0</v>
      </c>
      <c r="C387" s="8" t="s">
        <v>191</v>
      </c>
      <c r="D387" s="6" t="s">
        <v>9</v>
      </c>
      <c r="E387" s="6">
        <v>23.0</v>
      </c>
      <c r="F387" s="61" t="s">
        <v>196</v>
      </c>
      <c r="G387" s="65"/>
      <c r="H387" s="57" t="s">
        <v>69</v>
      </c>
      <c r="I387" s="58">
        <v>1.0</v>
      </c>
      <c r="J387" s="59">
        <v>500000.0</v>
      </c>
      <c r="K387" s="60"/>
      <c r="L387" s="60" t="s">
        <v>197</v>
      </c>
      <c r="M387" s="60" t="s">
        <v>7</v>
      </c>
      <c r="N387" s="59">
        <f t="shared" si="1"/>
        <v>500000</v>
      </c>
      <c r="O387" s="5" t="s">
        <v>35</v>
      </c>
      <c r="P387" s="68" t="s">
        <v>72</v>
      </c>
      <c r="Q387" s="78">
        <v>10.0</v>
      </c>
      <c r="R387" s="5"/>
    </row>
    <row r="388" ht="14.25" customHeight="1">
      <c r="B388" s="6">
        <v>385.0</v>
      </c>
      <c r="C388" s="8" t="s">
        <v>191</v>
      </c>
      <c r="D388" s="6" t="s">
        <v>9</v>
      </c>
      <c r="E388" s="6">
        <v>24.0</v>
      </c>
      <c r="F388" s="61" t="s">
        <v>198</v>
      </c>
      <c r="G388" s="65"/>
      <c r="H388" s="57" t="s">
        <v>69</v>
      </c>
      <c r="I388" s="58">
        <v>1.0</v>
      </c>
      <c r="J388" s="59">
        <v>500000.0</v>
      </c>
      <c r="K388" s="60"/>
      <c r="L388" s="60" t="s">
        <v>70</v>
      </c>
      <c r="M388" s="60" t="s">
        <v>7</v>
      </c>
      <c r="N388" s="59">
        <f t="shared" si="1"/>
        <v>500000</v>
      </c>
      <c r="O388" s="5" t="s">
        <v>35</v>
      </c>
      <c r="P388" s="68" t="s">
        <v>72</v>
      </c>
      <c r="Q388" s="78">
        <v>11.0</v>
      </c>
      <c r="R388" s="5"/>
    </row>
    <row r="389" ht="14.25" customHeight="1">
      <c r="B389" s="6">
        <v>386.0</v>
      </c>
      <c r="C389" s="8" t="s">
        <v>191</v>
      </c>
      <c r="D389" s="6" t="s">
        <v>9</v>
      </c>
      <c r="E389" s="6">
        <v>25.0</v>
      </c>
      <c r="F389" s="5" t="s">
        <v>35</v>
      </c>
      <c r="G389" s="56" t="s">
        <v>194</v>
      </c>
      <c r="H389" s="57" t="s">
        <v>69</v>
      </c>
      <c r="I389" s="58">
        <v>1.0</v>
      </c>
      <c r="J389" s="59">
        <v>500000.0</v>
      </c>
      <c r="K389" s="60"/>
      <c r="L389" s="60" t="s">
        <v>199</v>
      </c>
      <c r="M389" s="60" t="s">
        <v>7</v>
      </c>
      <c r="N389" s="59">
        <f t="shared" si="1"/>
        <v>500000</v>
      </c>
      <c r="O389" s="5" t="s">
        <v>35</v>
      </c>
      <c r="P389" s="68" t="s">
        <v>72</v>
      </c>
      <c r="Q389" s="78">
        <v>12.0</v>
      </c>
      <c r="R389" s="5"/>
    </row>
    <row r="390" ht="14.25" customHeight="1">
      <c r="B390" s="6">
        <v>387.0</v>
      </c>
      <c r="C390" s="8" t="s">
        <v>191</v>
      </c>
      <c r="D390" s="6" t="s">
        <v>9</v>
      </c>
      <c r="E390" s="6">
        <v>26.0</v>
      </c>
      <c r="F390" s="61" t="s">
        <v>200</v>
      </c>
      <c r="G390" s="65"/>
      <c r="H390" s="63" t="s">
        <v>75</v>
      </c>
      <c r="I390" s="58">
        <v>1.0</v>
      </c>
      <c r="J390" s="59">
        <v>500000.0</v>
      </c>
      <c r="K390" s="59"/>
      <c r="L390" s="59"/>
      <c r="M390" s="59"/>
      <c r="N390" s="59">
        <f t="shared" si="1"/>
        <v>500000</v>
      </c>
      <c r="O390" s="68" t="s">
        <v>123</v>
      </c>
      <c r="P390" s="79"/>
      <c r="Q390" s="78">
        <v>13.0</v>
      </c>
      <c r="R390" s="5"/>
    </row>
    <row r="391" ht="14.25" customHeight="1">
      <c r="B391" s="6">
        <v>388.0</v>
      </c>
      <c r="C391" s="8" t="s">
        <v>191</v>
      </c>
      <c r="D391" s="6" t="s">
        <v>9</v>
      </c>
      <c r="E391" s="6">
        <v>27.0</v>
      </c>
      <c r="F391" s="61" t="s">
        <v>200</v>
      </c>
      <c r="G391" s="65"/>
      <c r="H391" s="63" t="s">
        <v>75</v>
      </c>
      <c r="I391" s="58">
        <v>1.0</v>
      </c>
      <c r="J391" s="59">
        <v>500000.0</v>
      </c>
      <c r="K391" s="59"/>
      <c r="L391" s="59"/>
      <c r="M391" s="59"/>
      <c r="N391" s="59">
        <f t="shared" si="1"/>
        <v>500000</v>
      </c>
      <c r="O391" s="68" t="s">
        <v>123</v>
      </c>
      <c r="P391" s="79"/>
      <c r="Q391" s="78">
        <v>14.0</v>
      </c>
      <c r="R391" s="5"/>
    </row>
    <row r="392" ht="14.25" customHeight="1">
      <c r="B392" s="6">
        <v>389.0</v>
      </c>
      <c r="C392" s="8" t="s">
        <v>191</v>
      </c>
      <c r="D392" s="6" t="s">
        <v>9</v>
      </c>
      <c r="E392" s="6">
        <v>28.0</v>
      </c>
      <c r="F392" s="61" t="s">
        <v>201</v>
      </c>
      <c r="G392" s="56" t="s">
        <v>202</v>
      </c>
      <c r="H392" s="57" t="s">
        <v>69</v>
      </c>
      <c r="I392" s="58">
        <v>1.0</v>
      </c>
      <c r="J392" s="59">
        <v>500000.0</v>
      </c>
      <c r="K392" s="60"/>
      <c r="L392" s="60" t="s">
        <v>84</v>
      </c>
      <c r="M392" s="60" t="s">
        <v>7</v>
      </c>
      <c r="N392" s="59">
        <f t="shared" si="1"/>
        <v>500000</v>
      </c>
      <c r="O392" s="68" t="s">
        <v>163</v>
      </c>
      <c r="P392" s="68" t="s">
        <v>72</v>
      </c>
      <c r="Q392" s="78">
        <v>15.0</v>
      </c>
      <c r="R392" s="5"/>
    </row>
    <row r="393" ht="14.25" customHeight="1">
      <c r="B393" s="6">
        <v>390.0</v>
      </c>
      <c r="C393" s="8" t="s">
        <v>191</v>
      </c>
      <c r="D393" s="6" t="s">
        <v>9</v>
      </c>
      <c r="E393" s="6">
        <v>29.0</v>
      </c>
      <c r="F393" s="61" t="s">
        <v>201</v>
      </c>
      <c r="G393" s="56" t="s">
        <v>202</v>
      </c>
      <c r="H393" s="57" t="s">
        <v>69</v>
      </c>
      <c r="I393" s="58">
        <v>1.0</v>
      </c>
      <c r="J393" s="59">
        <v>500000.0</v>
      </c>
      <c r="K393" s="60"/>
      <c r="L393" s="60" t="s">
        <v>84</v>
      </c>
      <c r="M393" s="60" t="s">
        <v>7</v>
      </c>
      <c r="N393" s="59">
        <f t="shared" si="1"/>
        <v>500000</v>
      </c>
      <c r="O393" s="68" t="s">
        <v>163</v>
      </c>
      <c r="P393" s="68" t="s">
        <v>72</v>
      </c>
      <c r="Q393" s="78">
        <v>16.0</v>
      </c>
      <c r="R393" s="5"/>
    </row>
    <row r="394" ht="14.25" customHeight="1">
      <c r="B394" s="6">
        <v>391.0</v>
      </c>
      <c r="C394" s="8" t="s">
        <v>191</v>
      </c>
      <c r="D394" s="6" t="s">
        <v>9</v>
      </c>
      <c r="E394" s="6">
        <v>30.0</v>
      </c>
      <c r="F394" s="61" t="s">
        <v>201</v>
      </c>
      <c r="G394" s="56" t="s">
        <v>202</v>
      </c>
      <c r="H394" s="57" t="s">
        <v>69</v>
      </c>
      <c r="I394" s="58">
        <v>1.0</v>
      </c>
      <c r="J394" s="59">
        <v>500000.0</v>
      </c>
      <c r="K394" s="60"/>
      <c r="L394" s="60" t="s">
        <v>84</v>
      </c>
      <c r="M394" s="60" t="s">
        <v>7</v>
      </c>
      <c r="N394" s="59">
        <f t="shared" si="1"/>
        <v>500000</v>
      </c>
      <c r="O394" s="68" t="s">
        <v>163</v>
      </c>
      <c r="P394" s="68" t="s">
        <v>72</v>
      </c>
      <c r="Q394" s="78">
        <v>17.0</v>
      </c>
      <c r="R394" s="5"/>
    </row>
    <row r="395" ht="14.25" customHeight="1">
      <c r="B395" s="6">
        <v>392.0</v>
      </c>
      <c r="C395" s="8" t="s">
        <v>191</v>
      </c>
      <c r="D395" s="6" t="s">
        <v>8</v>
      </c>
      <c r="E395" s="6">
        <v>1.0</v>
      </c>
      <c r="F395" s="5"/>
      <c r="G395" s="65"/>
      <c r="H395" s="6"/>
      <c r="I395" s="66"/>
      <c r="J395" s="59">
        <v>500000.0</v>
      </c>
      <c r="K395" s="59"/>
      <c r="L395" s="59"/>
      <c r="M395" s="59"/>
      <c r="N395" s="59">
        <f t="shared" si="1"/>
        <v>0</v>
      </c>
      <c r="O395" s="79"/>
      <c r="P395" s="79"/>
      <c r="Q395" s="78">
        <v>18.0</v>
      </c>
      <c r="R395" s="5"/>
    </row>
    <row r="396" ht="14.25" customHeight="1">
      <c r="B396" s="6">
        <v>393.0</v>
      </c>
      <c r="C396" s="8" t="s">
        <v>191</v>
      </c>
      <c r="D396" s="6" t="s">
        <v>8</v>
      </c>
      <c r="E396" s="6">
        <v>2.0</v>
      </c>
      <c r="F396" s="5"/>
      <c r="G396" s="65"/>
      <c r="H396" s="6"/>
      <c r="I396" s="66"/>
      <c r="J396" s="59">
        <v>500000.0</v>
      </c>
      <c r="K396" s="59"/>
      <c r="L396" s="59"/>
      <c r="M396" s="59"/>
      <c r="N396" s="59">
        <f t="shared" si="1"/>
        <v>0</v>
      </c>
      <c r="O396" s="79"/>
      <c r="P396" s="79"/>
      <c r="Q396" s="78">
        <v>19.0</v>
      </c>
      <c r="R396" s="5"/>
    </row>
    <row r="397" ht="14.25" customHeight="1">
      <c r="B397" s="6">
        <v>394.0</v>
      </c>
      <c r="C397" s="8" t="s">
        <v>191</v>
      </c>
      <c r="D397" s="6" t="s">
        <v>8</v>
      </c>
      <c r="E397" s="6">
        <v>3.0</v>
      </c>
      <c r="F397" s="5"/>
      <c r="G397" s="65"/>
      <c r="H397" s="6"/>
      <c r="I397" s="58"/>
      <c r="J397" s="59">
        <v>500000.0</v>
      </c>
      <c r="K397" s="59"/>
      <c r="L397" s="59"/>
      <c r="M397" s="59"/>
      <c r="N397" s="59">
        <f t="shared" si="1"/>
        <v>0</v>
      </c>
      <c r="O397" s="5"/>
      <c r="P397" s="79"/>
      <c r="Q397" s="78">
        <v>20.0</v>
      </c>
      <c r="R397" s="5"/>
    </row>
    <row r="398" ht="14.25" customHeight="1">
      <c r="B398" s="6">
        <v>395.0</v>
      </c>
      <c r="C398" s="8" t="s">
        <v>191</v>
      </c>
      <c r="D398" s="6" t="s">
        <v>8</v>
      </c>
      <c r="E398" s="6">
        <v>4.0</v>
      </c>
      <c r="F398" s="5" t="s">
        <v>203</v>
      </c>
      <c r="G398" s="65"/>
      <c r="H398" s="57" t="s">
        <v>69</v>
      </c>
      <c r="I398" s="58">
        <v>1.0</v>
      </c>
      <c r="J398" s="59">
        <v>500000.0</v>
      </c>
      <c r="K398" s="60"/>
      <c r="L398" s="60" t="s">
        <v>204</v>
      </c>
      <c r="M398" s="60" t="s">
        <v>7</v>
      </c>
      <c r="N398" s="59">
        <f t="shared" si="1"/>
        <v>500000</v>
      </c>
      <c r="O398" s="68" t="s">
        <v>163</v>
      </c>
      <c r="P398" s="61" t="s">
        <v>72</v>
      </c>
      <c r="Q398" s="78">
        <v>21.0</v>
      </c>
      <c r="R398" s="5"/>
    </row>
    <row r="399" ht="14.25" customHeight="1">
      <c r="B399" s="6">
        <v>396.0</v>
      </c>
      <c r="C399" s="8" t="s">
        <v>191</v>
      </c>
      <c r="D399" s="6" t="s">
        <v>8</v>
      </c>
      <c r="E399" s="6">
        <v>5.0</v>
      </c>
      <c r="F399" s="5" t="s">
        <v>203</v>
      </c>
      <c r="G399" s="65"/>
      <c r="H399" s="57" t="s">
        <v>69</v>
      </c>
      <c r="I399" s="58">
        <v>1.0</v>
      </c>
      <c r="J399" s="59">
        <v>500000.0</v>
      </c>
      <c r="K399" s="60"/>
      <c r="L399" s="60" t="s">
        <v>204</v>
      </c>
      <c r="M399" s="60" t="s">
        <v>7</v>
      </c>
      <c r="N399" s="59">
        <f t="shared" si="1"/>
        <v>500000</v>
      </c>
      <c r="O399" s="68" t="s">
        <v>163</v>
      </c>
      <c r="P399" s="61" t="s">
        <v>72</v>
      </c>
      <c r="Q399" s="78">
        <v>22.0</v>
      </c>
      <c r="R399" s="5"/>
    </row>
    <row r="400" ht="14.25" customHeight="1">
      <c r="B400" s="6">
        <v>397.0</v>
      </c>
      <c r="C400" s="8" t="s">
        <v>191</v>
      </c>
      <c r="D400" s="6" t="s">
        <v>8</v>
      </c>
      <c r="E400" s="6">
        <v>6.0</v>
      </c>
      <c r="F400" s="5" t="s">
        <v>203</v>
      </c>
      <c r="G400" s="65"/>
      <c r="H400" s="57" t="s">
        <v>69</v>
      </c>
      <c r="I400" s="58">
        <v>1.0</v>
      </c>
      <c r="J400" s="59">
        <v>500000.0</v>
      </c>
      <c r="K400" s="60"/>
      <c r="L400" s="60" t="s">
        <v>205</v>
      </c>
      <c r="M400" s="60" t="s">
        <v>7</v>
      </c>
      <c r="N400" s="59">
        <f t="shared" si="1"/>
        <v>500000</v>
      </c>
      <c r="O400" s="68" t="s">
        <v>163</v>
      </c>
      <c r="P400" s="61" t="s">
        <v>72</v>
      </c>
      <c r="Q400" s="78">
        <v>23.0</v>
      </c>
      <c r="R400" s="5"/>
    </row>
    <row r="401" ht="14.25" customHeight="1">
      <c r="B401" s="6">
        <v>398.0</v>
      </c>
      <c r="C401" s="8" t="s">
        <v>191</v>
      </c>
      <c r="D401" s="6" t="s">
        <v>8</v>
      </c>
      <c r="E401" s="6">
        <v>7.0</v>
      </c>
      <c r="F401" s="5" t="s">
        <v>203</v>
      </c>
      <c r="G401" s="65"/>
      <c r="H401" s="57" t="s">
        <v>69</v>
      </c>
      <c r="I401" s="58">
        <v>1.0</v>
      </c>
      <c r="J401" s="59">
        <v>500000.0</v>
      </c>
      <c r="K401" s="60"/>
      <c r="L401" s="60" t="s">
        <v>205</v>
      </c>
      <c r="M401" s="60" t="s">
        <v>7</v>
      </c>
      <c r="N401" s="59">
        <f t="shared" si="1"/>
        <v>500000</v>
      </c>
      <c r="O401" s="68" t="s">
        <v>163</v>
      </c>
      <c r="P401" s="61" t="s">
        <v>72</v>
      </c>
      <c r="Q401" s="78">
        <v>24.0</v>
      </c>
      <c r="R401" s="5"/>
    </row>
    <row r="402" ht="14.25" customHeight="1">
      <c r="B402" s="6">
        <v>399.0</v>
      </c>
      <c r="C402" s="8" t="s">
        <v>191</v>
      </c>
      <c r="D402" s="6" t="s">
        <v>8</v>
      </c>
      <c r="E402" s="6">
        <v>21.0</v>
      </c>
      <c r="F402" s="61" t="s">
        <v>206</v>
      </c>
      <c r="G402" s="56" t="s">
        <v>207</v>
      </c>
      <c r="H402" s="57" t="s">
        <v>69</v>
      </c>
      <c r="I402" s="58">
        <v>1.0</v>
      </c>
      <c r="J402" s="59">
        <v>500000.0</v>
      </c>
      <c r="K402" s="60"/>
      <c r="L402" s="60" t="s">
        <v>107</v>
      </c>
      <c r="M402" s="60" t="s">
        <v>7</v>
      </c>
      <c r="N402" s="59">
        <f t="shared" si="1"/>
        <v>500000</v>
      </c>
      <c r="O402" s="68" t="s">
        <v>208</v>
      </c>
      <c r="P402" s="68"/>
      <c r="Q402" s="78">
        <v>25.0</v>
      </c>
      <c r="R402" s="5"/>
    </row>
    <row r="403" ht="14.25" customHeight="1">
      <c r="B403" s="6">
        <v>400.0</v>
      </c>
      <c r="C403" s="8" t="s">
        <v>191</v>
      </c>
      <c r="D403" s="6" t="s">
        <v>8</v>
      </c>
      <c r="E403" s="6">
        <v>22.0</v>
      </c>
      <c r="F403" s="61" t="s">
        <v>206</v>
      </c>
      <c r="G403" s="56" t="s">
        <v>207</v>
      </c>
      <c r="H403" s="57" t="s">
        <v>69</v>
      </c>
      <c r="I403" s="58">
        <v>1.0</v>
      </c>
      <c r="J403" s="59">
        <v>500000.0</v>
      </c>
      <c r="K403" s="60"/>
      <c r="L403" s="60" t="s">
        <v>107</v>
      </c>
      <c r="M403" s="60" t="s">
        <v>7</v>
      </c>
      <c r="N403" s="59">
        <f t="shared" si="1"/>
        <v>500000</v>
      </c>
      <c r="O403" s="68" t="s">
        <v>208</v>
      </c>
      <c r="P403" s="68"/>
      <c r="Q403" s="78">
        <v>26.0</v>
      </c>
      <c r="R403" s="5"/>
    </row>
    <row r="404" ht="14.25" customHeight="1">
      <c r="B404" s="6">
        <v>401.0</v>
      </c>
      <c r="C404" s="8" t="s">
        <v>191</v>
      </c>
      <c r="D404" s="6" t="s">
        <v>8</v>
      </c>
      <c r="E404" s="6">
        <v>23.0</v>
      </c>
      <c r="F404" s="61" t="s">
        <v>206</v>
      </c>
      <c r="G404" s="56" t="s">
        <v>207</v>
      </c>
      <c r="H404" s="57" t="s">
        <v>69</v>
      </c>
      <c r="I404" s="58">
        <v>1.0</v>
      </c>
      <c r="J404" s="59">
        <v>500000.0</v>
      </c>
      <c r="K404" s="60"/>
      <c r="L404" s="60" t="s">
        <v>107</v>
      </c>
      <c r="M404" s="60" t="s">
        <v>7</v>
      </c>
      <c r="N404" s="59">
        <f t="shared" si="1"/>
        <v>500000</v>
      </c>
      <c r="O404" s="68" t="s">
        <v>208</v>
      </c>
      <c r="P404" s="68"/>
      <c r="Q404" s="78">
        <v>27.0</v>
      </c>
      <c r="R404" s="5"/>
    </row>
    <row r="405" ht="14.25" customHeight="1">
      <c r="B405" s="6">
        <v>402.0</v>
      </c>
      <c r="C405" s="8" t="s">
        <v>191</v>
      </c>
      <c r="D405" s="6" t="s">
        <v>8</v>
      </c>
      <c r="E405" s="6">
        <v>24.0</v>
      </c>
      <c r="F405" s="61" t="s">
        <v>206</v>
      </c>
      <c r="G405" s="56" t="s">
        <v>207</v>
      </c>
      <c r="H405" s="57" t="s">
        <v>69</v>
      </c>
      <c r="I405" s="58">
        <v>1.0</v>
      </c>
      <c r="J405" s="59">
        <v>500000.0</v>
      </c>
      <c r="K405" s="60"/>
      <c r="L405" s="60" t="s">
        <v>107</v>
      </c>
      <c r="M405" s="60" t="s">
        <v>7</v>
      </c>
      <c r="N405" s="59">
        <f t="shared" si="1"/>
        <v>500000</v>
      </c>
      <c r="O405" s="68" t="s">
        <v>208</v>
      </c>
      <c r="P405" s="68"/>
      <c r="Q405" s="78">
        <v>28.0</v>
      </c>
      <c r="R405" s="5"/>
    </row>
    <row r="406" ht="14.25" customHeight="1">
      <c r="B406" s="6">
        <v>403.0</v>
      </c>
      <c r="C406" s="8" t="s">
        <v>191</v>
      </c>
      <c r="D406" s="6" t="s">
        <v>8</v>
      </c>
      <c r="E406" s="6">
        <v>25.0</v>
      </c>
      <c r="F406" s="61" t="s">
        <v>206</v>
      </c>
      <c r="G406" s="56" t="s">
        <v>207</v>
      </c>
      <c r="H406" s="57" t="s">
        <v>69</v>
      </c>
      <c r="I406" s="58">
        <v>1.0</v>
      </c>
      <c r="J406" s="59">
        <v>500000.0</v>
      </c>
      <c r="K406" s="60"/>
      <c r="L406" s="60" t="s">
        <v>107</v>
      </c>
      <c r="M406" s="60" t="s">
        <v>7</v>
      </c>
      <c r="N406" s="59">
        <f t="shared" si="1"/>
        <v>500000</v>
      </c>
      <c r="O406" s="68" t="s">
        <v>208</v>
      </c>
      <c r="P406" s="68"/>
      <c r="Q406" s="78">
        <v>29.0</v>
      </c>
      <c r="R406" s="5"/>
    </row>
    <row r="407" ht="14.25" customHeight="1">
      <c r="B407" s="6">
        <v>404.0</v>
      </c>
      <c r="C407" s="8" t="s">
        <v>191</v>
      </c>
      <c r="D407" s="6" t="s">
        <v>8</v>
      </c>
      <c r="E407" s="6">
        <v>26.0</v>
      </c>
      <c r="F407" s="61" t="s">
        <v>209</v>
      </c>
      <c r="G407" s="56" t="s">
        <v>210</v>
      </c>
      <c r="H407" s="63" t="s">
        <v>75</v>
      </c>
      <c r="I407" s="67">
        <v>1.0</v>
      </c>
      <c r="J407" s="59">
        <v>500000.0</v>
      </c>
      <c r="K407" s="59"/>
      <c r="L407" s="59"/>
      <c r="M407" s="59"/>
      <c r="N407" s="59">
        <f t="shared" si="1"/>
        <v>500000</v>
      </c>
      <c r="O407" s="61" t="s">
        <v>209</v>
      </c>
      <c r="P407" s="79"/>
      <c r="Q407" s="78">
        <v>30.0</v>
      </c>
      <c r="R407" s="5"/>
    </row>
    <row r="408" ht="14.25" customHeight="1">
      <c r="B408" s="6">
        <v>405.0</v>
      </c>
      <c r="C408" s="8" t="s">
        <v>191</v>
      </c>
      <c r="D408" s="6" t="s">
        <v>8</v>
      </c>
      <c r="E408" s="6">
        <v>27.0</v>
      </c>
      <c r="F408" s="61" t="s">
        <v>209</v>
      </c>
      <c r="G408" s="56" t="s">
        <v>210</v>
      </c>
      <c r="H408" s="63" t="s">
        <v>75</v>
      </c>
      <c r="I408" s="67">
        <v>1.0</v>
      </c>
      <c r="J408" s="59">
        <v>500000.0</v>
      </c>
      <c r="K408" s="59"/>
      <c r="L408" s="59"/>
      <c r="M408" s="59"/>
      <c r="N408" s="59">
        <f t="shared" si="1"/>
        <v>500000</v>
      </c>
      <c r="O408" s="61" t="s">
        <v>209</v>
      </c>
      <c r="P408" s="79"/>
      <c r="Q408" s="78">
        <v>31.0</v>
      </c>
      <c r="R408" s="5"/>
    </row>
    <row r="409" ht="14.25" customHeight="1">
      <c r="B409" s="6">
        <v>406.0</v>
      </c>
      <c r="C409" s="8" t="s">
        <v>191</v>
      </c>
      <c r="D409" s="6" t="s">
        <v>8</v>
      </c>
      <c r="E409" s="6">
        <v>28.0</v>
      </c>
      <c r="F409" s="61" t="s">
        <v>209</v>
      </c>
      <c r="G409" s="56" t="s">
        <v>210</v>
      </c>
      <c r="H409" s="63" t="s">
        <v>75</v>
      </c>
      <c r="I409" s="67">
        <v>1.0</v>
      </c>
      <c r="J409" s="59">
        <v>500000.0</v>
      </c>
      <c r="K409" s="59"/>
      <c r="L409" s="59"/>
      <c r="M409" s="59"/>
      <c r="N409" s="59">
        <f t="shared" si="1"/>
        <v>500000</v>
      </c>
      <c r="O409" s="61" t="s">
        <v>209</v>
      </c>
      <c r="P409" s="79"/>
      <c r="Q409" s="78">
        <v>32.0</v>
      </c>
      <c r="R409" s="5"/>
    </row>
    <row r="410" ht="14.25" customHeight="1">
      <c r="B410" s="6">
        <v>407.0</v>
      </c>
      <c r="C410" s="8" t="s">
        <v>191</v>
      </c>
      <c r="D410" s="6" t="s">
        <v>8</v>
      </c>
      <c r="E410" s="6">
        <v>29.0</v>
      </c>
      <c r="F410" s="61" t="s">
        <v>211</v>
      </c>
      <c r="G410" s="56" t="s">
        <v>210</v>
      </c>
      <c r="H410" s="63" t="s">
        <v>75</v>
      </c>
      <c r="I410" s="67">
        <v>1.0</v>
      </c>
      <c r="J410" s="59">
        <v>500000.0</v>
      </c>
      <c r="K410" s="59"/>
      <c r="L410" s="59"/>
      <c r="M410" s="59"/>
      <c r="N410" s="59">
        <f t="shared" si="1"/>
        <v>500000</v>
      </c>
      <c r="O410" s="61" t="s">
        <v>209</v>
      </c>
      <c r="P410" s="79"/>
      <c r="Q410" s="78">
        <v>33.0</v>
      </c>
      <c r="R410" s="5"/>
    </row>
    <row r="411" ht="14.25" customHeight="1">
      <c r="B411" s="6">
        <v>408.0</v>
      </c>
      <c r="C411" s="8" t="s">
        <v>191</v>
      </c>
      <c r="D411" s="6" t="s">
        <v>8</v>
      </c>
      <c r="E411" s="6">
        <v>30.0</v>
      </c>
      <c r="F411" s="5"/>
      <c r="G411" s="65"/>
      <c r="H411" s="6"/>
      <c r="I411" s="66"/>
      <c r="J411" s="59">
        <v>500000.0</v>
      </c>
      <c r="K411" s="59"/>
      <c r="L411" s="59"/>
      <c r="M411" s="59"/>
      <c r="N411" s="59">
        <f t="shared" si="1"/>
        <v>0</v>
      </c>
      <c r="O411" s="79"/>
      <c r="P411" s="79"/>
      <c r="Q411" s="78">
        <v>34.0</v>
      </c>
      <c r="R411" s="5"/>
    </row>
    <row r="412" ht="14.25" customHeight="1">
      <c r="B412" s="6">
        <v>409.0</v>
      </c>
      <c r="C412" s="8" t="s">
        <v>191</v>
      </c>
      <c r="D412" s="6" t="s">
        <v>7</v>
      </c>
      <c r="E412" s="6">
        <v>1.0</v>
      </c>
      <c r="F412" s="5"/>
      <c r="G412" s="65"/>
      <c r="H412" s="6"/>
      <c r="I412" s="66"/>
      <c r="J412" s="59">
        <v>500000.0</v>
      </c>
      <c r="K412" s="59"/>
      <c r="L412" s="59"/>
      <c r="M412" s="59"/>
      <c r="N412" s="59">
        <f t="shared" si="1"/>
        <v>0</v>
      </c>
      <c r="O412" s="79"/>
      <c r="P412" s="79"/>
      <c r="Q412" s="78">
        <v>35.0</v>
      </c>
      <c r="R412" s="5"/>
    </row>
    <row r="413" ht="14.25" customHeight="1">
      <c r="B413" s="6">
        <v>410.0</v>
      </c>
      <c r="C413" s="8" t="s">
        <v>191</v>
      </c>
      <c r="D413" s="6" t="s">
        <v>7</v>
      </c>
      <c r="E413" s="6">
        <v>2.0</v>
      </c>
      <c r="F413" s="5"/>
      <c r="G413" s="65"/>
      <c r="H413" s="6"/>
      <c r="I413" s="58"/>
      <c r="J413" s="59">
        <v>500000.0</v>
      </c>
      <c r="K413" s="59"/>
      <c r="L413" s="59"/>
      <c r="M413" s="59"/>
      <c r="N413" s="59">
        <f t="shared" si="1"/>
        <v>0</v>
      </c>
      <c r="O413" s="79"/>
      <c r="P413" s="79"/>
      <c r="Q413" s="78">
        <v>36.0</v>
      </c>
      <c r="R413" s="5"/>
    </row>
    <row r="414" ht="14.25" customHeight="1">
      <c r="B414" s="6">
        <v>411.0</v>
      </c>
      <c r="C414" s="8" t="s">
        <v>191</v>
      </c>
      <c r="D414" s="6" t="s">
        <v>7</v>
      </c>
      <c r="E414" s="6">
        <v>3.0</v>
      </c>
      <c r="F414" s="5"/>
      <c r="G414" s="65"/>
      <c r="H414" s="6"/>
      <c r="I414" s="58"/>
      <c r="J414" s="59">
        <v>500000.0</v>
      </c>
      <c r="K414" s="59"/>
      <c r="L414" s="59"/>
      <c r="M414" s="59"/>
      <c r="N414" s="59">
        <f t="shared" si="1"/>
        <v>0</v>
      </c>
      <c r="O414" s="79"/>
      <c r="P414" s="79"/>
      <c r="Q414" s="78">
        <v>37.0</v>
      </c>
      <c r="R414" s="5"/>
    </row>
    <row r="415" ht="14.25" customHeight="1">
      <c r="B415" s="6">
        <v>412.0</v>
      </c>
      <c r="C415" s="8" t="s">
        <v>191</v>
      </c>
      <c r="D415" s="6" t="s">
        <v>7</v>
      </c>
      <c r="E415" s="6">
        <v>4.0</v>
      </c>
      <c r="F415" s="61" t="s">
        <v>212</v>
      </c>
      <c r="G415" s="56" t="s">
        <v>213</v>
      </c>
      <c r="H415" s="57" t="s">
        <v>69</v>
      </c>
      <c r="I415" s="58">
        <v>1.0</v>
      </c>
      <c r="J415" s="59">
        <v>500000.0</v>
      </c>
      <c r="K415" s="60"/>
      <c r="L415" s="60" t="s">
        <v>142</v>
      </c>
      <c r="M415" s="60" t="s">
        <v>7</v>
      </c>
      <c r="N415" s="59">
        <f t="shared" si="1"/>
        <v>500000</v>
      </c>
      <c r="O415" s="68" t="s">
        <v>214</v>
      </c>
      <c r="P415" s="68" t="s">
        <v>72</v>
      </c>
      <c r="Q415" s="78">
        <v>38.0</v>
      </c>
      <c r="R415" s="5"/>
    </row>
    <row r="416" ht="14.25" customHeight="1">
      <c r="B416" s="6">
        <v>413.0</v>
      </c>
      <c r="C416" s="8" t="s">
        <v>191</v>
      </c>
      <c r="D416" s="6" t="s">
        <v>7</v>
      </c>
      <c r="E416" s="6">
        <v>5.0</v>
      </c>
      <c r="F416" s="68" t="s">
        <v>215</v>
      </c>
      <c r="G416" s="65"/>
      <c r="H416" s="57" t="s">
        <v>69</v>
      </c>
      <c r="I416" s="58">
        <v>1.0</v>
      </c>
      <c r="J416" s="59">
        <v>500000.0</v>
      </c>
      <c r="K416" s="60"/>
      <c r="L416" s="60" t="s">
        <v>216</v>
      </c>
      <c r="M416" s="60" t="s">
        <v>7</v>
      </c>
      <c r="N416" s="59">
        <f t="shared" si="1"/>
        <v>500000</v>
      </c>
      <c r="O416" s="68" t="s">
        <v>98</v>
      </c>
      <c r="P416" s="68" t="s">
        <v>72</v>
      </c>
      <c r="Q416" s="78">
        <v>39.0</v>
      </c>
      <c r="R416" s="5"/>
    </row>
    <row r="417" ht="14.25" customHeight="1">
      <c r="B417" s="6">
        <v>414.0</v>
      </c>
      <c r="C417" s="8" t="s">
        <v>191</v>
      </c>
      <c r="D417" s="6" t="s">
        <v>7</v>
      </c>
      <c r="E417" s="6">
        <v>6.0</v>
      </c>
      <c r="F417" s="61" t="s">
        <v>217</v>
      </c>
      <c r="G417" s="65"/>
      <c r="H417" s="57" t="s">
        <v>69</v>
      </c>
      <c r="I417" s="58">
        <v>1.0</v>
      </c>
      <c r="J417" s="59">
        <v>500000.0</v>
      </c>
      <c r="K417" s="60"/>
      <c r="L417" s="60" t="s">
        <v>205</v>
      </c>
      <c r="M417" s="60" t="s">
        <v>7</v>
      </c>
      <c r="N417" s="59">
        <f t="shared" si="1"/>
        <v>500000</v>
      </c>
      <c r="O417" s="68" t="s">
        <v>163</v>
      </c>
      <c r="P417" s="68" t="s">
        <v>72</v>
      </c>
      <c r="Q417" s="78">
        <v>40.0</v>
      </c>
      <c r="R417" s="5"/>
    </row>
    <row r="418" ht="14.25" customHeight="1">
      <c r="B418" s="6">
        <v>415.0</v>
      </c>
      <c r="C418" s="8" t="s">
        <v>191</v>
      </c>
      <c r="D418" s="6" t="s">
        <v>7</v>
      </c>
      <c r="E418" s="6">
        <v>7.0</v>
      </c>
      <c r="F418" s="61" t="s">
        <v>217</v>
      </c>
      <c r="G418" s="65"/>
      <c r="H418" s="57" t="s">
        <v>69</v>
      </c>
      <c r="I418" s="58">
        <v>1.0</v>
      </c>
      <c r="J418" s="59">
        <v>500000.0</v>
      </c>
      <c r="K418" s="60"/>
      <c r="L418" s="60" t="s">
        <v>205</v>
      </c>
      <c r="M418" s="60" t="s">
        <v>7</v>
      </c>
      <c r="N418" s="59">
        <f t="shared" si="1"/>
        <v>500000</v>
      </c>
      <c r="O418" s="68" t="s">
        <v>163</v>
      </c>
      <c r="P418" s="68" t="s">
        <v>72</v>
      </c>
      <c r="Q418" s="78">
        <v>41.0</v>
      </c>
      <c r="R418" s="5"/>
    </row>
    <row r="419" ht="14.25" customHeight="1">
      <c r="B419" s="6">
        <v>416.0</v>
      </c>
      <c r="C419" s="8" t="s">
        <v>191</v>
      </c>
      <c r="D419" s="6" t="s">
        <v>7</v>
      </c>
      <c r="E419" s="6">
        <v>21.0</v>
      </c>
      <c r="F419" s="61" t="s">
        <v>218</v>
      </c>
      <c r="G419" s="56" t="s">
        <v>219</v>
      </c>
      <c r="H419" s="57" t="s">
        <v>69</v>
      </c>
      <c r="I419" s="58">
        <v>1.0</v>
      </c>
      <c r="J419" s="59">
        <v>500000.0</v>
      </c>
      <c r="K419" s="60"/>
      <c r="L419" s="60" t="s">
        <v>114</v>
      </c>
      <c r="M419" s="60" t="s">
        <v>7</v>
      </c>
      <c r="N419" s="59">
        <f t="shared" si="1"/>
        <v>500000</v>
      </c>
      <c r="O419" s="68" t="s">
        <v>30</v>
      </c>
      <c r="P419" s="68"/>
      <c r="Q419" s="78">
        <v>42.0</v>
      </c>
      <c r="R419" s="5"/>
    </row>
    <row r="420" ht="14.25" customHeight="1">
      <c r="B420" s="6">
        <v>417.0</v>
      </c>
      <c r="C420" s="8" t="s">
        <v>191</v>
      </c>
      <c r="D420" s="6" t="s">
        <v>7</v>
      </c>
      <c r="E420" s="6">
        <v>22.0</v>
      </c>
      <c r="F420" s="61" t="s">
        <v>218</v>
      </c>
      <c r="G420" s="56" t="s">
        <v>219</v>
      </c>
      <c r="H420" s="57" t="s">
        <v>69</v>
      </c>
      <c r="I420" s="58">
        <v>1.0</v>
      </c>
      <c r="J420" s="59">
        <v>500000.0</v>
      </c>
      <c r="K420" s="60"/>
      <c r="L420" s="60" t="s">
        <v>114</v>
      </c>
      <c r="M420" s="60" t="s">
        <v>7</v>
      </c>
      <c r="N420" s="59">
        <f t="shared" si="1"/>
        <v>500000</v>
      </c>
      <c r="O420" s="68" t="s">
        <v>30</v>
      </c>
      <c r="P420" s="68"/>
      <c r="Q420" s="78">
        <v>43.0</v>
      </c>
      <c r="R420" s="5"/>
    </row>
    <row r="421" ht="14.25" customHeight="1">
      <c r="B421" s="6">
        <v>418.0</v>
      </c>
      <c r="C421" s="8" t="s">
        <v>191</v>
      </c>
      <c r="D421" s="6" t="s">
        <v>7</v>
      </c>
      <c r="E421" s="6">
        <v>23.0</v>
      </c>
      <c r="F421" s="61" t="s">
        <v>218</v>
      </c>
      <c r="G421" s="56" t="s">
        <v>219</v>
      </c>
      <c r="H421" s="57" t="s">
        <v>69</v>
      </c>
      <c r="I421" s="58">
        <v>1.0</v>
      </c>
      <c r="J421" s="59">
        <v>500000.0</v>
      </c>
      <c r="K421" s="60"/>
      <c r="L421" s="60" t="s">
        <v>114</v>
      </c>
      <c r="M421" s="60" t="s">
        <v>7</v>
      </c>
      <c r="N421" s="59">
        <f t="shared" si="1"/>
        <v>500000</v>
      </c>
      <c r="O421" s="68" t="s">
        <v>30</v>
      </c>
      <c r="P421" s="68"/>
      <c r="Q421" s="78">
        <v>44.0</v>
      </c>
      <c r="R421" s="5"/>
    </row>
    <row r="422" ht="14.25" customHeight="1">
      <c r="B422" s="6">
        <v>419.0</v>
      </c>
      <c r="C422" s="8" t="s">
        <v>191</v>
      </c>
      <c r="D422" s="6" t="s">
        <v>7</v>
      </c>
      <c r="E422" s="6">
        <v>24.0</v>
      </c>
      <c r="F422" s="61" t="s">
        <v>218</v>
      </c>
      <c r="G422" s="56" t="s">
        <v>219</v>
      </c>
      <c r="H422" s="57" t="s">
        <v>69</v>
      </c>
      <c r="I422" s="58">
        <v>1.0</v>
      </c>
      <c r="J422" s="59">
        <v>500000.0</v>
      </c>
      <c r="K422" s="60"/>
      <c r="L422" s="60" t="s">
        <v>114</v>
      </c>
      <c r="M422" s="60" t="s">
        <v>7</v>
      </c>
      <c r="N422" s="59">
        <f t="shared" si="1"/>
        <v>500000</v>
      </c>
      <c r="O422" s="68" t="s">
        <v>30</v>
      </c>
      <c r="P422" s="68"/>
      <c r="Q422" s="78">
        <v>45.0</v>
      </c>
      <c r="R422" s="5"/>
    </row>
    <row r="423" ht="14.25" customHeight="1">
      <c r="B423" s="6">
        <v>420.0</v>
      </c>
      <c r="C423" s="8" t="s">
        <v>191</v>
      </c>
      <c r="D423" s="6" t="s">
        <v>7</v>
      </c>
      <c r="E423" s="6">
        <v>25.0</v>
      </c>
      <c r="F423" s="61" t="s">
        <v>218</v>
      </c>
      <c r="G423" s="56" t="s">
        <v>219</v>
      </c>
      <c r="H423" s="57" t="s">
        <v>69</v>
      </c>
      <c r="I423" s="58">
        <v>1.0</v>
      </c>
      <c r="J423" s="59">
        <v>500000.0</v>
      </c>
      <c r="K423" s="60"/>
      <c r="L423" s="60" t="s">
        <v>114</v>
      </c>
      <c r="M423" s="60" t="s">
        <v>7</v>
      </c>
      <c r="N423" s="59">
        <f t="shared" si="1"/>
        <v>500000</v>
      </c>
      <c r="O423" s="68" t="s">
        <v>30</v>
      </c>
      <c r="P423" s="68"/>
      <c r="Q423" s="78">
        <v>46.0</v>
      </c>
      <c r="R423" s="5"/>
    </row>
    <row r="424" ht="14.25" customHeight="1">
      <c r="B424" s="6">
        <v>421.0</v>
      </c>
      <c r="C424" s="8" t="s">
        <v>191</v>
      </c>
      <c r="D424" s="6" t="s">
        <v>7</v>
      </c>
      <c r="E424" s="6">
        <v>26.0</v>
      </c>
      <c r="F424" s="61" t="s">
        <v>218</v>
      </c>
      <c r="G424" s="56" t="s">
        <v>219</v>
      </c>
      <c r="H424" s="57" t="s">
        <v>69</v>
      </c>
      <c r="I424" s="58">
        <v>1.0</v>
      </c>
      <c r="J424" s="59">
        <v>500000.0</v>
      </c>
      <c r="K424" s="60"/>
      <c r="L424" s="60" t="s">
        <v>114</v>
      </c>
      <c r="M424" s="60" t="s">
        <v>7</v>
      </c>
      <c r="N424" s="59">
        <f t="shared" si="1"/>
        <v>500000</v>
      </c>
      <c r="O424" s="68" t="s">
        <v>30</v>
      </c>
      <c r="P424" s="68"/>
      <c r="Q424" s="78">
        <v>47.0</v>
      </c>
      <c r="R424" s="5"/>
    </row>
    <row r="425" ht="14.25" customHeight="1">
      <c r="B425" s="6">
        <v>422.0</v>
      </c>
      <c r="C425" s="8" t="s">
        <v>191</v>
      </c>
      <c r="D425" s="6" t="s">
        <v>7</v>
      </c>
      <c r="E425" s="6">
        <v>27.0</v>
      </c>
      <c r="F425" s="61" t="s">
        <v>220</v>
      </c>
      <c r="G425" s="56" t="s">
        <v>221</v>
      </c>
      <c r="H425" s="57" t="s">
        <v>69</v>
      </c>
      <c r="I425" s="58">
        <v>1.0</v>
      </c>
      <c r="J425" s="59">
        <v>500000.0</v>
      </c>
      <c r="K425" s="60"/>
      <c r="L425" s="60" t="s">
        <v>222</v>
      </c>
      <c r="M425" s="60" t="s">
        <v>7</v>
      </c>
      <c r="N425" s="59">
        <f t="shared" si="1"/>
        <v>500000</v>
      </c>
      <c r="O425" s="68" t="s">
        <v>38</v>
      </c>
      <c r="P425" s="79"/>
      <c r="Q425" s="78">
        <v>48.0</v>
      </c>
      <c r="R425" s="5"/>
    </row>
    <row r="426" ht="14.25" customHeight="1">
      <c r="B426" s="6">
        <v>423.0</v>
      </c>
      <c r="C426" s="8" t="s">
        <v>191</v>
      </c>
      <c r="D426" s="6" t="s">
        <v>7</v>
      </c>
      <c r="E426" s="6">
        <v>28.0</v>
      </c>
      <c r="F426" s="61" t="s">
        <v>223</v>
      </c>
      <c r="G426" s="65"/>
      <c r="H426" s="57" t="s">
        <v>69</v>
      </c>
      <c r="I426" s="58">
        <v>1.0</v>
      </c>
      <c r="J426" s="59">
        <v>500000.0</v>
      </c>
      <c r="K426" s="60"/>
      <c r="L426" s="60" t="s">
        <v>119</v>
      </c>
      <c r="M426" s="59"/>
      <c r="N426" s="59">
        <f t="shared" si="1"/>
        <v>500000</v>
      </c>
      <c r="O426" s="68" t="s">
        <v>33</v>
      </c>
      <c r="P426" s="79"/>
      <c r="Q426" s="78">
        <v>49.0</v>
      </c>
      <c r="R426" s="5"/>
    </row>
    <row r="427" ht="14.25" customHeight="1">
      <c r="B427" s="6">
        <v>424.0</v>
      </c>
      <c r="C427" s="8" t="s">
        <v>191</v>
      </c>
      <c r="D427" s="6" t="s">
        <v>7</v>
      </c>
      <c r="E427" s="6">
        <v>29.0</v>
      </c>
      <c r="F427" s="61"/>
      <c r="G427" s="65"/>
      <c r="H427" s="6"/>
      <c r="I427" s="58"/>
      <c r="J427" s="59">
        <v>500000.0</v>
      </c>
      <c r="K427" s="60"/>
      <c r="L427" s="60"/>
      <c r="M427" s="59"/>
      <c r="N427" s="59">
        <f t="shared" si="1"/>
        <v>0</v>
      </c>
      <c r="O427" s="68"/>
      <c r="P427" s="79"/>
      <c r="Q427" s="78">
        <v>50.0</v>
      </c>
      <c r="R427" s="5"/>
    </row>
    <row r="428" ht="14.25" customHeight="1">
      <c r="B428" s="6">
        <v>425.0</v>
      </c>
      <c r="C428" s="8" t="s">
        <v>191</v>
      </c>
      <c r="D428" s="6" t="s">
        <v>7</v>
      </c>
      <c r="E428" s="6">
        <v>30.0</v>
      </c>
      <c r="F428" s="5"/>
      <c r="G428" s="65"/>
      <c r="H428" s="6"/>
      <c r="I428" s="72"/>
      <c r="J428" s="59">
        <v>500000.0</v>
      </c>
      <c r="K428" s="59"/>
      <c r="L428" s="59"/>
      <c r="M428" s="59"/>
      <c r="N428" s="59">
        <f t="shared" si="1"/>
        <v>0</v>
      </c>
      <c r="O428" s="79"/>
      <c r="P428" s="79"/>
      <c r="Q428" s="78">
        <v>51.0</v>
      </c>
      <c r="R428" s="5"/>
    </row>
    <row r="429" ht="14.25" customHeight="1">
      <c r="B429" s="6">
        <v>426.0</v>
      </c>
      <c r="C429" s="8" t="s">
        <v>191</v>
      </c>
      <c r="D429" s="6" t="s">
        <v>6</v>
      </c>
      <c r="E429" s="6">
        <v>1.0</v>
      </c>
      <c r="F429" s="61" t="s">
        <v>21</v>
      </c>
      <c r="G429" s="56" t="s">
        <v>224</v>
      </c>
      <c r="H429" s="57" t="s">
        <v>69</v>
      </c>
      <c r="I429" s="67">
        <v>1.0</v>
      </c>
      <c r="J429" s="59">
        <v>500000.0</v>
      </c>
      <c r="K429" s="60"/>
      <c r="L429" s="60" t="s">
        <v>70</v>
      </c>
      <c r="M429" s="60" t="s">
        <v>7</v>
      </c>
      <c r="N429" s="59">
        <f t="shared" si="1"/>
        <v>500000</v>
      </c>
      <c r="O429" s="68" t="s">
        <v>163</v>
      </c>
      <c r="P429" s="68" t="s">
        <v>72</v>
      </c>
      <c r="Q429" s="78">
        <v>52.0</v>
      </c>
      <c r="R429" s="5"/>
    </row>
    <row r="430" ht="14.25" customHeight="1">
      <c r="B430" s="6">
        <v>427.0</v>
      </c>
      <c r="C430" s="8" t="s">
        <v>191</v>
      </c>
      <c r="D430" s="6" t="s">
        <v>6</v>
      </c>
      <c r="E430" s="6">
        <v>2.0</v>
      </c>
      <c r="F430" s="61" t="s">
        <v>21</v>
      </c>
      <c r="G430" s="56" t="s">
        <v>225</v>
      </c>
      <c r="H430" s="57" t="s">
        <v>69</v>
      </c>
      <c r="I430" s="67">
        <v>1.0</v>
      </c>
      <c r="J430" s="59">
        <v>500000.0</v>
      </c>
      <c r="K430" s="60"/>
      <c r="L430" s="60" t="s">
        <v>70</v>
      </c>
      <c r="M430" s="60" t="s">
        <v>7</v>
      </c>
      <c r="N430" s="59">
        <f t="shared" si="1"/>
        <v>500000</v>
      </c>
      <c r="O430" s="68" t="s">
        <v>163</v>
      </c>
      <c r="P430" s="68" t="s">
        <v>72</v>
      </c>
      <c r="Q430" s="78">
        <v>53.0</v>
      </c>
      <c r="R430" s="5"/>
    </row>
    <row r="431" ht="14.25" customHeight="1">
      <c r="B431" s="6">
        <v>428.0</v>
      </c>
      <c r="C431" s="8" t="s">
        <v>191</v>
      </c>
      <c r="D431" s="6" t="s">
        <v>6</v>
      </c>
      <c r="E431" s="6">
        <v>3.0</v>
      </c>
      <c r="F431" s="61" t="s">
        <v>21</v>
      </c>
      <c r="G431" s="56" t="s">
        <v>226</v>
      </c>
      <c r="H431" s="57" t="s">
        <v>69</v>
      </c>
      <c r="I431" s="67">
        <v>1.0</v>
      </c>
      <c r="J431" s="59">
        <v>500000.0</v>
      </c>
      <c r="K431" s="60"/>
      <c r="L431" s="60" t="s">
        <v>84</v>
      </c>
      <c r="M431" s="60" t="s">
        <v>7</v>
      </c>
      <c r="N431" s="59">
        <f t="shared" si="1"/>
        <v>500000</v>
      </c>
      <c r="O431" s="68" t="s">
        <v>163</v>
      </c>
      <c r="P431" s="68" t="s">
        <v>72</v>
      </c>
      <c r="Q431" s="78">
        <v>54.0</v>
      </c>
      <c r="R431" s="5"/>
    </row>
    <row r="432" ht="14.25" customHeight="1">
      <c r="B432" s="6">
        <v>429.0</v>
      </c>
      <c r="C432" s="8" t="s">
        <v>191</v>
      </c>
      <c r="D432" s="6" t="s">
        <v>6</v>
      </c>
      <c r="E432" s="6">
        <v>4.0</v>
      </c>
      <c r="F432" s="61" t="s">
        <v>21</v>
      </c>
      <c r="G432" s="56" t="s">
        <v>227</v>
      </c>
      <c r="H432" s="57" t="s">
        <v>69</v>
      </c>
      <c r="I432" s="67">
        <v>1.0</v>
      </c>
      <c r="J432" s="59">
        <v>500000.0</v>
      </c>
      <c r="K432" s="60"/>
      <c r="L432" s="60" t="s">
        <v>228</v>
      </c>
      <c r="M432" s="60" t="s">
        <v>7</v>
      </c>
      <c r="N432" s="59">
        <f t="shared" si="1"/>
        <v>500000</v>
      </c>
      <c r="O432" s="68" t="s">
        <v>163</v>
      </c>
      <c r="P432" s="68" t="s">
        <v>72</v>
      </c>
      <c r="Q432" s="78">
        <v>55.0</v>
      </c>
      <c r="R432" s="5"/>
    </row>
    <row r="433" ht="14.25" customHeight="1">
      <c r="B433" s="6">
        <v>430.0</v>
      </c>
      <c r="C433" s="8" t="s">
        <v>191</v>
      </c>
      <c r="D433" s="6" t="s">
        <v>6</v>
      </c>
      <c r="E433" s="6">
        <v>5.0</v>
      </c>
      <c r="F433" s="5" t="s">
        <v>23</v>
      </c>
      <c r="G433" s="65"/>
      <c r="H433" s="57" t="s">
        <v>69</v>
      </c>
      <c r="I433" s="67">
        <v>1.0</v>
      </c>
      <c r="J433" s="59">
        <v>500000.0</v>
      </c>
      <c r="K433" s="80"/>
      <c r="L433" s="80">
        <v>45575.0</v>
      </c>
      <c r="M433" s="59"/>
      <c r="N433" s="59">
        <f t="shared" si="1"/>
        <v>500000</v>
      </c>
      <c r="O433" s="68" t="s">
        <v>98</v>
      </c>
      <c r="P433" s="79"/>
      <c r="Q433" s="78">
        <v>56.0</v>
      </c>
      <c r="R433" s="5"/>
    </row>
    <row r="434" ht="14.25" customHeight="1">
      <c r="B434" s="6">
        <v>431.0</v>
      </c>
      <c r="C434" s="8" t="s">
        <v>191</v>
      </c>
      <c r="D434" s="6" t="s">
        <v>6</v>
      </c>
      <c r="E434" s="6">
        <v>6.0</v>
      </c>
      <c r="F434" s="61" t="s">
        <v>24</v>
      </c>
      <c r="G434" s="65"/>
      <c r="H434" s="57" t="s">
        <v>69</v>
      </c>
      <c r="I434" s="67">
        <v>1.0</v>
      </c>
      <c r="J434" s="59">
        <v>500000.0</v>
      </c>
      <c r="K434" s="61"/>
      <c r="L434" s="61" t="s">
        <v>229</v>
      </c>
      <c r="M434" s="60" t="s">
        <v>7</v>
      </c>
      <c r="N434" s="59">
        <f t="shared" si="1"/>
        <v>500000</v>
      </c>
      <c r="O434" s="68" t="s">
        <v>98</v>
      </c>
      <c r="P434" s="68" t="s">
        <v>72</v>
      </c>
      <c r="Q434" s="78">
        <v>57.0</v>
      </c>
      <c r="R434" s="5"/>
    </row>
    <row r="435" ht="14.25" customHeight="1">
      <c r="B435" s="6">
        <v>432.0</v>
      </c>
      <c r="C435" s="8" t="s">
        <v>191</v>
      </c>
      <c r="D435" s="6" t="s">
        <v>6</v>
      </c>
      <c r="E435" s="6">
        <v>7.0</v>
      </c>
      <c r="F435" s="5" t="s">
        <v>25</v>
      </c>
      <c r="G435" s="65"/>
      <c r="H435" s="57" t="s">
        <v>69</v>
      </c>
      <c r="I435" s="67">
        <v>1.0</v>
      </c>
      <c r="J435" s="59">
        <v>500000.0</v>
      </c>
      <c r="K435" s="61"/>
      <c r="L435" s="61" t="s">
        <v>229</v>
      </c>
      <c r="M435" s="60" t="s">
        <v>7</v>
      </c>
      <c r="N435" s="59">
        <f t="shared" si="1"/>
        <v>500000</v>
      </c>
      <c r="O435" s="68" t="s">
        <v>98</v>
      </c>
      <c r="P435" s="68" t="s">
        <v>72</v>
      </c>
      <c r="Q435" s="78">
        <v>58.0</v>
      </c>
      <c r="R435" s="5"/>
    </row>
    <row r="436" ht="14.25" customHeight="1">
      <c r="B436" s="6">
        <v>433.0</v>
      </c>
      <c r="C436" s="8" t="s">
        <v>191</v>
      </c>
      <c r="D436" s="6" t="s">
        <v>6</v>
      </c>
      <c r="E436" s="6">
        <v>21.0</v>
      </c>
      <c r="F436" s="61" t="s">
        <v>81</v>
      </c>
      <c r="G436" s="56" t="s">
        <v>230</v>
      </c>
      <c r="H436" s="63" t="s">
        <v>75</v>
      </c>
      <c r="I436" s="67">
        <v>1.0</v>
      </c>
      <c r="J436" s="59">
        <v>500000.0</v>
      </c>
      <c r="K436" s="59"/>
      <c r="L436" s="59"/>
      <c r="M436" s="59"/>
      <c r="N436" s="59">
        <f t="shared" si="1"/>
        <v>500000</v>
      </c>
      <c r="O436" s="68" t="s">
        <v>231</v>
      </c>
      <c r="P436" s="68"/>
      <c r="Q436" s="78">
        <v>59.0</v>
      </c>
      <c r="R436" s="5"/>
    </row>
    <row r="437" ht="14.25" customHeight="1">
      <c r="B437" s="6">
        <v>434.0</v>
      </c>
      <c r="C437" s="8" t="s">
        <v>191</v>
      </c>
      <c r="D437" s="6" t="s">
        <v>6</v>
      </c>
      <c r="E437" s="6">
        <v>22.0</v>
      </c>
      <c r="F437" s="61" t="s">
        <v>81</v>
      </c>
      <c r="G437" s="65"/>
      <c r="H437" s="63" t="s">
        <v>75</v>
      </c>
      <c r="I437" s="67">
        <v>1.0</v>
      </c>
      <c r="J437" s="59">
        <v>500000.0</v>
      </c>
      <c r="K437" s="59"/>
      <c r="L437" s="59"/>
      <c r="M437" s="59"/>
      <c r="N437" s="59">
        <f t="shared" si="1"/>
        <v>500000</v>
      </c>
      <c r="O437" s="68" t="s">
        <v>231</v>
      </c>
      <c r="P437" s="68"/>
      <c r="Q437" s="78">
        <v>60.0</v>
      </c>
      <c r="R437" s="5"/>
    </row>
    <row r="438" ht="14.25" customHeight="1">
      <c r="B438" s="6">
        <v>435.0</v>
      </c>
      <c r="C438" s="8" t="s">
        <v>191</v>
      </c>
      <c r="D438" s="6" t="s">
        <v>6</v>
      </c>
      <c r="E438" s="6">
        <v>23.0</v>
      </c>
      <c r="F438" s="61" t="s">
        <v>81</v>
      </c>
      <c r="G438" s="65"/>
      <c r="H438" s="63" t="s">
        <v>75</v>
      </c>
      <c r="I438" s="67">
        <v>1.0</v>
      </c>
      <c r="J438" s="59">
        <v>500000.0</v>
      </c>
      <c r="K438" s="59"/>
      <c r="L438" s="59"/>
      <c r="M438" s="59"/>
      <c r="N438" s="59">
        <f t="shared" si="1"/>
        <v>500000</v>
      </c>
      <c r="O438" s="68" t="s">
        <v>231</v>
      </c>
      <c r="P438" s="68"/>
      <c r="Q438" s="78">
        <v>61.0</v>
      </c>
      <c r="R438" s="5"/>
    </row>
    <row r="439" ht="14.25" customHeight="1">
      <c r="B439" s="6">
        <v>436.0</v>
      </c>
      <c r="C439" s="8" t="s">
        <v>191</v>
      </c>
      <c r="D439" s="6" t="s">
        <v>6</v>
      </c>
      <c r="E439" s="6">
        <v>24.0</v>
      </c>
      <c r="F439" s="61" t="s">
        <v>81</v>
      </c>
      <c r="G439" s="65"/>
      <c r="H439" s="63" t="s">
        <v>75</v>
      </c>
      <c r="I439" s="67">
        <v>1.0</v>
      </c>
      <c r="J439" s="59">
        <v>500000.0</v>
      </c>
      <c r="K439" s="59"/>
      <c r="L439" s="59"/>
      <c r="M439" s="59"/>
      <c r="N439" s="59">
        <f t="shared" si="1"/>
        <v>500000</v>
      </c>
      <c r="O439" s="68" t="s">
        <v>231</v>
      </c>
      <c r="P439" s="68"/>
      <c r="Q439" s="78">
        <v>62.0</v>
      </c>
      <c r="R439" s="5"/>
    </row>
    <row r="440" ht="14.25" customHeight="1">
      <c r="B440" s="6">
        <v>437.0</v>
      </c>
      <c r="C440" s="8" t="s">
        <v>191</v>
      </c>
      <c r="D440" s="6" t="s">
        <v>6</v>
      </c>
      <c r="E440" s="6">
        <v>25.0</v>
      </c>
      <c r="F440" s="61" t="s">
        <v>81</v>
      </c>
      <c r="G440" s="65"/>
      <c r="H440" s="63" t="s">
        <v>75</v>
      </c>
      <c r="I440" s="67">
        <v>1.0</v>
      </c>
      <c r="J440" s="59">
        <v>500000.0</v>
      </c>
      <c r="K440" s="59"/>
      <c r="L440" s="59"/>
      <c r="M440" s="59"/>
      <c r="N440" s="59">
        <f t="shared" si="1"/>
        <v>500000</v>
      </c>
      <c r="O440" s="68" t="s">
        <v>231</v>
      </c>
      <c r="P440" s="68"/>
      <c r="Q440" s="78">
        <v>63.0</v>
      </c>
      <c r="R440" s="5"/>
    </row>
    <row r="441" ht="14.25" customHeight="1">
      <c r="B441" s="6">
        <v>438.0</v>
      </c>
      <c r="C441" s="8" t="s">
        <v>191</v>
      </c>
      <c r="D441" s="6" t="s">
        <v>6</v>
      </c>
      <c r="E441" s="6">
        <v>26.0</v>
      </c>
      <c r="F441" s="61" t="s">
        <v>232</v>
      </c>
      <c r="G441" s="65"/>
      <c r="H441" s="57" t="s">
        <v>69</v>
      </c>
      <c r="I441" s="67">
        <v>1.0</v>
      </c>
      <c r="J441" s="59">
        <v>500000.0</v>
      </c>
      <c r="K441" s="60"/>
      <c r="L441" s="60" t="s">
        <v>233</v>
      </c>
      <c r="M441" s="60" t="s">
        <v>7</v>
      </c>
      <c r="N441" s="59">
        <f t="shared" si="1"/>
        <v>500000</v>
      </c>
      <c r="O441" s="68" t="s">
        <v>234</v>
      </c>
      <c r="P441" s="79"/>
      <c r="Q441" s="78">
        <v>64.0</v>
      </c>
      <c r="R441" s="5"/>
    </row>
    <row r="442" ht="14.25" customHeight="1">
      <c r="B442" s="6">
        <v>439.0</v>
      </c>
      <c r="C442" s="8" t="s">
        <v>191</v>
      </c>
      <c r="D442" s="6" t="s">
        <v>6</v>
      </c>
      <c r="E442" s="6">
        <v>27.0</v>
      </c>
      <c r="F442" s="61" t="s">
        <v>232</v>
      </c>
      <c r="G442" s="65"/>
      <c r="H442" s="57" t="s">
        <v>69</v>
      </c>
      <c r="I442" s="67">
        <v>1.0</v>
      </c>
      <c r="J442" s="59">
        <v>500000.0</v>
      </c>
      <c r="K442" s="60"/>
      <c r="L442" s="60" t="s">
        <v>233</v>
      </c>
      <c r="M442" s="60" t="s">
        <v>7</v>
      </c>
      <c r="N442" s="59">
        <f t="shared" si="1"/>
        <v>500000</v>
      </c>
      <c r="O442" s="68" t="s">
        <v>234</v>
      </c>
      <c r="P442" s="79"/>
      <c r="Q442" s="78">
        <v>65.0</v>
      </c>
      <c r="R442" s="5"/>
    </row>
    <row r="443" ht="14.25" customHeight="1">
      <c r="B443" s="6">
        <v>440.0</v>
      </c>
      <c r="C443" s="8" t="s">
        <v>191</v>
      </c>
      <c r="D443" s="6" t="s">
        <v>6</v>
      </c>
      <c r="E443" s="6">
        <v>28.0</v>
      </c>
      <c r="F443" s="61" t="s">
        <v>232</v>
      </c>
      <c r="G443" s="65"/>
      <c r="H443" s="57" t="s">
        <v>69</v>
      </c>
      <c r="I443" s="67">
        <v>1.0</v>
      </c>
      <c r="J443" s="59">
        <v>500000.0</v>
      </c>
      <c r="K443" s="60"/>
      <c r="L443" s="60" t="s">
        <v>233</v>
      </c>
      <c r="M443" s="60" t="s">
        <v>7</v>
      </c>
      <c r="N443" s="59">
        <f t="shared" si="1"/>
        <v>500000</v>
      </c>
      <c r="O443" s="68" t="s">
        <v>234</v>
      </c>
      <c r="P443" s="79"/>
      <c r="Q443" s="78">
        <v>66.0</v>
      </c>
      <c r="R443" s="5"/>
    </row>
    <row r="444" ht="14.25" customHeight="1">
      <c r="B444" s="6">
        <v>441.0</v>
      </c>
      <c r="C444" s="8" t="s">
        <v>191</v>
      </c>
      <c r="D444" s="6" t="s">
        <v>6</v>
      </c>
      <c r="E444" s="6">
        <v>29.0</v>
      </c>
      <c r="F444" s="61" t="s">
        <v>235</v>
      </c>
      <c r="G444" s="65"/>
      <c r="H444" s="63" t="s">
        <v>75</v>
      </c>
      <c r="I444" s="67">
        <v>1.0</v>
      </c>
      <c r="J444" s="59">
        <v>500000.0</v>
      </c>
      <c r="K444" s="59"/>
      <c r="L444" s="59"/>
      <c r="M444" s="59"/>
      <c r="N444" s="59">
        <f t="shared" si="1"/>
        <v>500000</v>
      </c>
      <c r="O444" s="68" t="s">
        <v>231</v>
      </c>
      <c r="P444" s="79"/>
      <c r="Q444" s="78">
        <v>67.0</v>
      </c>
      <c r="R444" s="5"/>
    </row>
    <row r="445" ht="14.25" customHeight="1">
      <c r="B445" s="6">
        <v>442.0</v>
      </c>
      <c r="C445" s="8" t="s">
        <v>191</v>
      </c>
      <c r="D445" s="6" t="s">
        <v>6</v>
      </c>
      <c r="E445" s="6">
        <v>30.0</v>
      </c>
      <c r="F445" s="61" t="s">
        <v>235</v>
      </c>
      <c r="G445" s="65"/>
      <c r="H445" s="63" t="s">
        <v>75</v>
      </c>
      <c r="I445" s="67">
        <v>1.0</v>
      </c>
      <c r="J445" s="59">
        <v>500000.0</v>
      </c>
      <c r="K445" s="59"/>
      <c r="L445" s="59"/>
      <c r="M445" s="59"/>
      <c r="N445" s="59">
        <f t="shared" si="1"/>
        <v>500000</v>
      </c>
      <c r="O445" s="68" t="s">
        <v>231</v>
      </c>
      <c r="P445" s="79"/>
      <c r="Q445" s="78">
        <v>68.0</v>
      </c>
      <c r="R445" s="5"/>
    </row>
    <row r="446" ht="14.25" customHeight="1">
      <c r="B446" s="6">
        <v>443.0</v>
      </c>
      <c r="C446" s="8" t="s">
        <v>191</v>
      </c>
      <c r="D446" s="6" t="s">
        <v>5</v>
      </c>
      <c r="E446" s="6">
        <v>1.0</v>
      </c>
      <c r="F446" s="61" t="s">
        <v>21</v>
      </c>
      <c r="G446" s="56" t="s">
        <v>236</v>
      </c>
      <c r="H446" s="57" t="s">
        <v>69</v>
      </c>
      <c r="I446" s="67">
        <v>1.0</v>
      </c>
      <c r="J446" s="59">
        <v>500000.0</v>
      </c>
      <c r="K446" s="60"/>
      <c r="L446" s="60" t="s">
        <v>237</v>
      </c>
      <c r="M446" s="60" t="s">
        <v>7</v>
      </c>
      <c r="N446" s="59">
        <f t="shared" si="1"/>
        <v>500000</v>
      </c>
      <c r="O446" s="68" t="s">
        <v>163</v>
      </c>
      <c r="P446" s="68" t="s">
        <v>72</v>
      </c>
      <c r="Q446" s="78">
        <v>69.0</v>
      </c>
      <c r="R446" s="5"/>
    </row>
    <row r="447" ht="14.25" customHeight="1">
      <c r="B447" s="6">
        <v>444.0</v>
      </c>
      <c r="C447" s="8" t="s">
        <v>191</v>
      </c>
      <c r="D447" s="6" t="s">
        <v>5</v>
      </c>
      <c r="E447" s="6">
        <v>2.0</v>
      </c>
      <c r="F447" s="61" t="s">
        <v>21</v>
      </c>
      <c r="G447" s="65"/>
      <c r="H447" s="63" t="s">
        <v>75</v>
      </c>
      <c r="I447" s="67">
        <v>1.0</v>
      </c>
      <c r="J447" s="59">
        <v>500000.0</v>
      </c>
      <c r="K447" s="59"/>
      <c r="L447" s="59"/>
      <c r="M447" s="59"/>
      <c r="N447" s="59">
        <f t="shared" si="1"/>
        <v>500000</v>
      </c>
      <c r="O447" s="68" t="s">
        <v>163</v>
      </c>
      <c r="P447" s="68" t="s">
        <v>72</v>
      </c>
      <c r="Q447" s="78">
        <v>70.0</v>
      </c>
      <c r="R447" s="5"/>
    </row>
    <row r="448" ht="14.25" customHeight="1">
      <c r="B448" s="6">
        <v>445.0</v>
      </c>
      <c r="C448" s="8" t="s">
        <v>191</v>
      </c>
      <c r="D448" s="6" t="s">
        <v>5</v>
      </c>
      <c r="E448" s="6">
        <v>3.0</v>
      </c>
      <c r="F448" s="61" t="s">
        <v>21</v>
      </c>
      <c r="G448" s="65"/>
      <c r="H448" s="63" t="s">
        <v>75</v>
      </c>
      <c r="I448" s="67">
        <v>1.0</v>
      </c>
      <c r="J448" s="59">
        <v>500000.0</v>
      </c>
      <c r="K448" s="59"/>
      <c r="L448" s="59"/>
      <c r="M448" s="59"/>
      <c r="N448" s="59">
        <f t="shared" si="1"/>
        <v>500000</v>
      </c>
      <c r="O448" s="68" t="s">
        <v>163</v>
      </c>
      <c r="P448" s="68" t="s">
        <v>72</v>
      </c>
      <c r="Q448" s="78">
        <v>71.0</v>
      </c>
      <c r="R448" s="5"/>
    </row>
    <row r="449" ht="14.25" customHeight="1">
      <c r="B449" s="6">
        <v>446.0</v>
      </c>
      <c r="C449" s="8" t="s">
        <v>191</v>
      </c>
      <c r="D449" s="6" t="s">
        <v>5</v>
      </c>
      <c r="E449" s="6">
        <v>4.0</v>
      </c>
      <c r="F449" s="61" t="s">
        <v>21</v>
      </c>
      <c r="G449" s="65"/>
      <c r="H449" s="63" t="s">
        <v>75</v>
      </c>
      <c r="I449" s="67">
        <v>1.0</v>
      </c>
      <c r="J449" s="59">
        <v>500000.0</v>
      </c>
      <c r="K449" s="59"/>
      <c r="L449" s="59"/>
      <c r="M449" s="59"/>
      <c r="N449" s="59">
        <f t="shared" si="1"/>
        <v>500000</v>
      </c>
      <c r="O449" s="68" t="s">
        <v>163</v>
      </c>
      <c r="P449" s="68" t="s">
        <v>72</v>
      </c>
      <c r="Q449" s="78">
        <v>72.0</v>
      </c>
      <c r="R449" s="5"/>
    </row>
    <row r="450" ht="14.25" customHeight="1">
      <c r="B450" s="6">
        <v>447.0</v>
      </c>
      <c r="C450" s="8" t="s">
        <v>191</v>
      </c>
      <c r="D450" s="6" t="s">
        <v>5</v>
      </c>
      <c r="E450" s="6">
        <v>5.0</v>
      </c>
      <c r="F450" s="61" t="s">
        <v>21</v>
      </c>
      <c r="G450" s="65"/>
      <c r="H450" s="63" t="s">
        <v>75</v>
      </c>
      <c r="I450" s="67">
        <v>1.0</v>
      </c>
      <c r="J450" s="59">
        <v>500000.0</v>
      </c>
      <c r="K450" s="59"/>
      <c r="L450" s="59"/>
      <c r="M450" s="59"/>
      <c r="N450" s="59">
        <f t="shared" si="1"/>
        <v>500000</v>
      </c>
      <c r="O450" s="68" t="s">
        <v>163</v>
      </c>
      <c r="P450" s="68" t="s">
        <v>72</v>
      </c>
      <c r="Q450" s="78">
        <v>73.0</v>
      </c>
      <c r="R450" s="5"/>
    </row>
    <row r="451" ht="14.25" customHeight="1">
      <c r="B451" s="6">
        <v>448.0</v>
      </c>
      <c r="C451" s="8" t="s">
        <v>191</v>
      </c>
      <c r="D451" s="6" t="s">
        <v>5</v>
      </c>
      <c r="E451" s="6">
        <v>6.0</v>
      </c>
      <c r="F451" s="61" t="s">
        <v>21</v>
      </c>
      <c r="G451" s="65"/>
      <c r="H451" s="63" t="s">
        <v>75</v>
      </c>
      <c r="I451" s="67">
        <v>1.0</v>
      </c>
      <c r="J451" s="59">
        <v>500000.0</v>
      </c>
      <c r="K451" s="59"/>
      <c r="L451" s="59"/>
      <c r="M451" s="59"/>
      <c r="N451" s="59">
        <f t="shared" si="1"/>
        <v>500000</v>
      </c>
      <c r="O451" s="68" t="s">
        <v>163</v>
      </c>
      <c r="P451" s="68" t="s">
        <v>72</v>
      </c>
      <c r="Q451" s="78">
        <v>74.0</v>
      </c>
      <c r="R451" s="5"/>
    </row>
    <row r="452" ht="14.25" customHeight="1">
      <c r="B452" s="6">
        <v>449.0</v>
      </c>
      <c r="C452" s="8" t="s">
        <v>191</v>
      </c>
      <c r="D452" s="6" t="s">
        <v>5</v>
      </c>
      <c r="E452" s="6">
        <v>7.0</v>
      </c>
      <c r="F452" s="61" t="s">
        <v>21</v>
      </c>
      <c r="G452" s="65"/>
      <c r="H452" s="63" t="s">
        <v>75</v>
      </c>
      <c r="I452" s="67">
        <v>1.0</v>
      </c>
      <c r="J452" s="59">
        <v>500000.0</v>
      </c>
      <c r="K452" s="59"/>
      <c r="L452" s="59"/>
      <c r="M452" s="59"/>
      <c r="N452" s="59">
        <f t="shared" si="1"/>
        <v>500000</v>
      </c>
      <c r="O452" s="68" t="s">
        <v>163</v>
      </c>
      <c r="P452" s="68" t="s">
        <v>72</v>
      </c>
      <c r="Q452" s="78">
        <v>75.0</v>
      </c>
      <c r="R452" s="5"/>
    </row>
    <row r="453" ht="14.25" customHeight="1">
      <c r="B453" s="6">
        <v>450.0</v>
      </c>
      <c r="C453" s="8" t="s">
        <v>191</v>
      </c>
      <c r="D453" s="6" t="s">
        <v>5</v>
      </c>
      <c r="E453" s="6">
        <v>21.0</v>
      </c>
      <c r="F453" s="61" t="s">
        <v>81</v>
      </c>
      <c r="G453" s="65"/>
      <c r="H453" s="63" t="s">
        <v>75</v>
      </c>
      <c r="I453" s="67">
        <v>1.0</v>
      </c>
      <c r="J453" s="59">
        <v>500000.0</v>
      </c>
      <c r="K453" s="59"/>
      <c r="L453" s="59"/>
      <c r="M453" s="59"/>
      <c r="N453" s="59">
        <f t="shared" si="1"/>
        <v>500000</v>
      </c>
      <c r="O453" s="68" t="s">
        <v>231</v>
      </c>
      <c r="P453" s="68"/>
      <c r="Q453" s="78">
        <v>76.0</v>
      </c>
      <c r="R453" s="5"/>
    </row>
    <row r="454" ht="14.25" customHeight="1">
      <c r="B454" s="6">
        <v>451.0</v>
      </c>
      <c r="C454" s="8" t="s">
        <v>191</v>
      </c>
      <c r="D454" s="6" t="s">
        <v>5</v>
      </c>
      <c r="E454" s="6">
        <v>22.0</v>
      </c>
      <c r="F454" s="61" t="s">
        <v>81</v>
      </c>
      <c r="G454" s="65"/>
      <c r="H454" s="63" t="s">
        <v>75</v>
      </c>
      <c r="I454" s="67">
        <v>1.0</v>
      </c>
      <c r="J454" s="59">
        <v>500000.0</v>
      </c>
      <c r="K454" s="59"/>
      <c r="L454" s="59"/>
      <c r="M454" s="59"/>
      <c r="N454" s="59">
        <f t="shared" si="1"/>
        <v>500000</v>
      </c>
      <c r="O454" s="68" t="s">
        <v>231</v>
      </c>
      <c r="P454" s="79"/>
      <c r="Q454" s="78">
        <v>77.0</v>
      </c>
      <c r="R454" s="5"/>
    </row>
    <row r="455" ht="14.25" customHeight="1">
      <c r="B455" s="6">
        <v>452.0</v>
      </c>
      <c r="C455" s="8" t="s">
        <v>191</v>
      </c>
      <c r="D455" s="6" t="s">
        <v>5</v>
      </c>
      <c r="E455" s="6">
        <v>23.0</v>
      </c>
      <c r="F455" s="61" t="s">
        <v>81</v>
      </c>
      <c r="G455" s="65"/>
      <c r="H455" s="63" t="s">
        <v>75</v>
      </c>
      <c r="I455" s="67">
        <v>1.0</v>
      </c>
      <c r="J455" s="59">
        <v>500000.0</v>
      </c>
      <c r="K455" s="59"/>
      <c r="L455" s="59"/>
      <c r="M455" s="59"/>
      <c r="N455" s="59">
        <f t="shared" si="1"/>
        <v>500000</v>
      </c>
      <c r="O455" s="68" t="s">
        <v>231</v>
      </c>
      <c r="P455" s="79"/>
      <c r="Q455" s="78">
        <v>78.0</v>
      </c>
      <c r="R455" s="5"/>
    </row>
    <row r="456" ht="14.25" customHeight="1">
      <c r="B456" s="6">
        <v>453.0</v>
      </c>
      <c r="C456" s="8" t="s">
        <v>191</v>
      </c>
      <c r="D456" s="6" t="s">
        <v>5</v>
      </c>
      <c r="E456" s="6">
        <v>24.0</v>
      </c>
      <c r="F456" s="61" t="s">
        <v>81</v>
      </c>
      <c r="G456" s="65"/>
      <c r="H456" s="63" t="s">
        <v>75</v>
      </c>
      <c r="I456" s="67">
        <v>1.0</v>
      </c>
      <c r="J456" s="59">
        <v>500000.0</v>
      </c>
      <c r="K456" s="59"/>
      <c r="L456" s="59"/>
      <c r="M456" s="59"/>
      <c r="N456" s="59">
        <f t="shared" si="1"/>
        <v>500000</v>
      </c>
      <c r="O456" s="68" t="s">
        <v>231</v>
      </c>
      <c r="P456" s="79"/>
      <c r="Q456" s="78">
        <v>79.0</v>
      </c>
      <c r="R456" s="5"/>
    </row>
    <row r="457" ht="14.25" customHeight="1">
      <c r="B457" s="6">
        <v>454.0</v>
      </c>
      <c r="C457" s="8" t="s">
        <v>191</v>
      </c>
      <c r="D457" s="6" t="s">
        <v>5</v>
      </c>
      <c r="E457" s="6">
        <v>25.0</v>
      </c>
      <c r="F457" s="61" t="s">
        <v>81</v>
      </c>
      <c r="G457" s="65"/>
      <c r="H457" s="63" t="s">
        <v>75</v>
      </c>
      <c r="I457" s="67">
        <v>1.0</v>
      </c>
      <c r="J457" s="59">
        <v>500000.0</v>
      </c>
      <c r="K457" s="59"/>
      <c r="L457" s="59"/>
      <c r="M457" s="59"/>
      <c r="N457" s="59">
        <f t="shared" si="1"/>
        <v>500000</v>
      </c>
      <c r="O457" s="68" t="s">
        <v>231</v>
      </c>
      <c r="P457" s="79"/>
      <c r="Q457" s="78">
        <v>80.0</v>
      </c>
      <c r="R457" s="5"/>
    </row>
    <row r="458" ht="14.25" customHeight="1">
      <c r="B458" s="6">
        <v>455.0</v>
      </c>
      <c r="C458" s="8" t="s">
        <v>191</v>
      </c>
      <c r="D458" s="6" t="s">
        <v>5</v>
      </c>
      <c r="E458" s="6">
        <v>26.0</v>
      </c>
      <c r="F458" s="61" t="s">
        <v>81</v>
      </c>
      <c r="G458" s="65"/>
      <c r="H458" s="63" t="s">
        <v>75</v>
      </c>
      <c r="I458" s="67">
        <v>1.0</v>
      </c>
      <c r="J458" s="59">
        <v>500000.0</v>
      </c>
      <c r="K458" s="59"/>
      <c r="L458" s="59"/>
      <c r="M458" s="59"/>
      <c r="N458" s="59">
        <f t="shared" si="1"/>
        <v>500000</v>
      </c>
      <c r="O458" s="68" t="s">
        <v>231</v>
      </c>
      <c r="P458" s="79"/>
      <c r="Q458" s="78">
        <v>81.0</v>
      </c>
      <c r="R458" s="5"/>
    </row>
    <row r="459" ht="14.25" customHeight="1">
      <c r="B459" s="6">
        <v>456.0</v>
      </c>
      <c r="C459" s="8" t="s">
        <v>191</v>
      </c>
      <c r="D459" s="6" t="s">
        <v>5</v>
      </c>
      <c r="E459" s="6">
        <v>27.0</v>
      </c>
      <c r="F459" s="61" t="s">
        <v>81</v>
      </c>
      <c r="G459" s="65"/>
      <c r="H459" s="63" t="s">
        <v>75</v>
      </c>
      <c r="I459" s="67">
        <v>1.0</v>
      </c>
      <c r="J459" s="59">
        <v>500000.0</v>
      </c>
      <c r="K459" s="59"/>
      <c r="L459" s="59"/>
      <c r="M459" s="59"/>
      <c r="N459" s="59">
        <f t="shared" si="1"/>
        <v>500000</v>
      </c>
      <c r="O459" s="68" t="s">
        <v>231</v>
      </c>
      <c r="P459" s="79"/>
      <c r="Q459" s="78">
        <v>82.0</v>
      </c>
      <c r="R459" s="5"/>
    </row>
    <row r="460" ht="14.25" customHeight="1">
      <c r="B460" s="6">
        <v>457.0</v>
      </c>
      <c r="C460" s="8" t="s">
        <v>191</v>
      </c>
      <c r="D460" s="6" t="s">
        <v>5</v>
      </c>
      <c r="E460" s="6">
        <v>28.0</v>
      </c>
      <c r="F460" s="61" t="s">
        <v>81</v>
      </c>
      <c r="G460" s="65"/>
      <c r="H460" s="63" t="s">
        <v>75</v>
      </c>
      <c r="I460" s="67">
        <v>1.0</v>
      </c>
      <c r="J460" s="59">
        <v>500000.0</v>
      </c>
      <c r="K460" s="59"/>
      <c r="L460" s="59"/>
      <c r="M460" s="59"/>
      <c r="N460" s="59">
        <f t="shared" si="1"/>
        <v>500000</v>
      </c>
      <c r="O460" s="68" t="s">
        <v>231</v>
      </c>
      <c r="P460" s="79"/>
      <c r="Q460" s="78">
        <v>83.0</v>
      </c>
      <c r="R460" s="5"/>
    </row>
    <row r="461" ht="14.25" customHeight="1">
      <c r="B461" s="6">
        <v>458.0</v>
      </c>
      <c r="C461" s="8" t="s">
        <v>191</v>
      </c>
      <c r="D461" s="6" t="s">
        <v>5</v>
      </c>
      <c r="E461" s="6">
        <v>29.0</v>
      </c>
      <c r="F461" s="5"/>
      <c r="G461" s="65"/>
      <c r="H461" s="6"/>
      <c r="I461" s="66"/>
      <c r="J461" s="59">
        <v>500000.0</v>
      </c>
      <c r="K461" s="59"/>
      <c r="L461" s="59"/>
      <c r="M461" s="59"/>
      <c r="N461" s="59">
        <f t="shared" si="1"/>
        <v>0</v>
      </c>
      <c r="O461" s="79"/>
      <c r="P461" s="79"/>
      <c r="Q461" s="78">
        <v>84.0</v>
      </c>
      <c r="R461" s="5"/>
    </row>
    <row r="462" ht="14.25" customHeight="1">
      <c r="B462" s="6">
        <v>459.0</v>
      </c>
      <c r="C462" s="8" t="s">
        <v>191</v>
      </c>
      <c r="D462" s="6" t="s">
        <v>5</v>
      </c>
      <c r="E462" s="6">
        <v>30.0</v>
      </c>
      <c r="F462" s="5"/>
      <c r="G462" s="65"/>
      <c r="H462" s="6"/>
      <c r="I462" s="66"/>
      <c r="J462" s="59">
        <v>500000.0</v>
      </c>
      <c r="K462" s="59"/>
      <c r="L462" s="59"/>
      <c r="M462" s="59"/>
      <c r="N462" s="59">
        <f t="shared" si="1"/>
        <v>0</v>
      </c>
      <c r="O462" s="79"/>
      <c r="P462" s="79"/>
      <c r="Q462" s="78">
        <v>85.0</v>
      </c>
      <c r="R462" s="5"/>
    </row>
    <row r="463" ht="14.25" customHeight="1">
      <c r="B463" s="6">
        <v>460.0</v>
      </c>
      <c r="C463" s="8" t="s">
        <v>191</v>
      </c>
      <c r="D463" s="6" t="s">
        <v>4</v>
      </c>
      <c r="E463" s="6">
        <v>1.0</v>
      </c>
      <c r="F463" s="5"/>
      <c r="G463" s="65"/>
      <c r="H463" s="6"/>
      <c r="I463" s="66"/>
      <c r="J463" s="59">
        <v>500000.0</v>
      </c>
      <c r="K463" s="59"/>
      <c r="L463" s="59"/>
      <c r="M463" s="59"/>
      <c r="N463" s="59">
        <f t="shared" si="1"/>
        <v>0</v>
      </c>
      <c r="O463" s="79"/>
      <c r="P463" s="79"/>
      <c r="Q463" s="78">
        <v>86.0</v>
      </c>
      <c r="R463" s="5"/>
    </row>
    <row r="464" ht="14.25" customHeight="1">
      <c r="B464" s="6">
        <v>461.0</v>
      </c>
      <c r="C464" s="8" t="s">
        <v>191</v>
      </c>
      <c r="D464" s="6" t="s">
        <v>4</v>
      </c>
      <c r="E464" s="6">
        <v>2.0</v>
      </c>
      <c r="F464" s="5"/>
      <c r="G464" s="65"/>
      <c r="H464" s="6"/>
      <c r="I464" s="66"/>
      <c r="J464" s="59">
        <v>500000.0</v>
      </c>
      <c r="K464" s="59"/>
      <c r="L464" s="59"/>
      <c r="M464" s="59"/>
      <c r="N464" s="59">
        <f t="shared" si="1"/>
        <v>0</v>
      </c>
      <c r="O464" s="79"/>
      <c r="P464" s="79"/>
      <c r="Q464" s="78">
        <v>87.0</v>
      </c>
      <c r="R464" s="5"/>
    </row>
    <row r="465" ht="14.25" customHeight="1">
      <c r="B465" s="6">
        <v>462.0</v>
      </c>
      <c r="C465" s="8" t="s">
        <v>191</v>
      </c>
      <c r="D465" s="6" t="s">
        <v>4</v>
      </c>
      <c r="E465" s="6">
        <v>3.0</v>
      </c>
      <c r="F465" s="61" t="s">
        <v>238</v>
      </c>
      <c r="G465" s="56" t="s">
        <v>239</v>
      </c>
      <c r="H465" s="57" t="s">
        <v>69</v>
      </c>
      <c r="I465" s="67">
        <v>1.0</v>
      </c>
      <c r="J465" s="59">
        <v>500000.0</v>
      </c>
      <c r="K465" s="61"/>
      <c r="L465" s="61" t="s">
        <v>142</v>
      </c>
      <c r="M465" s="60" t="s">
        <v>7</v>
      </c>
      <c r="N465" s="59">
        <f t="shared" si="1"/>
        <v>500000</v>
      </c>
      <c r="O465" s="68" t="s">
        <v>240</v>
      </c>
      <c r="P465" s="68" t="s">
        <v>72</v>
      </c>
      <c r="Q465" s="78">
        <v>88.0</v>
      </c>
      <c r="R465" s="5"/>
    </row>
    <row r="466" ht="14.25" customHeight="1">
      <c r="B466" s="6">
        <v>463.0</v>
      </c>
      <c r="C466" s="8" t="s">
        <v>191</v>
      </c>
      <c r="D466" s="6" t="s">
        <v>4</v>
      </c>
      <c r="E466" s="6">
        <v>4.0</v>
      </c>
      <c r="F466" s="61" t="s">
        <v>238</v>
      </c>
      <c r="G466" s="56" t="s">
        <v>239</v>
      </c>
      <c r="H466" s="57" t="s">
        <v>69</v>
      </c>
      <c r="I466" s="67">
        <v>1.0</v>
      </c>
      <c r="J466" s="59">
        <v>500000.0</v>
      </c>
      <c r="K466" s="61"/>
      <c r="L466" s="61" t="s">
        <v>142</v>
      </c>
      <c r="M466" s="60" t="s">
        <v>7</v>
      </c>
      <c r="N466" s="59">
        <f t="shared" si="1"/>
        <v>500000</v>
      </c>
      <c r="O466" s="68" t="s">
        <v>240</v>
      </c>
      <c r="P466" s="68" t="s">
        <v>72</v>
      </c>
      <c r="Q466" s="78">
        <v>89.0</v>
      </c>
      <c r="R466" s="5"/>
    </row>
    <row r="467" ht="14.25" customHeight="1">
      <c r="B467" s="6">
        <v>464.0</v>
      </c>
      <c r="C467" s="8" t="s">
        <v>191</v>
      </c>
      <c r="D467" s="6" t="s">
        <v>4</v>
      </c>
      <c r="E467" s="6">
        <v>5.0</v>
      </c>
      <c r="F467" s="61" t="s">
        <v>200</v>
      </c>
      <c r="G467" s="56" t="s">
        <v>241</v>
      </c>
      <c r="H467" s="57" t="s">
        <v>69</v>
      </c>
      <c r="I467" s="67">
        <v>1.0</v>
      </c>
      <c r="J467" s="59">
        <v>500000.0</v>
      </c>
      <c r="K467" s="61"/>
      <c r="L467" s="61" t="s">
        <v>142</v>
      </c>
      <c r="M467" s="60" t="s">
        <v>7</v>
      </c>
      <c r="N467" s="59">
        <f t="shared" si="1"/>
        <v>500000</v>
      </c>
      <c r="O467" s="68" t="s">
        <v>240</v>
      </c>
      <c r="P467" s="68" t="s">
        <v>72</v>
      </c>
      <c r="Q467" s="78">
        <v>90.0</v>
      </c>
      <c r="R467" s="5"/>
    </row>
    <row r="468" ht="14.25" customHeight="1">
      <c r="B468" s="6">
        <v>465.0</v>
      </c>
      <c r="C468" s="8" t="s">
        <v>191</v>
      </c>
      <c r="D468" s="6" t="s">
        <v>4</v>
      </c>
      <c r="E468" s="6">
        <v>6.0</v>
      </c>
      <c r="F468" s="61" t="s">
        <v>240</v>
      </c>
      <c r="G468" s="56" t="s">
        <v>242</v>
      </c>
      <c r="H468" s="57" t="s">
        <v>69</v>
      </c>
      <c r="I468" s="67">
        <v>1.0</v>
      </c>
      <c r="J468" s="59">
        <v>500000.0</v>
      </c>
      <c r="K468" s="61"/>
      <c r="L468" s="61" t="s">
        <v>142</v>
      </c>
      <c r="M468" s="60" t="s">
        <v>7</v>
      </c>
      <c r="N468" s="59">
        <f t="shared" si="1"/>
        <v>500000</v>
      </c>
      <c r="O468" s="68" t="s">
        <v>240</v>
      </c>
      <c r="P468" s="68" t="s">
        <v>72</v>
      </c>
      <c r="Q468" s="78">
        <v>91.0</v>
      </c>
      <c r="R468" s="5"/>
    </row>
    <row r="469" ht="14.25" customHeight="1">
      <c r="B469" s="6">
        <v>466.0</v>
      </c>
      <c r="C469" s="8" t="s">
        <v>191</v>
      </c>
      <c r="D469" s="6" t="s">
        <v>4</v>
      </c>
      <c r="E469" s="6">
        <v>7.0</v>
      </c>
      <c r="F469" s="61" t="s">
        <v>240</v>
      </c>
      <c r="G469" s="56" t="s">
        <v>242</v>
      </c>
      <c r="H469" s="57" t="s">
        <v>69</v>
      </c>
      <c r="I469" s="67">
        <v>1.0</v>
      </c>
      <c r="J469" s="59">
        <v>500000.0</v>
      </c>
      <c r="K469" s="61"/>
      <c r="L469" s="61" t="s">
        <v>142</v>
      </c>
      <c r="M469" s="60" t="s">
        <v>7</v>
      </c>
      <c r="N469" s="59">
        <f t="shared" si="1"/>
        <v>500000</v>
      </c>
      <c r="O469" s="68" t="s">
        <v>240</v>
      </c>
      <c r="P469" s="68" t="s">
        <v>72</v>
      </c>
      <c r="Q469" s="78">
        <v>92.0</v>
      </c>
      <c r="R469" s="5"/>
    </row>
    <row r="470" ht="14.25" customHeight="1">
      <c r="B470" s="6">
        <v>467.0</v>
      </c>
      <c r="C470" s="8" t="s">
        <v>191</v>
      </c>
      <c r="D470" s="6" t="s">
        <v>4</v>
      </c>
      <c r="E470" s="6">
        <v>21.0</v>
      </c>
      <c r="F470" s="61" t="s">
        <v>33</v>
      </c>
      <c r="G470" s="56" t="s">
        <v>179</v>
      </c>
      <c r="H470" s="57" t="s">
        <v>69</v>
      </c>
      <c r="I470" s="67">
        <v>1.0</v>
      </c>
      <c r="J470" s="59">
        <v>500000.0</v>
      </c>
      <c r="K470" s="60"/>
      <c r="L470" s="60" t="s">
        <v>243</v>
      </c>
      <c r="M470" s="60" t="s">
        <v>7</v>
      </c>
      <c r="N470" s="59">
        <f t="shared" si="1"/>
        <v>500000</v>
      </c>
      <c r="O470" s="68" t="s">
        <v>132</v>
      </c>
      <c r="P470" s="68" t="s">
        <v>72</v>
      </c>
      <c r="Q470" s="78">
        <v>93.0</v>
      </c>
      <c r="R470" s="5"/>
    </row>
    <row r="471" ht="14.25" customHeight="1">
      <c r="B471" s="6">
        <v>468.0</v>
      </c>
      <c r="C471" s="8" t="s">
        <v>191</v>
      </c>
      <c r="D471" s="6" t="s">
        <v>4</v>
      </c>
      <c r="E471" s="6">
        <v>22.0</v>
      </c>
      <c r="F471" s="61" t="s">
        <v>33</v>
      </c>
      <c r="G471" s="56" t="s">
        <v>179</v>
      </c>
      <c r="H471" s="57" t="s">
        <v>69</v>
      </c>
      <c r="I471" s="67">
        <v>1.0</v>
      </c>
      <c r="J471" s="59">
        <v>500000.0</v>
      </c>
      <c r="K471" s="60"/>
      <c r="L471" s="60" t="s">
        <v>243</v>
      </c>
      <c r="M471" s="60" t="s">
        <v>7</v>
      </c>
      <c r="N471" s="59">
        <f t="shared" si="1"/>
        <v>500000</v>
      </c>
      <c r="O471" s="68" t="s">
        <v>132</v>
      </c>
      <c r="P471" s="68" t="s">
        <v>72</v>
      </c>
      <c r="Q471" s="78">
        <v>94.0</v>
      </c>
      <c r="R471" s="5"/>
    </row>
    <row r="472" ht="14.25" customHeight="1">
      <c r="B472" s="6">
        <v>469.0</v>
      </c>
      <c r="C472" s="8" t="s">
        <v>191</v>
      </c>
      <c r="D472" s="6" t="s">
        <v>4</v>
      </c>
      <c r="E472" s="6">
        <v>23.0</v>
      </c>
      <c r="F472" s="61" t="s">
        <v>33</v>
      </c>
      <c r="G472" s="56" t="s">
        <v>179</v>
      </c>
      <c r="H472" s="57" t="s">
        <v>69</v>
      </c>
      <c r="I472" s="67">
        <v>1.0</v>
      </c>
      <c r="J472" s="59">
        <v>500000.0</v>
      </c>
      <c r="K472" s="60"/>
      <c r="L472" s="60" t="s">
        <v>243</v>
      </c>
      <c r="M472" s="60" t="s">
        <v>7</v>
      </c>
      <c r="N472" s="59">
        <f t="shared" si="1"/>
        <v>500000</v>
      </c>
      <c r="O472" s="68" t="s">
        <v>132</v>
      </c>
      <c r="P472" s="68" t="s">
        <v>72</v>
      </c>
      <c r="Q472" s="78">
        <v>95.0</v>
      </c>
      <c r="R472" s="5"/>
    </row>
    <row r="473" ht="14.25" customHeight="1">
      <c r="B473" s="6">
        <v>470.0</v>
      </c>
      <c r="C473" s="8" t="s">
        <v>191</v>
      </c>
      <c r="D473" s="6" t="s">
        <v>4</v>
      </c>
      <c r="E473" s="6">
        <v>24.0</v>
      </c>
      <c r="F473" s="61" t="s">
        <v>33</v>
      </c>
      <c r="G473" s="56" t="s">
        <v>179</v>
      </c>
      <c r="H473" s="57" t="s">
        <v>69</v>
      </c>
      <c r="I473" s="67">
        <v>1.0</v>
      </c>
      <c r="J473" s="59">
        <v>500000.0</v>
      </c>
      <c r="K473" s="60"/>
      <c r="L473" s="60" t="s">
        <v>243</v>
      </c>
      <c r="M473" s="60" t="s">
        <v>7</v>
      </c>
      <c r="N473" s="59">
        <f t="shared" si="1"/>
        <v>500000</v>
      </c>
      <c r="O473" s="68" t="s">
        <v>132</v>
      </c>
      <c r="P473" s="68" t="s">
        <v>72</v>
      </c>
      <c r="Q473" s="78">
        <v>96.0</v>
      </c>
      <c r="R473" s="5"/>
    </row>
    <row r="474" ht="14.25" customHeight="1">
      <c r="B474" s="6">
        <v>471.0</v>
      </c>
      <c r="C474" s="8" t="s">
        <v>191</v>
      </c>
      <c r="D474" s="6" t="s">
        <v>4</v>
      </c>
      <c r="E474" s="6">
        <v>25.0</v>
      </c>
      <c r="F474" s="61" t="s">
        <v>33</v>
      </c>
      <c r="G474" s="56" t="s">
        <v>179</v>
      </c>
      <c r="H474" s="57" t="s">
        <v>69</v>
      </c>
      <c r="I474" s="67">
        <v>1.0</v>
      </c>
      <c r="J474" s="59">
        <v>500000.0</v>
      </c>
      <c r="K474" s="60"/>
      <c r="L474" s="60" t="s">
        <v>243</v>
      </c>
      <c r="M474" s="60" t="s">
        <v>7</v>
      </c>
      <c r="N474" s="59">
        <f t="shared" si="1"/>
        <v>500000</v>
      </c>
      <c r="O474" s="68" t="s">
        <v>132</v>
      </c>
      <c r="P474" s="68" t="s">
        <v>72</v>
      </c>
      <c r="Q474" s="78">
        <v>97.0</v>
      </c>
      <c r="R474" s="5"/>
    </row>
    <row r="475" ht="14.25" customHeight="1">
      <c r="B475" s="6">
        <v>472.0</v>
      </c>
      <c r="C475" s="8" t="s">
        <v>191</v>
      </c>
      <c r="D475" s="6" t="s">
        <v>4</v>
      </c>
      <c r="E475" s="6">
        <v>26.0</v>
      </c>
      <c r="F475" s="61" t="s">
        <v>33</v>
      </c>
      <c r="G475" s="56" t="s">
        <v>179</v>
      </c>
      <c r="H475" s="57" t="s">
        <v>69</v>
      </c>
      <c r="I475" s="67">
        <v>1.0</v>
      </c>
      <c r="J475" s="59">
        <v>500000.0</v>
      </c>
      <c r="K475" s="60"/>
      <c r="L475" s="60" t="s">
        <v>243</v>
      </c>
      <c r="M475" s="60" t="s">
        <v>7</v>
      </c>
      <c r="N475" s="59">
        <f t="shared" si="1"/>
        <v>500000</v>
      </c>
      <c r="O475" s="68" t="s">
        <v>132</v>
      </c>
      <c r="P475" s="68" t="s">
        <v>72</v>
      </c>
      <c r="Q475" s="78">
        <v>98.0</v>
      </c>
      <c r="R475" s="5"/>
    </row>
    <row r="476" ht="14.25" customHeight="1">
      <c r="B476" s="6">
        <v>473.0</v>
      </c>
      <c r="C476" s="8" t="s">
        <v>191</v>
      </c>
      <c r="D476" s="6" t="s">
        <v>4</v>
      </c>
      <c r="E476" s="6">
        <v>27.0</v>
      </c>
      <c r="F476" s="61" t="s">
        <v>33</v>
      </c>
      <c r="G476" s="56" t="s">
        <v>179</v>
      </c>
      <c r="H476" s="57" t="s">
        <v>69</v>
      </c>
      <c r="I476" s="67">
        <v>1.0</v>
      </c>
      <c r="J476" s="59">
        <v>500000.0</v>
      </c>
      <c r="K476" s="60"/>
      <c r="L476" s="60" t="s">
        <v>244</v>
      </c>
      <c r="M476" s="60" t="s">
        <v>7</v>
      </c>
      <c r="N476" s="59">
        <f t="shared" si="1"/>
        <v>500000</v>
      </c>
      <c r="O476" s="68" t="s">
        <v>132</v>
      </c>
      <c r="P476" s="68" t="s">
        <v>72</v>
      </c>
      <c r="Q476" s="78">
        <v>99.0</v>
      </c>
      <c r="R476" s="5"/>
    </row>
    <row r="477" ht="14.25" customHeight="1">
      <c r="B477" s="6">
        <v>474.0</v>
      </c>
      <c r="C477" s="8" t="s">
        <v>191</v>
      </c>
      <c r="D477" s="6" t="s">
        <v>4</v>
      </c>
      <c r="E477" s="6">
        <v>28.0</v>
      </c>
      <c r="F477" s="61" t="s">
        <v>33</v>
      </c>
      <c r="G477" s="56" t="s">
        <v>179</v>
      </c>
      <c r="H477" s="57" t="s">
        <v>69</v>
      </c>
      <c r="I477" s="67">
        <v>1.0</v>
      </c>
      <c r="J477" s="59">
        <v>500000.0</v>
      </c>
      <c r="K477" s="60"/>
      <c r="L477" s="60" t="s">
        <v>244</v>
      </c>
      <c r="M477" s="60" t="s">
        <v>7</v>
      </c>
      <c r="N477" s="59">
        <f t="shared" si="1"/>
        <v>500000</v>
      </c>
      <c r="O477" s="68" t="s">
        <v>132</v>
      </c>
      <c r="P477" s="68" t="s">
        <v>72</v>
      </c>
      <c r="Q477" s="78">
        <v>100.0</v>
      </c>
      <c r="R477" s="5"/>
    </row>
    <row r="478" ht="14.25" customHeight="1">
      <c r="B478" s="6">
        <v>475.0</v>
      </c>
      <c r="C478" s="8" t="s">
        <v>191</v>
      </c>
      <c r="D478" s="6" t="s">
        <v>4</v>
      </c>
      <c r="E478" s="6">
        <v>29.0</v>
      </c>
      <c r="F478" s="5"/>
      <c r="G478" s="65"/>
      <c r="H478" s="6"/>
      <c r="I478" s="66"/>
      <c r="J478" s="59">
        <v>500000.0</v>
      </c>
      <c r="K478" s="59"/>
      <c r="L478" s="59"/>
      <c r="M478" s="59"/>
      <c r="N478" s="59">
        <f t="shared" si="1"/>
        <v>0</v>
      </c>
      <c r="O478" s="79"/>
      <c r="P478" s="79"/>
      <c r="Q478" s="78">
        <v>101.0</v>
      </c>
      <c r="R478" s="5"/>
    </row>
    <row r="479" ht="14.25" customHeight="1">
      <c r="B479" s="6">
        <v>476.0</v>
      </c>
      <c r="C479" s="8" t="s">
        <v>191</v>
      </c>
      <c r="D479" s="6" t="s">
        <v>4</v>
      </c>
      <c r="E479" s="6">
        <v>30.0</v>
      </c>
      <c r="F479" s="5"/>
      <c r="G479" s="65"/>
      <c r="H479" s="6"/>
      <c r="I479" s="66"/>
      <c r="J479" s="59">
        <v>500000.0</v>
      </c>
      <c r="K479" s="59"/>
      <c r="L479" s="59"/>
      <c r="M479" s="59"/>
      <c r="N479" s="59">
        <f t="shared" si="1"/>
        <v>0</v>
      </c>
      <c r="O479" s="79"/>
      <c r="P479" s="79"/>
      <c r="Q479" s="78">
        <v>102.0</v>
      </c>
      <c r="R479" s="5"/>
    </row>
    <row r="480" ht="14.25" customHeight="1">
      <c r="B480" s="6">
        <v>477.0</v>
      </c>
      <c r="C480" s="8" t="s">
        <v>191</v>
      </c>
      <c r="D480" s="6" t="s">
        <v>3</v>
      </c>
      <c r="E480" s="6">
        <v>1.0</v>
      </c>
      <c r="F480" s="5"/>
      <c r="G480" s="65"/>
      <c r="H480" s="6"/>
      <c r="I480" s="66"/>
      <c r="J480" s="59">
        <v>500000.0</v>
      </c>
      <c r="K480" s="59"/>
      <c r="L480" s="59"/>
      <c r="M480" s="59"/>
      <c r="N480" s="59">
        <f t="shared" si="1"/>
        <v>0</v>
      </c>
      <c r="O480" s="79"/>
      <c r="P480" s="79"/>
      <c r="Q480" s="78">
        <v>103.0</v>
      </c>
      <c r="R480" s="5"/>
    </row>
    <row r="481" ht="14.25" customHeight="1">
      <c r="B481" s="6">
        <v>478.0</v>
      </c>
      <c r="C481" s="8" t="s">
        <v>191</v>
      </c>
      <c r="D481" s="6" t="s">
        <v>3</v>
      </c>
      <c r="E481" s="6">
        <v>2.0</v>
      </c>
      <c r="F481" s="5"/>
      <c r="G481" s="65"/>
      <c r="H481" s="6"/>
      <c r="I481" s="66"/>
      <c r="J481" s="59">
        <v>500000.0</v>
      </c>
      <c r="K481" s="59"/>
      <c r="L481" s="59"/>
      <c r="M481" s="59"/>
      <c r="N481" s="59">
        <f t="shared" si="1"/>
        <v>0</v>
      </c>
      <c r="O481" s="79"/>
      <c r="P481" s="79"/>
      <c r="Q481" s="78">
        <v>104.0</v>
      </c>
      <c r="R481" s="5"/>
    </row>
    <row r="482" ht="14.25" customHeight="1">
      <c r="B482" s="6">
        <v>479.0</v>
      </c>
      <c r="C482" s="8" t="s">
        <v>191</v>
      </c>
      <c r="D482" s="6" t="s">
        <v>3</v>
      </c>
      <c r="E482" s="6">
        <v>3.0</v>
      </c>
      <c r="F482" s="5"/>
      <c r="G482" s="65"/>
      <c r="H482" s="6"/>
      <c r="I482" s="66"/>
      <c r="J482" s="59">
        <v>500000.0</v>
      </c>
      <c r="K482" s="59"/>
      <c r="L482" s="59"/>
      <c r="M482" s="59"/>
      <c r="N482" s="59">
        <f t="shared" si="1"/>
        <v>0</v>
      </c>
      <c r="O482" s="79"/>
      <c r="P482" s="79"/>
      <c r="Q482" s="78">
        <v>105.0</v>
      </c>
      <c r="R482" s="5"/>
    </row>
    <row r="483" ht="14.25" customHeight="1">
      <c r="B483" s="6">
        <v>480.0</v>
      </c>
      <c r="C483" s="8" t="s">
        <v>191</v>
      </c>
      <c r="D483" s="6" t="s">
        <v>3</v>
      </c>
      <c r="E483" s="6">
        <v>4.0</v>
      </c>
      <c r="F483" s="5"/>
      <c r="G483" s="65"/>
      <c r="H483" s="6"/>
      <c r="I483" s="66"/>
      <c r="J483" s="59">
        <v>500000.0</v>
      </c>
      <c r="K483" s="59"/>
      <c r="L483" s="59"/>
      <c r="M483" s="59"/>
      <c r="N483" s="59">
        <f t="shared" si="1"/>
        <v>0</v>
      </c>
      <c r="O483" s="79"/>
      <c r="P483" s="79"/>
      <c r="Q483" s="78">
        <v>106.0</v>
      </c>
      <c r="R483" s="5"/>
    </row>
    <row r="484" ht="14.25" customHeight="1">
      <c r="B484" s="6">
        <v>481.0</v>
      </c>
      <c r="C484" s="8" t="s">
        <v>191</v>
      </c>
      <c r="D484" s="6" t="s">
        <v>3</v>
      </c>
      <c r="E484" s="6">
        <v>5.0</v>
      </c>
      <c r="F484" s="5"/>
      <c r="G484" s="65"/>
      <c r="H484" s="6"/>
      <c r="I484" s="66"/>
      <c r="J484" s="59">
        <v>500000.0</v>
      </c>
      <c r="K484" s="59"/>
      <c r="L484" s="59"/>
      <c r="M484" s="59"/>
      <c r="N484" s="59">
        <f t="shared" si="1"/>
        <v>0</v>
      </c>
      <c r="O484" s="79"/>
      <c r="P484" s="79"/>
      <c r="Q484" s="78">
        <v>107.0</v>
      </c>
      <c r="R484" s="5"/>
    </row>
    <row r="485" ht="14.25" customHeight="1">
      <c r="B485" s="6">
        <v>482.0</v>
      </c>
      <c r="C485" s="8" t="s">
        <v>191</v>
      </c>
      <c r="D485" s="6" t="s">
        <v>3</v>
      </c>
      <c r="E485" s="6">
        <v>6.0</v>
      </c>
      <c r="F485" s="61" t="s">
        <v>245</v>
      </c>
      <c r="G485" s="56" t="s">
        <v>246</v>
      </c>
      <c r="H485" s="57" t="s">
        <v>69</v>
      </c>
      <c r="I485" s="67">
        <v>1.0</v>
      </c>
      <c r="J485" s="59">
        <v>500000.0</v>
      </c>
      <c r="K485" s="60"/>
      <c r="L485" s="60" t="s">
        <v>118</v>
      </c>
      <c r="M485" s="60" t="s">
        <v>7</v>
      </c>
      <c r="N485" s="59">
        <f t="shared" si="1"/>
        <v>500000</v>
      </c>
      <c r="O485" s="68" t="s">
        <v>247</v>
      </c>
      <c r="P485" s="68" t="s">
        <v>72</v>
      </c>
      <c r="Q485" s="78">
        <v>108.0</v>
      </c>
      <c r="R485" s="5"/>
    </row>
    <row r="486" ht="14.25" customHeight="1">
      <c r="B486" s="6">
        <v>483.0</v>
      </c>
      <c r="C486" s="8" t="s">
        <v>191</v>
      </c>
      <c r="D486" s="6" t="s">
        <v>3</v>
      </c>
      <c r="E486" s="6">
        <v>7.0</v>
      </c>
      <c r="F486" s="61" t="s">
        <v>245</v>
      </c>
      <c r="G486" s="56" t="s">
        <v>246</v>
      </c>
      <c r="H486" s="57" t="s">
        <v>69</v>
      </c>
      <c r="I486" s="67">
        <v>1.0</v>
      </c>
      <c r="J486" s="59">
        <v>500000.0</v>
      </c>
      <c r="K486" s="60"/>
      <c r="L486" s="60" t="s">
        <v>118</v>
      </c>
      <c r="M486" s="60" t="s">
        <v>7</v>
      </c>
      <c r="N486" s="59">
        <f t="shared" si="1"/>
        <v>500000</v>
      </c>
      <c r="O486" s="68" t="s">
        <v>247</v>
      </c>
      <c r="P486" s="68" t="s">
        <v>72</v>
      </c>
      <c r="Q486" s="78">
        <v>109.0</v>
      </c>
      <c r="R486" s="5"/>
    </row>
    <row r="487" ht="14.25" customHeight="1">
      <c r="B487" s="6">
        <v>484.0</v>
      </c>
      <c r="C487" s="8" t="s">
        <v>191</v>
      </c>
      <c r="D487" s="6" t="s">
        <v>3</v>
      </c>
      <c r="E487" s="6">
        <v>21.0</v>
      </c>
      <c r="F487" s="61" t="s">
        <v>33</v>
      </c>
      <c r="G487" s="56" t="s">
        <v>179</v>
      </c>
      <c r="H487" s="57" t="s">
        <v>69</v>
      </c>
      <c r="I487" s="67">
        <v>1.0</v>
      </c>
      <c r="J487" s="59">
        <v>500000.0</v>
      </c>
      <c r="K487" s="60"/>
      <c r="L487" s="60" t="s">
        <v>248</v>
      </c>
      <c r="M487" s="60" t="s">
        <v>7</v>
      </c>
      <c r="N487" s="59">
        <f t="shared" si="1"/>
        <v>500000</v>
      </c>
      <c r="O487" s="68" t="s">
        <v>132</v>
      </c>
      <c r="P487" s="68" t="s">
        <v>72</v>
      </c>
      <c r="Q487" s="78">
        <v>110.0</v>
      </c>
      <c r="R487" s="5"/>
    </row>
    <row r="488" ht="14.25" customHeight="1">
      <c r="B488" s="6">
        <v>485.0</v>
      </c>
      <c r="C488" s="8" t="s">
        <v>191</v>
      </c>
      <c r="D488" s="6" t="s">
        <v>3</v>
      </c>
      <c r="E488" s="6">
        <v>22.0</v>
      </c>
      <c r="F488" s="61" t="s">
        <v>33</v>
      </c>
      <c r="G488" s="56" t="s">
        <v>179</v>
      </c>
      <c r="H488" s="57" t="s">
        <v>69</v>
      </c>
      <c r="I488" s="67">
        <v>1.0</v>
      </c>
      <c r="J488" s="59">
        <v>500000.0</v>
      </c>
      <c r="K488" s="60"/>
      <c r="L488" s="60" t="s">
        <v>248</v>
      </c>
      <c r="M488" s="60" t="s">
        <v>7</v>
      </c>
      <c r="N488" s="59">
        <f t="shared" si="1"/>
        <v>500000</v>
      </c>
      <c r="O488" s="68" t="s">
        <v>132</v>
      </c>
      <c r="P488" s="68" t="s">
        <v>72</v>
      </c>
      <c r="Q488" s="78">
        <v>111.0</v>
      </c>
      <c r="R488" s="5"/>
    </row>
    <row r="489" ht="14.25" customHeight="1">
      <c r="B489" s="6">
        <v>486.0</v>
      </c>
      <c r="C489" s="8" t="s">
        <v>191</v>
      </c>
      <c r="D489" s="6" t="s">
        <v>3</v>
      </c>
      <c r="E489" s="6">
        <v>23.0</v>
      </c>
      <c r="F489" s="61" t="s">
        <v>33</v>
      </c>
      <c r="G489" s="56" t="s">
        <v>179</v>
      </c>
      <c r="H489" s="57" t="s">
        <v>69</v>
      </c>
      <c r="I489" s="67">
        <v>1.0</v>
      </c>
      <c r="J489" s="59">
        <v>500000.0</v>
      </c>
      <c r="K489" s="60"/>
      <c r="L489" s="60" t="s">
        <v>248</v>
      </c>
      <c r="M489" s="60" t="s">
        <v>7</v>
      </c>
      <c r="N489" s="59">
        <f t="shared" si="1"/>
        <v>500000</v>
      </c>
      <c r="O489" s="68" t="s">
        <v>132</v>
      </c>
      <c r="P489" s="68" t="s">
        <v>72</v>
      </c>
      <c r="Q489" s="78">
        <v>112.0</v>
      </c>
      <c r="R489" s="5"/>
    </row>
    <row r="490" ht="14.25" customHeight="1">
      <c r="B490" s="6">
        <v>487.0</v>
      </c>
      <c r="C490" s="8" t="s">
        <v>191</v>
      </c>
      <c r="D490" s="6" t="s">
        <v>3</v>
      </c>
      <c r="E490" s="6">
        <v>24.0</v>
      </c>
      <c r="F490" s="61" t="s">
        <v>33</v>
      </c>
      <c r="G490" s="56" t="s">
        <v>179</v>
      </c>
      <c r="H490" s="57" t="s">
        <v>69</v>
      </c>
      <c r="I490" s="67">
        <v>1.0</v>
      </c>
      <c r="J490" s="59">
        <v>500000.0</v>
      </c>
      <c r="K490" s="60"/>
      <c r="L490" s="60" t="s">
        <v>248</v>
      </c>
      <c r="M490" s="60" t="s">
        <v>7</v>
      </c>
      <c r="N490" s="59">
        <f t="shared" si="1"/>
        <v>500000</v>
      </c>
      <c r="O490" s="68" t="s">
        <v>132</v>
      </c>
      <c r="P490" s="68" t="s">
        <v>72</v>
      </c>
      <c r="Q490" s="78">
        <v>113.0</v>
      </c>
      <c r="R490" s="5"/>
    </row>
    <row r="491" ht="14.25" customHeight="1">
      <c r="B491" s="6">
        <v>488.0</v>
      </c>
      <c r="C491" s="8" t="s">
        <v>191</v>
      </c>
      <c r="D491" s="6" t="s">
        <v>3</v>
      </c>
      <c r="E491" s="6">
        <v>25.0</v>
      </c>
      <c r="F491" s="61" t="s">
        <v>33</v>
      </c>
      <c r="G491" s="56" t="s">
        <v>179</v>
      </c>
      <c r="H491" s="57" t="s">
        <v>69</v>
      </c>
      <c r="I491" s="67">
        <v>1.0</v>
      </c>
      <c r="J491" s="59">
        <v>500000.0</v>
      </c>
      <c r="K491" s="60"/>
      <c r="L491" s="60" t="s">
        <v>248</v>
      </c>
      <c r="M491" s="60" t="s">
        <v>7</v>
      </c>
      <c r="N491" s="59">
        <f t="shared" si="1"/>
        <v>500000</v>
      </c>
      <c r="O491" s="68" t="s">
        <v>132</v>
      </c>
      <c r="P491" s="68" t="s">
        <v>72</v>
      </c>
      <c r="Q491" s="78">
        <v>114.0</v>
      </c>
      <c r="R491" s="5"/>
    </row>
    <row r="492" ht="14.25" customHeight="1">
      <c r="B492" s="6">
        <v>489.0</v>
      </c>
      <c r="C492" s="8" t="s">
        <v>191</v>
      </c>
      <c r="D492" s="6" t="s">
        <v>3</v>
      </c>
      <c r="E492" s="6">
        <v>26.0</v>
      </c>
      <c r="F492" s="5"/>
      <c r="G492" s="65"/>
      <c r="H492" s="57"/>
      <c r="I492" s="66"/>
      <c r="J492" s="59">
        <v>500000.0</v>
      </c>
      <c r="K492" s="59"/>
      <c r="L492" s="59"/>
      <c r="M492" s="59"/>
      <c r="N492" s="59">
        <f t="shared" si="1"/>
        <v>0</v>
      </c>
      <c r="O492" s="68"/>
      <c r="P492" s="79"/>
      <c r="Q492" s="78">
        <v>115.0</v>
      </c>
      <c r="R492" s="5"/>
    </row>
    <row r="493" ht="14.25" customHeight="1">
      <c r="B493" s="6">
        <v>490.0</v>
      </c>
      <c r="C493" s="8" t="s">
        <v>191</v>
      </c>
      <c r="D493" s="6" t="s">
        <v>3</v>
      </c>
      <c r="E493" s="6">
        <v>27.0</v>
      </c>
      <c r="F493" s="5"/>
      <c r="G493" s="65"/>
      <c r="H493" s="6"/>
      <c r="I493" s="66"/>
      <c r="J493" s="59">
        <v>500000.0</v>
      </c>
      <c r="K493" s="59"/>
      <c r="L493" s="59"/>
      <c r="M493" s="59"/>
      <c r="N493" s="59">
        <f t="shared" si="1"/>
        <v>0</v>
      </c>
      <c r="O493" s="79"/>
      <c r="P493" s="79"/>
      <c r="Q493" s="78">
        <v>116.0</v>
      </c>
      <c r="R493" s="5"/>
    </row>
    <row r="494" ht="14.25" customHeight="1">
      <c r="B494" s="6">
        <v>491.0</v>
      </c>
      <c r="C494" s="8" t="s">
        <v>191</v>
      </c>
      <c r="D494" s="6" t="s">
        <v>3</v>
      </c>
      <c r="E494" s="6">
        <v>28.0</v>
      </c>
      <c r="F494" s="5"/>
      <c r="G494" s="65"/>
      <c r="H494" s="6"/>
      <c r="I494" s="66"/>
      <c r="J494" s="59">
        <v>500000.0</v>
      </c>
      <c r="K494" s="59"/>
      <c r="L494" s="59"/>
      <c r="M494" s="59"/>
      <c r="N494" s="59">
        <f t="shared" si="1"/>
        <v>0</v>
      </c>
      <c r="O494" s="79"/>
      <c r="P494" s="79"/>
      <c r="Q494" s="78">
        <v>117.0</v>
      </c>
      <c r="R494" s="5"/>
    </row>
    <row r="495" ht="14.25" customHeight="1">
      <c r="B495" s="6">
        <v>492.0</v>
      </c>
      <c r="C495" s="8" t="s">
        <v>191</v>
      </c>
      <c r="D495" s="6" t="s">
        <v>3</v>
      </c>
      <c r="E495" s="6">
        <v>29.0</v>
      </c>
      <c r="F495" s="5"/>
      <c r="G495" s="65"/>
      <c r="H495" s="6"/>
      <c r="I495" s="66"/>
      <c r="J495" s="59">
        <v>500000.0</v>
      </c>
      <c r="K495" s="59"/>
      <c r="L495" s="59"/>
      <c r="M495" s="59"/>
      <c r="N495" s="59">
        <f t="shared" si="1"/>
        <v>0</v>
      </c>
      <c r="O495" s="79"/>
      <c r="P495" s="79"/>
      <c r="Q495" s="78">
        <v>118.0</v>
      </c>
      <c r="R495" s="5"/>
    </row>
    <row r="496" ht="14.25" customHeight="1">
      <c r="B496" s="6">
        <v>493.0</v>
      </c>
      <c r="C496" s="8" t="s">
        <v>191</v>
      </c>
      <c r="D496" s="6" t="s">
        <v>3</v>
      </c>
      <c r="E496" s="6">
        <v>30.0</v>
      </c>
      <c r="F496" s="5"/>
      <c r="G496" s="65"/>
      <c r="H496" s="6"/>
      <c r="I496" s="66"/>
      <c r="J496" s="59">
        <v>500000.0</v>
      </c>
      <c r="K496" s="59"/>
      <c r="L496" s="59"/>
      <c r="M496" s="59"/>
      <c r="N496" s="59">
        <f t="shared" si="1"/>
        <v>0</v>
      </c>
      <c r="O496" s="79"/>
      <c r="P496" s="79"/>
      <c r="Q496" s="78">
        <v>119.0</v>
      </c>
      <c r="R496" s="5"/>
    </row>
    <row r="497" ht="14.25" customHeight="1">
      <c r="B497" s="6">
        <v>494.0</v>
      </c>
      <c r="C497" s="8" t="s">
        <v>191</v>
      </c>
      <c r="D497" s="6" t="s">
        <v>2</v>
      </c>
      <c r="E497" s="6">
        <v>14.0</v>
      </c>
      <c r="F497" s="61" t="s">
        <v>249</v>
      </c>
      <c r="G497" s="56" t="s">
        <v>250</v>
      </c>
      <c r="H497" s="57" t="s">
        <v>69</v>
      </c>
      <c r="I497" s="81">
        <v>1.0</v>
      </c>
      <c r="J497" s="59">
        <v>500000.0</v>
      </c>
      <c r="K497" s="61"/>
      <c r="L497" s="61" t="s">
        <v>180</v>
      </c>
      <c r="M497" s="60" t="s">
        <v>7</v>
      </c>
      <c r="N497" s="59">
        <f t="shared" si="1"/>
        <v>500000</v>
      </c>
      <c r="O497" s="68" t="s">
        <v>251</v>
      </c>
      <c r="P497" s="68" t="s">
        <v>72</v>
      </c>
      <c r="Q497" s="78">
        <v>120.0</v>
      </c>
      <c r="R497" s="5"/>
    </row>
    <row r="498" ht="14.25" customHeight="1">
      <c r="B498" s="6">
        <v>495.0</v>
      </c>
      <c r="C498" s="8" t="s">
        <v>191</v>
      </c>
      <c r="D498" s="6" t="s">
        <v>2</v>
      </c>
      <c r="E498" s="6">
        <v>15.0</v>
      </c>
      <c r="F498" s="61" t="s">
        <v>252</v>
      </c>
      <c r="G498" s="56" t="s">
        <v>253</v>
      </c>
      <c r="H498" s="57" t="s">
        <v>69</v>
      </c>
      <c r="I498" s="81">
        <v>1.0</v>
      </c>
      <c r="J498" s="59">
        <v>500000.0</v>
      </c>
      <c r="K498" s="61"/>
      <c r="L498" s="61" t="s">
        <v>180</v>
      </c>
      <c r="M498" s="60" t="s">
        <v>7</v>
      </c>
      <c r="N498" s="59">
        <f t="shared" si="1"/>
        <v>500000</v>
      </c>
      <c r="O498" s="68" t="s">
        <v>251</v>
      </c>
      <c r="P498" s="68" t="s">
        <v>72</v>
      </c>
      <c r="Q498" s="78">
        <v>121.0</v>
      </c>
      <c r="R498" s="5"/>
    </row>
    <row r="499" ht="14.25" customHeight="1">
      <c r="B499" s="6">
        <v>496.0</v>
      </c>
      <c r="C499" s="8" t="s">
        <v>191</v>
      </c>
      <c r="D499" s="6" t="s">
        <v>2</v>
      </c>
      <c r="E499" s="6">
        <v>16.0</v>
      </c>
      <c r="F499" s="5"/>
      <c r="G499" s="65"/>
      <c r="H499" s="6"/>
      <c r="I499" s="66"/>
      <c r="J499" s="59">
        <v>500000.0</v>
      </c>
      <c r="K499" s="59"/>
      <c r="L499" s="59"/>
      <c r="M499" s="59"/>
      <c r="N499" s="59">
        <f t="shared" si="1"/>
        <v>0</v>
      </c>
      <c r="O499" s="79"/>
      <c r="P499" s="79"/>
      <c r="Q499" s="78">
        <v>122.0</v>
      </c>
      <c r="R499" s="5"/>
    </row>
    <row r="500" ht="14.25" customHeight="1">
      <c r="B500" s="6">
        <v>497.0</v>
      </c>
      <c r="C500" s="8" t="s">
        <v>191</v>
      </c>
      <c r="D500" s="6" t="s">
        <v>2</v>
      </c>
      <c r="E500" s="6">
        <v>17.0</v>
      </c>
      <c r="F500" s="5"/>
      <c r="G500" s="65"/>
      <c r="H500" s="6"/>
      <c r="I500" s="66"/>
      <c r="J500" s="59">
        <v>500000.0</v>
      </c>
      <c r="K500" s="59"/>
      <c r="L500" s="59"/>
      <c r="M500" s="59"/>
      <c r="N500" s="59">
        <f t="shared" si="1"/>
        <v>0</v>
      </c>
      <c r="O500" s="79"/>
      <c r="P500" s="79"/>
      <c r="Q500" s="78">
        <v>123.0</v>
      </c>
      <c r="R500" s="5"/>
    </row>
    <row r="501" ht="14.25" customHeight="1">
      <c r="B501" s="6">
        <v>498.0</v>
      </c>
      <c r="C501" s="8" t="s">
        <v>191</v>
      </c>
      <c r="D501" s="6" t="s">
        <v>2</v>
      </c>
      <c r="E501" s="6">
        <v>18.0</v>
      </c>
      <c r="F501" s="5"/>
      <c r="G501" s="65"/>
      <c r="H501" s="6"/>
      <c r="I501" s="66"/>
      <c r="J501" s="59">
        <v>500000.0</v>
      </c>
      <c r="K501" s="59"/>
      <c r="L501" s="59"/>
      <c r="M501" s="59"/>
      <c r="N501" s="59">
        <f t="shared" si="1"/>
        <v>0</v>
      </c>
      <c r="O501" s="79"/>
      <c r="P501" s="79"/>
      <c r="Q501" s="78">
        <v>124.0</v>
      </c>
      <c r="R501" s="5"/>
    </row>
    <row r="502" ht="14.25" customHeight="1">
      <c r="B502" s="6">
        <v>499.0</v>
      </c>
      <c r="C502" s="8" t="s">
        <v>191</v>
      </c>
      <c r="D502" s="6" t="s">
        <v>2</v>
      </c>
      <c r="E502" s="6">
        <v>19.0</v>
      </c>
      <c r="F502" s="5"/>
      <c r="G502" s="65"/>
      <c r="H502" s="6"/>
      <c r="I502" s="66"/>
      <c r="J502" s="59">
        <v>500000.0</v>
      </c>
      <c r="K502" s="59"/>
      <c r="L502" s="59"/>
      <c r="M502" s="59"/>
      <c r="N502" s="59">
        <f t="shared" si="1"/>
        <v>0</v>
      </c>
      <c r="O502" s="79"/>
      <c r="P502" s="79"/>
      <c r="Q502" s="78">
        <v>125.0</v>
      </c>
      <c r="R502" s="5"/>
    </row>
    <row r="503" ht="14.25" customHeight="1">
      <c r="B503" s="6">
        <v>500.0</v>
      </c>
      <c r="C503" s="8" t="s">
        <v>191</v>
      </c>
      <c r="D503" s="6" t="s">
        <v>2</v>
      </c>
      <c r="E503" s="6">
        <v>20.0</v>
      </c>
      <c r="F503" s="5"/>
      <c r="G503" s="65"/>
      <c r="H503" s="6"/>
      <c r="I503" s="66"/>
      <c r="J503" s="59">
        <v>500000.0</v>
      </c>
      <c r="K503" s="59"/>
      <c r="L503" s="59"/>
      <c r="M503" s="59"/>
      <c r="N503" s="59">
        <f t="shared" si="1"/>
        <v>0</v>
      </c>
      <c r="O503" s="79"/>
      <c r="P503" s="79"/>
      <c r="Q503" s="78">
        <v>126.0</v>
      </c>
      <c r="R503" s="5"/>
    </row>
    <row r="504" ht="14.25" customHeight="1">
      <c r="B504" s="6">
        <v>501.0</v>
      </c>
      <c r="C504" s="8" t="s">
        <v>191</v>
      </c>
      <c r="D504" s="6" t="s">
        <v>2</v>
      </c>
      <c r="E504" s="6">
        <v>21.0</v>
      </c>
      <c r="F504" s="61"/>
      <c r="G504" s="65"/>
      <c r="H504" s="6"/>
      <c r="I504" s="66"/>
      <c r="J504" s="59">
        <v>500000.0</v>
      </c>
      <c r="K504" s="59"/>
      <c r="L504" s="59"/>
      <c r="M504" s="59"/>
      <c r="N504" s="59">
        <f t="shared" si="1"/>
        <v>0</v>
      </c>
      <c r="O504" s="79"/>
      <c r="P504" s="79"/>
      <c r="Q504" s="78">
        <v>127.0</v>
      </c>
      <c r="R504" s="5"/>
    </row>
    <row r="505" ht="14.25" customHeight="1">
      <c r="B505" s="6">
        <v>502.0</v>
      </c>
      <c r="C505" s="8" t="s">
        <v>191</v>
      </c>
      <c r="D505" s="6" t="s">
        <v>2</v>
      </c>
      <c r="E505" s="6">
        <v>22.0</v>
      </c>
      <c r="F505" s="5"/>
      <c r="G505" s="65"/>
      <c r="H505" s="6"/>
      <c r="I505" s="66"/>
      <c r="J505" s="59">
        <v>500000.0</v>
      </c>
      <c r="K505" s="59"/>
      <c r="L505" s="59"/>
      <c r="M505" s="59"/>
      <c r="N505" s="59">
        <f t="shared" si="1"/>
        <v>0</v>
      </c>
      <c r="O505" s="79"/>
      <c r="P505" s="79"/>
      <c r="Q505" s="78">
        <v>128.0</v>
      </c>
      <c r="R505" s="5"/>
    </row>
    <row r="506" ht="14.25" customHeight="1">
      <c r="B506" s="6">
        <v>503.0</v>
      </c>
      <c r="C506" s="8" t="s">
        <v>191</v>
      </c>
      <c r="D506" s="6" t="s">
        <v>2</v>
      </c>
      <c r="E506" s="6">
        <v>23.0</v>
      </c>
      <c r="F506" s="5"/>
      <c r="G506" s="65"/>
      <c r="H506" s="6"/>
      <c r="I506" s="66"/>
      <c r="J506" s="59">
        <v>500000.0</v>
      </c>
      <c r="K506" s="59"/>
      <c r="L506" s="59"/>
      <c r="M506" s="59"/>
      <c r="N506" s="59">
        <f t="shared" si="1"/>
        <v>0</v>
      </c>
      <c r="O506" s="79"/>
      <c r="P506" s="79"/>
      <c r="Q506" s="78">
        <v>129.0</v>
      </c>
      <c r="R506" s="5"/>
    </row>
    <row r="507" ht="14.25" customHeight="1">
      <c r="B507" s="6">
        <v>504.0</v>
      </c>
      <c r="C507" s="8" t="s">
        <v>191</v>
      </c>
      <c r="D507" s="6" t="s">
        <v>1</v>
      </c>
      <c r="E507" s="6">
        <v>14.0</v>
      </c>
      <c r="F507" s="5"/>
      <c r="G507" s="65"/>
      <c r="H507" s="6"/>
      <c r="I507" s="66"/>
      <c r="J507" s="59">
        <v>500000.0</v>
      </c>
      <c r="K507" s="59"/>
      <c r="L507" s="59"/>
      <c r="M507" s="59"/>
      <c r="N507" s="59">
        <f t="shared" si="1"/>
        <v>0</v>
      </c>
      <c r="O507" s="79"/>
      <c r="P507" s="79"/>
      <c r="Q507" s="78">
        <v>130.0</v>
      </c>
      <c r="R507" s="5"/>
    </row>
    <row r="508" ht="14.25" customHeight="1">
      <c r="B508" s="6">
        <v>505.0</v>
      </c>
      <c r="C508" s="8" t="s">
        <v>191</v>
      </c>
      <c r="D508" s="6" t="s">
        <v>1</v>
      </c>
      <c r="E508" s="6">
        <v>15.0</v>
      </c>
      <c r="F508" s="5"/>
      <c r="G508" s="65"/>
      <c r="H508" s="6"/>
      <c r="I508" s="66"/>
      <c r="J508" s="59">
        <v>500000.0</v>
      </c>
      <c r="K508" s="59"/>
      <c r="L508" s="59"/>
      <c r="M508" s="59"/>
      <c r="N508" s="59">
        <f t="shared" si="1"/>
        <v>0</v>
      </c>
      <c r="O508" s="79"/>
      <c r="P508" s="79"/>
      <c r="Q508" s="78">
        <v>131.0</v>
      </c>
      <c r="R508" s="5"/>
    </row>
    <row r="509" ht="14.25" customHeight="1">
      <c r="B509" s="6">
        <v>506.0</v>
      </c>
      <c r="C509" s="8" t="s">
        <v>191</v>
      </c>
      <c r="D509" s="6" t="s">
        <v>1</v>
      </c>
      <c r="E509" s="6">
        <v>16.0</v>
      </c>
      <c r="F509" s="5"/>
      <c r="G509" s="65"/>
      <c r="H509" s="6"/>
      <c r="I509" s="66"/>
      <c r="J509" s="59">
        <v>500000.0</v>
      </c>
      <c r="K509" s="59"/>
      <c r="L509" s="59"/>
      <c r="M509" s="59"/>
      <c r="N509" s="59">
        <f t="shared" si="1"/>
        <v>0</v>
      </c>
      <c r="O509" s="79"/>
      <c r="P509" s="79"/>
      <c r="Q509" s="78">
        <v>132.0</v>
      </c>
      <c r="R509" s="5"/>
    </row>
    <row r="510" ht="14.25" customHeight="1">
      <c r="B510" s="6">
        <v>507.0</v>
      </c>
      <c r="C510" s="8" t="s">
        <v>191</v>
      </c>
      <c r="D510" s="6" t="s">
        <v>1</v>
      </c>
      <c r="E510" s="6">
        <v>17.0</v>
      </c>
      <c r="F510" s="5"/>
      <c r="G510" s="65"/>
      <c r="H510" s="6"/>
      <c r="I510" s="66"/>
      <c r="J510" s="59">
        <v>500000.0</v>
      </c>
      <c r="K510" s="59"/>
      <c r="L510" s="59"/>
      <c r="M510" s="59"/>
      <c r="N510" s="59">
        <f t="shared" si="1"/>
        <v>0</v>
      </c>
      <c r="O510" s="79"/>
      <c r="P510" s="79"/>
      <c r="Q510" s="78">
        <v>133.0</v>
      </c>
      <c r="R510" s="5"/>
    </row>
    <row r="511" ht="14.25" customHeight="1">
      <c r="B511" s="6">
        <v>508.0</v>
      </c>
      <c r="C511" s="8" t="s">
        <v>191</v>
      </c>
      <c r="D511" s="6" t="s">
        <v>1</v>
      </c>
      <c r="E511" s="6">
        <v>18.0</v>
      </c>
      <c r="F511" s="5"/>
      <c r="G511" s="65"/>
      <c r="H511" s="6"/>
      <c r="I511" s="66"/>
      <c r="J511" s="59">
        <v>500000.0</v>
      </c>
      <c r="K511" s="59"/>
      <c r="L511" s="59"/>
      <c r="M511" s="59"/>
      <c r="N511" s="59">
        <f t="shared" si="1"/>
        <v>0</v>
      </c>
      <c r="O511" s="79"/>
      <c r="P511" s="79"/>
      <c r="Q511" s="78">
        <v>134.0</v>
      </c>
      <c r="R511" s="5"/>
    </row>
    <row r="512" ht="14.25" customHeight="1">
      <c r="B512" s="6">
        <v>509.0</v>
      </c>
      <c r="C512" s="8" t="s">
        <v>191</v>
      </c>
      <c r="D512" s="6" t="s">
        <v>1</v>
      </c>
      <c r="E512" s="6">
        <v>19.0</v>
      </c>
      <c r="F512" s="5"/>
      <c r="G512" s="65"/>
      <c r="H512" s="6"/>
      <c r="I512" s="66"/>
      <c r="J512" s="59">
        <v>500000.0</v>
      </c>
      <c r="K512" s="59"/>
      <c r="L512" s="59"/>
      <c r="M512" s="59"/>
      <c r="N512" s="59">
        <f t="shared" si="1"/>
        <v>0</v>
      </c>
      <c r="O512" s="79"/>
      <c r="P512" s="79"/>
      <c r="Q512" s="78">
        <v>135.0</v>
      </c>
      <c r="R512" s="5"/>
    </row>
    <row r="513" ht="14.25" customHeight="1">
      <c r="B513" s="6">
        <v>510.0</v>
      </c>
      <c r="C513" s="8" t="s">
        <v>191</v>
      </c>
      <c r="D513" s="6" t="s">
        <v>1</v>
      </c>
      <c r="E513" s="6">
        <v>20.0</v>
      </c>
      <c r="F513" s="5"/>
      <c r="G513" s="65"/>
      <c r="H513" s="6"/>
      <c r="I513" s="66"/>
      <c r="J513" s="59">
        <v>500000.0</v>
      </c>
      <c r="K513" s="59"/>
      <c r="L513" s="59"/>
      <c r="M513" s="59"/>
      <c r="N513" s="59">
        <f t="shared" si="1"/>
        <v>0</v>
      </c>
      <c r="O513" s="79"/>
      <c r="P513" s="79"/>
      <c r="Q513" s="78">
        <v>136.0</v>
      </c>
      <c r="R513" s="5"/>
    </row>
    <row r="514" ht="14.25" customHeight="1">
      <c r="B514" s="6">
        <v>511.0</v>
      </c>
      <c r="C514" s="8" t="s">
        <v>191</v>
      </c>
      <c r="D514" s="6" t="s">
        <v>1</v>
      </c>
      <c r="E514" s="6">
        <v>21.0</v>
      </c>
      <c r="F514" s="5"/>
      <c r="G514" s="65"/>
      <c r="H514" s="6"/>
      <c r="I514" s="66"/>
      <c r="J514" s="59">
        <v>500000.0</v>
      </c>
      <c r="K514" s="59"/>
      <c r="L514" s="59"/>
      <c r="M514" s="59"/>
      <c r="N514" s="59">
        <f t="shared" si="1"/>
        <v>0</v>
      </c>
      <c r="O514" s="79"/>
      <c r="P514" s="79"/>
      <c r="Q514" s="78">
        <v>137.0</v>
      </c>
      <c r="R514" s="5"/>
    </row>
    <row r="515" ht="14.25" customHeight="1">
      <c r="B515" s="6">
        <v>512.0</v>
      </c>
      <c r="C515" s="8" t="s">
        <v>191</v>
      </c>
      <c r="D515" s="6" t="s">
        <v>1</v>
      </c>
      <c r="E515" s="6">
        <v>22.0</v>
      </c>
      <c r="F515" s="5"/>
      <c r="G515" s="65"/>
      <c r="H515" s="6"/>
      <c r="I515" s="66"/>
      <c r="J515" s="59">
        <v>500000.0</v>
      </c>
      <c r="K515" s="59"/>
      <c r="L515" s="59"/>
      <c r="M515" s="59"/>
      <c r="N515" s="59">
        <f t="shared" si="1"/>
        <v>0</v>
      </c>
      <c r="O515" s="79"/>
      <c r="P515" s="79"/>
      <c r="Q515" s="78">
        <v>138.0</v>
      </c>
      <c r="R515" s="5"/>
    </row>
    <row r="516" ht="14.25" customHeight="1">
      <c r="B516" s="6">
        <v>513.0</v>
      </c>
      <c r="C516" s="8" t="s">
        <v>191</v>
      </c>
      <c r="D516" s="6" t="s">
        <v>1</v>
      </c>
      <c r="E516" s="6">
        <v>23.0</v>
      </c>
      <c r="F516" s="5"/>
      <c r="G516" s="65"/>
      <c r="H516" s="6"/>
      <c r="I516" s="66"/>
      <c r="J516" s="59">
        <v>500000.0</v>
      </c>
      <c r="K516" s="59"/>
      <c r="L516" s="59"/>
      <c r="M516" s="59"/>
      <c r="N516" s="59">
        <f t="shared" si="1"/>
        <v>0</v>
      </c>
      <c r="O516" s="79"/>
      <c r="P516" s="79"/>
      <c r="Q516" s="78">
        <v>139.0</v>
      </c>
      <c r="R516" s="5"/>
    </row>
    <row r="517" ht="14.25" customHeight="1">
      <c r="B517" s="6">
        <v>514.0</v>
      </c>
      <c r="C517" s="15" t="s">
        <v>254</v>
      </c>
      <c r="D517" s="6" t="s">
        <v>18</v>
      </c>
      <c r="E517" s="6">
        <v>8.0</v>
      </c>
      <c r="F517" s="5"/>
      <c r="G517" s="65"/>
      <c r="H517" s="6"/>
      <c r="I517" s="15"/>
      <c r="J517" s="82"/>
      <c r="K517" s="59"/>
      <c r="L517" s="59"/>
      <c r="M517" s="59"/>
      <c r="N517" s="59">
        <f t="shared" si="1"/>
        <v>0</v>
      </c>
      <c r="O517" s="5"/>
      <c r="P517" s="5"/>
      <c r="Q517" s="83"/>
      <c r="R517" s="5"/>
    </row>
    <row r="518" ht="14.25" customHeight="1">
      <c r="B518" s="6">
        <v>515.0</v>
      </c>
      <c r="C518" s="15" t="s">
        <v>254</v>
      </c>
      <c r="D518" s="6" t="s">
        <v>18</v>
      </c>
      <c r="E518" s="6">
        <v>9.0</v>
      </c>
      <c r="F518" s="5"/>
      <c r="G518" s="65"/>
      <c r="H518" s="6"/>
      <c r="I518" s="15"/>
      <c r="J518" s="82"/>
      <c r="K518" s="59"/>
      <c r="L518" s="59"/>
      <c r="M518" s="59"/>
      <c r="N518" s="59">
        <f t="shared" si="1"/>
        <v>0</v>
      </c>
      <c r="O518" s="5"/>
      <c r="P518" s="5"/>
      <c r="Q518" s="83"/>
      <c r="R518" s="5"/>
    </row>
    <row r="519" ht="14.25" customHeight="1">
      <c r="B519" s="6">
        <v>516.0</v>
      </c>
      <c r="C519" s="15" t="s">
        <v>254</v>
      </c>
      <c r="D519" s="6" t="s">
        <v>18</v>
      </c>
      <c r="E519" s="6">
        <v>10.0</v>
      </c>
      <c r="F519" s="5"/>
      <c r="G519" s="65"/>
      <c r="H519" s="6"/>
      <c r="I519" s="15"/>
      <c r="J519" s="82"/>
      <c r="K519" s="59"/>
      <c r="L519" s="59"/>
      <c r="M519" s="59"/>
      <c r="N519" s="59">
        <f t="shared" si="1"/>
        <v>0</v>
      </c>
      <c r="O519" s="5"/>
      <c r="P519" s="5"/>
      <c r="Q519" s="83"/>
      <c r="R519" s="5"/>
    </row>
    <row r="520" ht="14.25" customHeight="1">
      <c r="B520" s="6">
        <v>517.0</v>
      </c>
      <c r="C520" s="15" t="s">
        <v>254</v>
      </c>
      <c r="D520" s="6" t="s">
        <v>18</v>
      </c>
      <c r="E520" s="6">
        <v>11.0</v>
      </c>
      <c r="F520" s="5"/>
      <c r="G520" s="65"/>
      <c r="H520" s="6"/>
      <c r="I520" s="15"/>
      <c r="J520" s="82"/>
      <c r="K520" s="59"/>
      <c r="L520" s="59"/>
      <c r="M520" s="59"/>
      <c r="N520" s="59">
        <f t="shared" si="1"/>
        <v>0</v>
      </c>
      <c r="O520" s="5"/>
      <c r="P520" s="5"/>
      <c r="Q520" s="83"/>
      <c r="R520" s="5"/>
    </row>
    <row r="521" ht="14.25" customHeight="1">
      <c r="B521" s="6">
        <v>518.0</v>
      </c>
      <c r="C521" s="15" t="s">
        <v>254</v>
      </c>
      <c r="D521" s="6" t="s">
        <v>18</v>
      </c>
      <c r="E521" s="6">
        <v>12.0</v>
      </c>
      <c r="F521" s="5"/>
      <c r="G521" s="65"/>
      <c r="H521" s="6"/>
      <c r="I521" s="15"/>
      <c r="J521" s="82"/>
      <c r="K521" s="59"/>
      <c r="L521" s="59"/>
      <c r="M521" s="59"/>
      <c r="N521" s="59">
        <f t="shared" si="1"/>
        <v>0</v>
      </c>
      <c r="O521" s="5"/>
      <c r="P521" s="5"/>
      <c r="Q521" s="83"/>
      <c r="R521" s="5"/>
    </row>
    <row r="522" ht="14.25" customHeight="1">
      <c r="B522" s="6">
        <v>519.0</v>
      </c>
      <c r="C522" s="15" t="s">
        <v>254</v>
      </c>
      <c r="D522" s="6" t="s">
        <v>18</v>
      </c>
      <c r="E522" s="6">
        <v>13.0</v>
      </c>
      <c r="F522" s="5"/>
      <c r="G522" s="65"/>
      <c r="H522" s="6"/>
      <c r="I522" s="15"/>
      <c r="J522" s="82"/>
      <c r="K522" s="59"/>
      <c r="L522" s="59"/>
      <c r="M522" s="59"/>
      <c r="N522" s="59">
        <f t="shared" si="1"/>
        <v>0</v>
      </c>
      <c r="O522" s="5"/>
      <c r="P522" s="5"/>
      <c r="Q522" s="83"/>
      <c r="R522" s="5"/>
    </row>
    <row r="523" ht="14.25" customHeight="1">
      <c r="B523" s="6">
        <v>520.0</v>
      </c>
      <c r="C523" s="15" t="s">
        <v>254</v>
      </c>
      <c r="D523" s="6" t="s">
        <v>18</v>
      </c>
      <c r="E523" s="6">
        <v>14.0</v>
      </c>
      <c r="F523" s="5"/>
      <c r="G523" s="65"/>
      <c r="H523" s="6"/>
      <c r="I523" s="15"/>
      <c r="J523" s="82"/>
      <c r="K523" s="59"/>
      <c r="L523" s="59"/>
      <c r="M523" s="59"/>
      <c r="N523" s="59">
        <f t="shared" si="1"/>
        <v>0</v>
      </c>
      <c r="O523" s="5"/>
      <c r="P523" s="5"/>
      <c r="Q523" s="83"/>
      <c r="R523" s="5"/>
    </row>
    <row r="524" ht="14.25" customHeight="1">
      <c r="B524" s="6">
        <v>521.0</v>
      </c>
      <c r="C524" s="15" t="s">
        <v>254</v>
      </c>
      <c r="D524" s="6" t="s">
        <v>18</v>
      </c>
      <c r="E524" s="6">
        <v>15.0</v>
      </c>
      <c r="F524" s="5"/>
      <c r="G524" s="65"/>
      <c r="H524" s="6"/>
      <c r="I524" s="15"/>
      <c r="J524" s="82"/>
      <c r="K524" s="59"/>
      <c r="L524" s="59"/>
      <c r="M524" s="59"/>
      <c r="N524" s="59">
        <f t="shared" si="1"/>
        <v>0</v>
      </c>
      <c r="O524" s="5"/>
      <c r="P524" s="5"/>
      <c r="Q524" s="83"/>
      <c r="R524" s="5"/>
    </row>
    <row r="525" ht="14.25" customHeight="1">
      <c r="B525" s="6">
        <v>522.0</v>
      </c>
      <c r="C525" s="15" t="s">
        <v>254</v>
      </c>
      <c r="D525" s="6" t="s">
        <v>18</v>
      </c>
      <c r="E525" s="6">
        <v>16.0</v>
      </c>
      <c r="F525" s="5"/>
      <c r="G525" s="65"/>
      <c r="H525" s="6"/>
      <c r="I525" s="15"/>
      <c r="J525" s="82"/>
      <c r="K525" s="59"/>
      <c r="L525" s="59"/>
      <c r="M525" s="59"/>
      <c r="N525" s="59">
        <f t="shared" si="1"/>
        <v>0</v>
      </c>
      <c r="O525" s="5"/>
      <c r="P525" s="5"/>
      <c r="Q525" s="83"/>
      <c r="R525" s="5"/>
    </row>
    <row r="526" ht="14.25" customHeight="1">
      <c r="B526" s="6">
        <v>523.0</v>
      </c>
      <c r="C526" s="15" t="s">
        <v>254</v>
      </c>
      <c r="D526" s="6" t="s">
        <v>18</v>
      </c>
      <c r="E526" s="6">
        <v>17.0</v>
      </c>
      <c r="F526" s="5"/>
      <c r="G526" s="65"/>
      <c r="H526" s="6"/>
      <c r="I526" s="15"/>
      <c r="J526" s="82"/>
      <c r="K526" s="59"/>
      <c r="L526" s="59"/>
      <c r="M526" s="59"/>
      <c r="N526" s="59">
        <f t="shared" si="1"/>
        <v>0</v>
      </c>
      <c r="O526" s="5"/>
      <c r="P526" s="5"/>
      <c r="Q526" s="83"/>
      <c r="R526" s="5"/>
    </row>
    <row r="527" ht="14.25" customHeight="1">
      <c r="B527" s="6">
        <v>524.0</v>
      </c>
      <c r="C527" s="15" t="s">
        <v>254</v>
      </c>
      <c r="D527" s="6" t="s">
        <v>18</v>
      </c>
      <c r="E527" s="6">
        <v>18.0</v>
      </c>
      <c r="F527" s="5"/>
      <c r="G527" s="65"/>
      <c r="H527" s="6"/>
      <c r="I527" s="15"/>
      <c r="J527" s="82"/>
      <c r="K527" s="59"/>
      <c r="L527" s="59"/>
      <c r="M527" s="59"/>
      <c r="N527" s="59">
        <f t="shared" si="1"/>
        <v>0</v>
      </c>
      <c r="O527" s="5"/>
      <c r="P527" s="5"/>
      <c r="Q527" s="83"/>
      <c r="R527" s="5"/>
    </row>
    <row r="528" ht="14.25" customHeight="1">
      <c r="B528" s="6">
        <v>525.0</v>
      </c>
      <c r="C528" s="15" t="s">
        <v>254</v>
      </c>
      <c r="D528" s="6" t="s">
        <v>18</v>
      </c>
      <c r="E528" s="6">
        <v>19.0</v>
      </c>
      <c r="F528" s="5"/>
      <c r="G528" s="65"/>
      <c r="H528" s="6"/>
      <c r="I528" s="15"/>
      <c r="J528" s="82"/>
      <c r="K528" s="59"/>
      <c r="L528" s="59"/>
      <c r="M528" s="59"/>
      <c r="N528" s="59">
        <f t="shared" si="1"/>
        <v>0</v>
      </c>
      <c r="O528" s="5"/>
      <c r="P528" s="5"/>
      <c r="Q528" s="83"/>
      <c r="R528" s="5"/>
    </row>
    <row r="529" ht="14.25" customHeight="1">
      <c r="B529" s="6">
        <v>526.0</v>
      </c>
      <c r="C529" s="15" t="s">
        <v>254</v>
      </c>
      <c r="D529" s="6" t="s">
        <v>18</v>
      </c>
      <c r="E529" s="6">
        <v>20.0</v>
      </c>
      <c r="F529" s="5"/>
      <c r="G529" s="65"/>
      <c r="H529" s="6"/>
      <c r="I529" s="15"/>
      <c r="J529" s="82"/>
      <c r="K529" s="59"/>
      <c r="L529" s="59"/>
      <c r="M529" s="59"/>
      <c r="N529" s="59">
        <f t="shared" si="1"/>
        <v>0</v>
      </c>
      <c r="O529" s="5"/>
      <c r="P529" s="5"/>
      <c r="Q529" s="83"/>
      <c r="R529" s="5"/>
    </row>
    <row r="530" ht="14.25" customHeight="1">
      <c r="I530" s="84">
        <f>SUM(I4:I529)</f>
        <v>244</v>
      </c>
      <c r="J530" s="85"/>
      <c r="K530" s="86"/>
      <c r="L530" s="86"/>
      <c r="M530" s="86"/>
      <c r="N530" s="86">
        <f>SUM(N3:N529)</f>
        <v>209750000</v>
      </c>
    </row>
    <row r="531" ht="14.25" customHeight="1">
      <c r="I531" s="51"/>
    </row>
    <row r="532" ht="14.25" customHeight="1">
      <c r="I532" s="51"/>
    </row>
    <row r="533" ht="14.25" customHeight="1">
      <c r="I533" s="51"/>
    </row>
    <row r="534" ht="14.25" customHeight="1">
      <c r="I534" s="51"/>
    </row>
    <row r="535" ht="14.25" customHeight="1">
      <c r="I535" s="51"/>
    </row>
    <row r="536" ht="14.25" customHeight="1">
      <c r="I536" s="51"/>
    </row>
    <row r="537" ht="14.25" customHeight="1">
      <c r="I537" s="51"/>
    </row>
    <row r="538" ht="14.25" customHeight="1">
      <c r="I538" s="51"/>
    </row>
    <row r="539" ht="14.25" customHeight="1">
      <c r="I539" s="51"/>
    </row>
    <row r="540" ht="14.25" customHeight="1">
      <c r="I540" s="51"/>
    </row>
    <row r="541" ht="14.25" customHeight="1">
      <c r="I541" s="51"/>
    </row>
    <row r="542" ht="14.25" customHeight="1">
      <c r="I542" s="51"/>
    </row>
    <row r="543" ht="14.25" customHeight="1">
      <c r="I543" s="51"/>
    </row>
    <row r="544" ht="14.25" customHeight="1">
      <c r="I544" s="51"/>
    </row>
    <row r="545" ht="14.25" customHeight="1">
      <c r="I545" s="51"/>
    </row>
    <row r="546" ht="14.25" customHeight="1">
      <c r="I546" s="51"/>
    </row>
    <row r="547" ht="14.25" customHeight="1">
      <c r="I547" s="51"/>
    </row>
    <row r="548" ht="14.25" customHeight="1">
      <c r="I548" s="51"/>
    </row>
    <row r="549" ht="14.25" customHeight="1">
      <c r="I549" s="51"/>
    </row>
    <row r="550" ht="14.25" customHeight="1">
      <c r="I550" s="51"/>
    </row>
    <row r="551" ht="14.25" customHeight="1">
      <c r="I551" s="51"/>
    </row>
    <row r="552" ht="14.25" customHeight="1">
      <c r="I552" s="51"/>
    </row>
    <row r="553" ht="14.25" customHeight="1">
      <c r="I553" s="51"/>
    </row>
    <row r="554" ht="14.25" customHeight="1">
      <c r="I554" s="51"/>
    </row>
    <row r="555" ht="14.25" customHeight="1">
      <c r="I555" s="51"/>
    </row>
    <row r="556" ht="14.25" customHeight="1">
      <c r="I556" s="51"/>
    </row>
    <row r="557" ht="14.25" customHeight="1">
      <c r="I557" s="51"/>
    </row>
    <row r="558" ht="14.25" customHeight="1">
      <c r="I558" s="51"/>
    </row>
    <row r="559" ht="14.25" customHeight="1">
      <c r="I559" s="51"/>
    </row>
    <row r="560" ht="14.25" customHeight="1">
      <c r="I560" s="51"/>
    </row>
    <row r="561" ht="14.25" customHeight="1">
      <c r="I561" s="51"/>
    </row>
    <row r="562" ht="14.25" customHeight="1">
      <c r="I562" s="51"/>
    </row>
    <row r="563" ht="14.25" customHeight="1">
      <c r="I563" s="51"/>
    </row>
    <row r="564" ht="14.25" customHeight="1">
      <c r="I564" s="51"/>
    </row>
    <row r="565" ht="14.25" customHeight="1">
      <c r="I565" s="51"/>
    </row>
    <row r="566" ht="14.25" customHeight="1">
      <c r="I566" s="51"/>
    </row>
    <row r="567" ht="14.25" customHeight="1">
      <c r="I567" s="51"/>
    </row>
    <row r="568" ht="14.25" customHeight="1">
      <c r="I568" s="51"/>
    </row>
    <row r="569" ht="14.25" customHeight="1">
      <c r="I569" s="51"/>
    </row>
    <row r="570" ht="14.25" customHeight="1">
      <c r="I570" s="51"/>
    </row>
    <row r="571" ht="14.25" customHeight="1">
      <c r="I571" s="51"/>
    </row>
    <row r="572" ht="14.25" customHeight="1">
      <c r="I572" s="51"/>
    </row>
    <row r="573" ht="14.25" customHeight="1">
      <c r="I573" s="51"/>
    </row>
    <row r="574" ht="14.25" customHeight="1">
      <c r="I574" s="51"/>
    </row>
    <row r="575" ht="14.25" customHeight="1">
      <c r="I575" s="51"/>
    </row>
    <row r="576" ht="14.25" customHeight="1">
      <c r="I576" s="51"/>
    </row>
    <row r="577" ht="14.25" customHeight="1">
      <c r="I577" s="51"/>
    </row>
    <row r="578" ht="14.25" customHeight="1">
      <c r="I578" s="51"/>
    </row>
    <row r="579" ht="14.25" customHeight="1">
      <c r="I579" s="51"/>
    </row>
    <row r="580" ht="14.25" customHeight="1">
      <c r="I580" s="51"/>
    </row>
    <row r="581" ht="14.25" customHeight="1">
      <c r="I581" s="51"/>
    </row>
    <row r="582" ht="14.25" customHeight="1">
      <c r="I582" s="51"/>
    </row>
    <row r="583" ht="14.25" customHeight="1">
      <c r="I583" s="51"/>
    </row>
    <row r="584" ht="14.25" customHeight="1">
      <c r="I584" s="51"/>
    </row>
    <row r="585" ht="14.25" customHeight="1">
      <c r="I585" s="51"/>
    </row>
    <row r="586" ht="14.25" customHeight="1">
      <c r="I586" s="51"/>
    </row>
    <row r="587" ht="14.25" customHeight="1">
      <c r="I587" s="51"/>
    </row>
    <row r="588" ht="14.25" customHeight="1">
      <c r="I588" s="51"/>
    </row>
    <row r="589" ht="14.25" customHeight="1">
      <c r="I589" s="51"/>
    </row>
    <row r="590" ht="14.25" customHeight="1">
      <c r="I590" s="51"/>
    </row>
    <row r="591" ht="14.25" customHeight="1">
      <c r="I591" s="51"/>
    </row>
    <row r="592" ht="14.25" customHeight="1">
      <c r="I592" s="51"/>
    </row>
    <row r="593" ht="14.25" customHeight="1">
      <c r="I593" s="51"/>
    </row>
    <row r="594" ht="14.25" customHeight="1">
      <c r="I594" s="51"/>
    </row>
    <row r="595" ht="14.25" customHeight="1">
      <c r="I595" s="51"/>
    </row>
    <row r="596" ht="14.25" customHeight="1">
      <c r="I596" s="51"/>
    </row>
    <row r="597" ht="14.25" customHeight="1">
      <c r="I597" s="51"/>
    </row>
    <row r="598" ht="14.25" customHeight="1">
      <c r="I598" s="51"/>
    </row>
    <row r="599" ht="14.25" customHeight="1">
      <c r="I599" s="51"/>
    </row>
    <row r="600" ht="14.25" customHeight="1">
      <c r="I600" s="51"/>
    </row>
    <row r="601" ht="14.25" customHeight="1">
      <c r="I601" s="51"/>
    </row>
    <row r="602" ht="14.25" customHeight="1">
      <c r="I602" s="51"/>
    </row>
    <row r="603" ht="14.25" customHeight="1">
      <c r="I603" s="51"/>
    </row>
    <row r="604" ht="14.25" customHeight="1">
      <c r="I604" s="51"/>
    </row>
    <row r="605" ht="14.25" customHeight="1">
      <c r="I605" s="51"/>
    </row>
    <row r="606" ht="14.25" customHeight="1">
      <c r="I606" s="51"/>
    </row>
    <row r="607" ht="14.25" customHeight="1">
      <c r="I607" s="51"/>
    </row>
    <row r="608" ht="14.25" customHeight="1">
      <c r="I608" s="51"/>
    </row>
    <row r="609" ht="14.25" customHeight="1">
      <c r="I609" s="51"/>
    </row>
    <row r="610" ht="14.25" customHeight="1">
      <c r="I610" s="51"/>
    </row>
    <row r="611" ht="14.25" customHeight="1">
      <c r="I611" s="51"/>
    </row>
    <row r="612" ht="14.25" customHeight="1">
      <c r="I612" s="51"/>
    </row>
    <row r="613" ht="14.25" customHeight="1">
      <c r="I613" s="51"/>
    </row>
    <row r="614" ht="14.25" customHeight="1">
      <c r="I614" s="51"/>
    </row>
    <row r="615" ht="14.25" customHeight="1">
      <c r="I615" s="51"/>
    </row>
    <row r="616" ht="14.25" customHeight="1">
      <c r="I616" s="51"/>
    </row>
    <row r="617" ht="14.25" customHeight="1">
      <c r="I617" s="51"/>
    </row>
    <row r="618" ht="14.25" customHeight="1">
      <c r="I618" s="51"/>
    </row>
    <row r="619" ht="14.25" customHeight="1">
      <c r="I619" s="51"/>
    </row>
    <row r="620" ht="14.25" customHeight="1">
      <c r="I620" s="51"/>
    </row>
    <row r="621" ht="14.25" customHeight="1">
      <c r="I621" s="51"/>
    </row>
    <row r="622" ht="14.25" customHeight="1">
      <c r="I622" s="51"/>
    </row>
    <row r="623" ht="14.25" customHeight="1">
      <c r="I623" s="51"/>
    </row>
    <row r="624" ht="14.25" customHeight="1">
      <c r="I624" s="51"/>
    </row>
    <row r="625" ht="14.25" customHeight="1">
      <c r="I625" s="51"/>
    </row>
    <row r="626" ht="14.25" customHeight="1">
      <c r="I626" s="51"/>
    </row>
    <row r="627" ht="14.25" customHeight="1">
      <c r="I627" s="51"/>
    </row>
    <row r="628" ht="14.25" customHeight="1">
      <c r="I628" s="51"/>
    </row>
    <row r="629" ht="14.25" customHeight="1">
      <c r="I629" s="51"/>
    </row>
    <row r="630" ht="14.25" customHeight="1">
      <c r="I630" s="51"/>
    </row>
    <row r="631" ht="14.25" customHeight="1">
      <c r="I631" s="51"/>
    </row>
    <row r="632" ht="14.25" customHeight="1">
      <c r="I632" s="51"/>
    </row>
    <row r="633" ht="14.25" customHeight="1">
      <c r="I633" s="51"/>
    </row>
    <row r="634" ht="14.25" customHeight="1">
      <c r="I634" s="51"/>
    </row>
    <row r="635" ht="14.25" customHeight="1">
      <c r="I635" s="51"/>
    </row>
    <row r="636" ht="14.25" customHeight="1">
      <c r="I636" s="51"/>
    </row>
    <row r="637" ht="14.25" customHeight="1">
      <c r="I637" s="51"/>
    </row>
    <row r="638" ht="14.25" customHeight="1">
      <c r="I638" s="51"/>
    </row>
    <row r="639" ht="14.25" customHeight="1">
      <c r="I639" s="51"/>
    </row>
    <row r="640" ht="14.25" customHeight="1">
      <c r="I640" s="51"/>
    </row>
    <row r="641" ht="14.25" customHeight="1">
      <c r="I641" s="51"/>
    </row>
    <row r="642" ht="14.25" customHeight="1">
      <c r="I642" s="51"/>
    </row>
    <row r="643" ht="14.25" customHeight="1">
      <c r="I643" s="51"/>
    </row>
    <row r="644" ht="14.25" customHeight="1">
      <c r="I644" s="51"/>
    </row>
    <row r="645" ht="14.25" customHeight="1">
      <c r="I645" s="51"/>
    </row>
    <row r="646" ht="14.25" customHeight="1">
      <c r="I646" s="51"/>
    </row>
    <row r="647" ht="14.25" customHeight="1">
      <c r="I647" s="51"/>
    </row>
    <row r="648" ht="14.25" customHeight="1">
      <c r="I648" s="51"/>
    </row>
    <row r="649" ht="14.25" customHeight="1">
      <c r="I649" s="51"/>
    </row>
    <row r="650" ht="14.25" customHeight="1">
      <c r="I650" s="51"/>
    </row>
    <row r="651" ht="14.25" customHeight="1">
      <c r="I651" s="51"/>
    </row>
    <row r="652" ht="14.25" customHeight="1">
      <c r="I652" s="51"/>
    </row>
    <row r="653" ht="14.25" customHeight="1">
      <c r="I653" s="51"/>
    </row>
    <row r="654" ht="14.25" customHeight="1">
      <c r="I654" s="51"/>
    </row>
    <row r="655" ht="14.25" customHeight="1">
      <c r="I655" s="51"/>
    </row>
    <row r="656" ht="14.25" customHeight="1">
      <c r="I656" s="51"/>
    </row>
    <row r="657" ht="14.25" customHeight="1">
      <c r="I657" s="51"/>
    </row>
    <row r="658" ht="14.25" customHeight="1">
      <c r="I658" s="51"/>
    </row>
    <row r="659" ht="14.25" customHeight="1">
      <c r="I659" s="51"/>
    </row>
    <row r="660" ht="14.25" customHeight="1">
      <c r="I660" s="51"/>
    </row>
    <row r="661" ht="14.25" customHeight="1">
      <c r="I661" s="51"/>
    </row>
    <row r="662" ht="14.25" customHeight="1">
      <c r="I662" s="51"/>
    </row>
    <row r="663" ht="14.25" customHeight="1">
      <c r="I663" s="51"/>
    </row>
    <row r="664" ht="14.25" customHeight="1">
      <c r="I664" s="51"/>
    </row>
    <row r="665" ht="14.25" customHeight="1">
      <c r="I665" s="51"/>
    </row>
    <row r="666" ht="14.25" customHeight="1">
      <c r="I666" s="51"/>
    </row>
    <row r="667" ht="14.25" customHeight="1">
      <c r="I667" s="51"/>
    </row>
    <row r="668" ht="14.25" customHeight="1">
      <c r="I668" s="51"/>
    </row>
    <row r="669" ht="14.25" customHeight="1">
      <c r="I669" s="51"/>
    </row>
    <row r="670" ht="14.25" customHeight="1">
      <c r="I670" s="51"/>
    </row>
    <row r="671" ht="14.25" customHeight="1">
      <c r="I671" s="51"/>
    </row>
    <row r="672" ht="14.25" customHeight="1">
      <c r="I672" s="51"/>
    </row>
    <row r="673" ht="14.25" customHeight="1">
      <c r="I673" s="51"/>
    </row>
    <row r="674" ht="14.25" customHeight="1">
      <c r="I674" s="51"/>
    </row>
    <row r="675" ht="14.25" customHeight="1">
      <c r="I675" s="51"/>
    </row>
    <row r="676" ht="14.25" customHeight="1">
      <c r="I676" s="51"/>
    </row>
    <row r="677" ht="14.25" customHeight="1">
      <c r="I677" s="51"/>
    </row>
    <row r="678" ht="14.25" customHeight="1">
      <c r="I678" s="51"/>
    </row>
    <row r="679" ht="14.25" customHeight="1">
      <c r="I679" s="51"/>
    </row>
    <row r="680" ht="14.25" customHeight="1">
      <c r="I680" s="51"/>
    </row>
    <row r="681" ht="14.25" customHeight="1">
      <c r="I681" s="51"/>
    </row>
    <row r="682" ht="14.25" customHeight="1">
      <c r="I682" s="51"/>
    </row>
    <row r="683" ht="14.25" customHeight="1">
      <c r="I683" s="51"/>
    </row>
    <row r="684" ht="14.25" customHeight="1">
      <c r="I684" s="51"/>
    </row>
    <row r="685" ht="14.25" customHeight="1">
      <c r="I685" s="51"/>
    </row>
    <row r="686" ht="14.25" customHeight="1">
      <c r="I686" s="51"/>
    </row>
    <row r="687" ht="14.25" customHeight="1">
      <c r="I687" s="51"/>
    </row>
    <row r="688" ht="14.25" customHeight="1">
      <c r="I688" s="51"/>
    </row>
    <row r="689" ht="14.25" customHeight="1">
      <c r="I689" s="51"/>
    </row>
    <row r="690" ht="14.25" customHeight="1">
      <c r="I690" s="51"/>
    </row>
    <row r="691" ht="14.25" customHeight="1">
      <c r="I691" s="51"/>
    </row>
    <row r="692" ht="14.25" customHeight="1">
      <c r="I692" s="51"/>
    </row>
    <row r="693" ht="14.25" customHeight="1">
      <c r="I693" s="51"/>
    </row>
    <row r="694" ht="14.25" customHeight="1">
      <c r="I694" s="51"/>
    </row>
    <row r="695" ht="14.25" customHeight="1">
      <c r="I695" s="51"/>
    </row>
    <row r="696" ht="14.25" customHeight="1">
      <c r="I696" s="51"/>
    </row>
    <row r="697" ht="14.25" customHeight="1">
      <c r="I697" s="51"/>
    </row>
    <row r="698" ht="14.25" customHeight="1">
      <c r="I698" s="51"/>
    </row>
    <row r="699" ht="14.25" customHeight="1">
      <c r="I699" s="51"/>
    </row>
    <row r="700" ht="14.25" customHeight="1">
      <c r="I700" s="51"/>
    </row>
    <row r="701" ht="14.25" customHeight="1">
      <c r="I701" s="51"/>
    </row>
    <row r="702" ht="14.25" customHeight="1">
      <c r="I702" s="51"/>
    </row>
    <row r="703" ht="14.25" customHeight="1">
      <c r="I703" s="51"/>
    </row>
    <row r="704" ht="14.25" customHeight="1">
      <c r="I704" s="51"/>
    </row>
    <row r="705" ht="14.25" customHeight="1">
      <c r="I705" s="51"/>
    </row>
    <row r="706" ht="14.25" customHeight="1">
      <c r="I706" s="51"/>
    </row>
    <row r="707" ht="14.25" customHeight="1">
      <c r="I707" s="51"/>
    </row>
    <row r="708" ht="14.25" customHeight="1">
      <c r="I708" s="51"/>
    </row>
    <row r="709" ht="14.25" customHeight="1">
      <c r="I709" s="51"/>
    </row>
    <row r="710" ht="14.25" customHeight="1">
      <c r="I710" s="51"/>
    </row>
    <row r="711" ht="14.25" customHeight="1">
      <c r="I711" s="51"/>
    </row>
    <row r="712" ht="14.25" customHeight="1">
      <c r="I712" s="51"/>
    </row>
    <row r="713" ht="14.25" customHeight="1">
      <c r="I713" s="51"/>
    </row>
    <row r="714" ht="14.25" customHeight="1">
      <c r="I714" s="51"/>
    </row>
    <row r="715" ht="14.25" customHeight="1">
      <c r="I715" s="51"/>
    </row>
    <row r="716" ht="14.25" customHeight="1">
      <c r="I716" s="51"/>
    </row>
    <row r="717" ht="14.25" customHeight="1">
      <c r="I717" s="51"/>
    </row>
    <row r="718" ht="14.25" customHeight="1">
      <c r="I718" s="51"/>
    </row>
    <row r="719" ht="14.25" customHeight="1">
      <c r="I719" s="51"/>
    </row>
    <row r="720" ht="14.25" customHeight="1">
      <c r="I720" s="51"/>
    </row>
    <row r="721" ht="14.25" customHeight="1">
      <c r="I721" s="51"/>
    </row>
    <row r="722" ht="14.25" customHeight="1">
      <c r="I722" s="51"/>
    </row>
    <row r="723" ht="14.25" customHeight="1">
      <c r="I723" s="51"/>
    </row>
    <row r="724" ht="14.25" customHeight="1">
      <c r="I724" s="51"/>
    </row>
    <row r="725" ht="14.25" customHeight="1">
      <c r="I725" s="51"/>
    </row>
    <row r="726" ht="14.25" customHeight="1">
      <c r="I726" s="51"/>
    </row>
    <row r="727" ht="14.25" customHeight="1">
      <c r="I727" s="51"/>
    </row>
    <row r="728" ht="14.25" customHeight="1">
      <c r="I728" s="51"/>
    </row>
    <row r="729" ht="14.25" customHeight="1">
      <c r="I729" s="51"/>
    </row>
    <row r="730" ht="14.25" customHeight="1">
      <c r="I730" s="51"/>
    </row>
    <row r="731" ht="14.25" customHeight="1">
      <c r="I731" s="51"/>
    </row>
    <row r="732" ht="14.25" customHeight="1">
      <c r="I732" s="51"/>
    </row>
    <row r="733" ht="14.25" customHeight="1">
      <c r="I733" s="51"/>
    </row>
    <row r="734" ht="14.25" customHeight="1">
      <c r="I734" s="51"/>
    </row>
    <row r="735" ht="14.25" customHeight="1">
      <c r="I735" s="51"/>
    </row>
    <row r="736" ht="14.25" customHeight="1">
      <c r="I736" s="51"/>
    </row>
    <row r="737" ht="14.25" customHeight="1">
      <c r="I737" s="51"/>
    </row>
    <row r="738" ht="14.25" customHeight="1">
      <c r="I738" s="51"/>
    </row>
    <row r="739" ht="14.25" customHeight="1">
      <c r="I739" s="51"/>
    </row>
    <row r="740" ht="14.25" customHeight="1">
      <c r="I740" s="51"/>
    </row>
    <row r="741" ht="14.25" customHeight="1">
      <c r="I741" s="51"/>
    </row>
    <row r="742" ht="14.25" customHeight="1">
      <c r="I742" s="51"/>
    </row>
    <row r="743" ht="14.25" customHeight="1">
      <c r="I743" s="51"/>
    </row>
    <row r="744" ht="14.25" customHeight="1">
      <c r="I744" s="51"/>
    </row>
    <row r="745" ht="14.25" customHeight="1">
      <c r="I745" s="51"/>
    </row>
    <row r="746" ht="14.25" customHeight="1">
      <c r="I746" s="51"/>
    </row>
    <row r="747" ht="14.25" customHeight="1">
      <c r="I747" s="51"/>
    </row>
    <row r="748" ht="14.25" customHeight="1">
      <c r="I748" s="51"/>
    </row>
    <row r="749" ht="14.25" customHeight="1">
      <c r="I749" s="51"/>
    </row>
    <row r="750" ht="14.25" customHeight="1">
      <c r="I750" s="51"/>
    </row>
    <row r="751" ht="14.25" customHeight="1">
      <c r="I751" s="51"/>
    </row>
    <row r="752" ht="14.25" customHeight="1">
      <c r="I752" s="51"/>
    </row>
    <row r="753" ht="14.25" customHeight="1">
      <c r="I753" s="51"/>
    </row>
    <row r="754" ht="14.25" customHeight="1">
      <c r="I754" s="51"/>
    </row>
    <row r="755" ht="14.25" customHeight="1">
      <c r="I755" s="51"/>
    </row>
    <row r="756" ht="14.25" customHeight="1">
      <c r="I756" s="51"/>
    </row>
    <row r="757" ht="14.25" customHeight="1">
      <c r="I757" s="51"/>
    </row>
    <row r="758" ht="14.25" customHeight="1">
      <c r="I758" s="51"/>
    </row>
    <row r="759" ht="14.25" customHeight="1">
      <c r="I759" s="51"/>
    </row>
    <row r="760" ht="14.25" customHeight="1">
      <c r="I760" s="51"/>
    </row>
    <row r="761" ht="14.25" customHeight="1">
      <c r="I761" s="51"/>
    </row>
    <row r="762" ht="14.25" customHeight="1">
      <c r="I762" s="51"/>
    </row>
    <row r="763" ht="14.25" customHeight="1">
      <c r="I763" s="51"/>
    </row>
    <row r="764" ht="14.25" customHeight="1">
      <c r="I764" s="51"/>
    </row>
    <row r="765" ht="14.25" customHeight="1">
      <c r="I765" s="51"/>
    </row>
    <row r="766" ht="14.25" customHeight="1">
      <c r="I766" s="51"/>
    </row>
    <row r="767" ht="14.25" customHeight="1">
      <c r="I767" s="51"/>
    </row>
    <row r="768" ht="14.25" customHeight="1">
      <c r="I768" s="51"/>
    </row>
    <row r="769" ht="14.25" customHeight="1">
      <c r="I769" s="51"/>
    </row>
    <row r="770" ht="14.25" customHeight="1">
      <c r="I770" s="51"/>
    </row>
    <row r="771" ht="14.25" customHeight="1">
      <c r="I771" s="51"/>
    </row>
    <row r="772" ht="14.25" customHeight="1">
      <c r="I772" s="51"/>
    </row>
    <row r="773" ht="14.25" customHeight="1">
      <c r="I773" s="51"/>
    </row>
    <row r="774" ht="14.25" customHeight="1">
      <c r="I774" s="51"/>
    </row>
    <row r="775" ht="14.25" customHeight="1">
      <c r="I775" s="51"/>
    </row>
    <row r="776" ht="14.25" customHeight="1">
      <c r="I776" s="51"/>
    </row>
    <row r="777" ht="14.25" customHeight="1">
      <c r="I777" s="51"/>
    </row>
    <row r="778" ht="14.25" customHeight="1">
      <c r="I778" s="51"/>
    </row>
    <row r="779" ht="14.25" customHeight="1">
      <c r="I779" s="51"/>
    </row>
    <row r="780" ht="14.25" customHeight="1">
      <c r="I780" s="51"/>
    </row>
    <row r="781" ht="14.25" customHeight="1">
      <c r="I781" s="51"/>
    </row>
    <row r="782" ht="14.25" customHeight="1">
      <c r="I782" s="51"/>
    </row>
    <row r="783" ht="14.25" customHeight="1">
      <c r="I783" s="51"/>
    </row>
    <row r="784" ht="14.25" customHeight="1">
      <c r="I784" s="51"/>
    </row>
    <row r="785" ht="14.25" customHeight="1">
      <c r="I785" s="51"/>
    </row>
    <row r="786" ht="14.25" customHeight="1">
      <c r="I786" s="51"/>
    </row>
    <row r="787" ht="14.25" customHeight="1">
      <c r="I787" s="51"/>
    </row>
    <row r="788" ht="14.25" customHeight="1">
      <c r="I788" s="51"/>
    </row>
    <row r="789" ht="14.25" customHeight="1">
      <c r="I789" s="51"/>
    </row>
    <row r="790" ht="14.25" customHeight="1">
      <c r="I790" s="51"/>
    </row>
    <row r="791" ht="14.25" customHeight="1">
      <c r="I791" s="51"/>
    </row>
    <row r="792" ht="14.25" customHeight="1">
      <c r="I792" s="51"/>
    </row>
    <row r="793" ht="14.25" customHeight="1">
      <c r="I793" s="51"/>
    </row>
    <row r="794" ht="14.25" customHeight="1">
      <c r="I794" s="51"/>
    </row>
    <row r="795" ht="14.25" customHeight="1">
      <c r="I795" s="51"/>
    </row>
    <row r="796" ht="14.25" customHeight="1">
      <c r="I796" s="51"/>
    </row>
    <row r="797" ht="14.25" customHeight="1">
      <c r="I797" s="51"/>
    </row>
    <row r="798" ht="14.25" customHeight="1">
      <c r="I798" s="51"/>
    </row>
    <row r="799" ht="14.25" customHeight="1">
      <c r="I799" s="51"/>
    </row>
    <row r="800" ht="14.25" customHeight="1">
      <c r="I800" s="51"/>
    </row>
    <row r="801" ht="14.25" customHeight="1">
      <c r="I801" s="51"/>
    </row>
    <row r="802" ht="14.25" customHeight="1">
      <c r="I802" s="51"/>
    </row>
    <row r="803" ht="14.25" customHeight="1">
      <c r="I803" s="51"/>
    </row>
    <row r="804" ht="14.25" customHeight="1">
      <c r="I804" s="51"/>
    </row>
    <row r="805" ht="14.25" customHeight="1">
      <c r="I805" s="51"/>
    </row>
    <row r="806" ht="14.25" customHeight="1">
      <c r="I806" s="51"/>
    </row>
    <row r="807" ht="14.25" customHeight="1">
      <c r="I807" s="51"/>
    </row>
    <row r="808" ht="14.25" customHeight="1">
      <c r="I808" s="51"/>
    </row>
    <row r="809" ht="14.25" customHeight="1">
      <c r="I809" s="51"/>
    </row>
    <row r="810" ht="14.25" customHeight="1">
      <c r="I810" s="51"/>
    </row>
    <row r="811" ht="14.25" customHeight="1">
      <c r="I811" s="51"/>
    </row>
    <row r="812" ht="14.25" customHeight="1">
      <c r="I812" s="51"/>
    </row>
    <row r="813" ht="14.25" customHeight="1">
      <c r="I813" s="51"/>
    </row>
    <row r="814" ht="14.25" customHeight="1">
      <c r="I814" s="51"/>
    </row>
    <row r="815" ht="14.25" customHeight="1">
      <c r="I815" s="51"/>
    </row>
    <row r="816" ht="14.25" customHeight="1">
      <c r="I816" s="51"/>
    </row>
    <row r="817" ht="14.25" customHeight="1">
      <c r="I817" s="51"/>
    </row>
    <row r="818" ht="14.25" customHeight="1">
      <c r="I818" s="51"/>
    </row>
    <row r="819" ht="14.25" customHeight="1">
      <c r="I819" s="51"/>
    </row>
    <row r="820" ht="14.25" customHeight="1">
      <c r="I820" s="51"/>
    </row>
    <row r="821" ht="14.25" customHeight="1">
      <c r="I821" s="51"/>
    </row>
    <row r="822" ht="14.25" customHeight="1">
      <c r="I822" s="51"/>
    </row>
    <row r="823" ht="14.25" customHeight="1">
      <c r="I823" s="51"/>
    </row>
    <row r="824" ht="14.25" customHeight="1">
      <c r="I824" s="51"/>
    </row>
    <row r="825" ht="14.25" customHeight="1">
      <c r="I825" s="51"/>
    </row>
    <row r="826" ht="14.25" customHeight="1">
      <c r="I826" s="51"/>
    </row>
    <row r="827" ht="14.25" customHeight="1">
      <c r="I827" s="51"/>
    </row>
    <row r="828" ht="14.25" customHeight="1">
      <c r="I828" s="51"/>
    </row>
    <row r="829" ht="14.25" customHeight="1">
      <c r="I829" s="51"/>
    </row>
    <row r="830" ht="14.25" customHeight="1">
      <c r="I830" s="51"/>
    </row>
    <row r="831" ht="14.25" customHeight="1">
      <c r="I831" s="51"/>
    </row>
    <row r="832" ht="14.25" customHeight="1">
      <c r="I832" s="51"/>
    </row>
    <row r="833" ht="14.25" customHeight="1">
      <c r="I833" s="51"/>
    </row>
    <row r="834" ht="14.25" customHeight="1">
      <c r="I834" s="51"/>
    </row>
    <row r="835" ht="14.25" customHeight="1">
      <c r="I835" s="51"/>
    </row>
    <row r="836" ht="14.25" customHeight="1">
      <c r="I836" s="51"/>
    </row>
    <row r="837" ht="14.25" customHeight="1">
      <c r="I837" s="51"/>
    </row>
    <row r="838" ht="14.25" customHeight="1">
      <c r="I838" s="51"/>
    </row>
    <row r="839" ht="14.25" customHeight="1">
      <c r="I839" s="51"/>
    </row>
    <row r="840" ht="14.25" customHeight="1">
      <c r="I840" s="51"/>
    </row>
    <row r="841" ht="14.25" customHeight="1">
      <c r="I841" s="51"/>
    </row>
    <row r="842" ht="14.25" customHeight="1">
      <c r="I842" s="51"/>
    </row>
    <row r="843" ht="14.25" customHeight="1">
      <c r="I843" s="51"/>
    </row>
    <row r="844" ht="14.25" customHeight="1">
      <c r="I844" s="51"/>
    </row>
    <row r="845" ht="14.25" customHeight="1">
      <c r="I845" s="51"/>
    </row>
    <row r="846" ht="14.25" customHeight="1">
      <c r="I846" s="51"/>
    </row>
    <row r="847" ht="14.25" customHeight="1">
      <c r="I847" s="51"/>
    </row>
    <row r="848" ht="14.25" customHeight="1">
      <c r="I848" s="51"/>
    </row>
    <row r="849" ht="14.25" customHeight="1">
      <c r="I849" s="51"/>
    </row>
    <row r="850" ht="14.25" customHeight="1">
      <c r="I850" s="51"/>
    </row>
    <row r="851" ht="14.25" customHeight="1">
      <c r="I851" s="51"/>
    </row>
    <row r="852" ht="14.25" customHeight="1">
      <c r="I852" s="51"/>
    </row>
    <row r="853" ht="14.25" customHeight="1">
      <c r="I853" s="51"/>
    </row>
    <row r="854" ht="14.25" customHeight="1">
      <c r="I854" s="51"/>
    </row>
    <row r="855" ht="14.25" customHeight="1">
      <c r="I855" s="51"/>
    </row>
    <row r="856" ht="14.25" customHeight="1">
      <c r="I856" s="51"/>
    </row>
    <row r="857" ht="14.25" customHeight="1">
      <c r="I857" s="51"/>
    </row>
    <row r="858" ht="14.25" customHeight="1">
      <c r="I858" s="51"/>
    </row>
    <row r="859" ht="14.25" customHeight="1">
      <c r="I859" s="51"/>
    </row>
    <row r="860" ht="14.25" customHeight="1">
      <c r="I860" s="51"/>
    </row>
    <row r="861" ht="14.25" customHeight="1">
      <c r="I861" s="51"/>
    </row>
    <row r="862" ht="14.25" customHeight="1">
      <c r="I862" s="51"/>
    </row>
    <row r="863" ht="14.25" customHeight="1">
      <c r="I863" s="51"/>
    </row>
    <row r="864" ht="14.25" customHeight="1">
      <c r="I864" s="51"/>
    </row>
    <row r="865" ht="14.25" customHeight="1">
      <c r="I865" s="51"/>
    </row>
    <row r="866" ht="14.25" customHeight="1">
      <c r="I866" s="51"/>
    </row>
    <row r="867" ht="14.25" customHeight="1">
      <c r="I867" s="51"/>
    </row>
    <row r="868" ht="14.25" customHeight="1">
      <c r="I868" s="51"/>
    </row>
    <row r="869" ht="14.25" customHeight="1">
      <c r="I869" s="51"/>
    </row>
    <row r="870" ht="14.25" customHeight="1">
      <c r="I870" s="51"/>
    </row>
    <row r="871" ht="14.25" customHeight="1">
      <c r="I871" s="51"/>
    </row>
    <row r="872" ht="14.25" customHeight="1">
      <c r="I872" s="51"/>
    </row>
    <row r="873" ht="14.25" customHeight="1">
      <c r="I873" s="51"/>
    </row>
    <row r="874" ht="14.25" customHeight="1">
      <c r="I874" s="51"/>
    </row>
    <row r="875" ht="14.25" customHeight="1">
      <c r="I875" s="51"/>
    </row>
    <row r="876" ht="14.25" customHeight="1">
      <c r="I876" s="51"/>
    </row>
    <row r="877" ht="14.25" customHeight="1">
      <c r="I877" s="51"/>
    </row>
    <row r="878" ht="14.25" customHeight="1">
      <c r="I878" s="51"/>
    </row>
    <row r="879" ht="14.25" customHeight="1">
      <c r="I879" s="51"/>
    </row>
    <row r="880" ht="14.25" customHeight="1">
      <c r="I880" s="51"/>
    </row>
    <row r="881" ht="14.25" customHeight="1">
      <c r="I881" s="51"/>
    </row>
    <row r="882" ht="14.25" customHeight="1">
      <c r="I882" s="51"/>
    </row>
    <row r="883" ht="14.25" customHeight="1">
      <c r="I883" s="51"/>
    </row>
    <row r="884" ht="14.25" customHeight="1">
      <c r="I884" s="51"/>
    </row>
    <row r="885" ht="14.25" customHeight="1">
      <c r="I885" s="51"/>
    </row>
    <row r="886" ht="14.25" customHeight="1">
      <c r="I886" s="51"/>
    </row>
    <row r="887" ht="14.25" customHeight="1">
      <c r="I887" s="51"/>
    </row>
    <row r="888" ht="14.25" customHeight="1">
      <c r="I888" s="51"/>
    </row>
    <row r="889" ht="14.25" customHeight="1">
      <c r="I889" s="51"/>
    </row>
    <row r="890" ht="14.25" customHeight="1">
      <c r="I890" s="51"/>
    </row>
    <row r="891" ht="14.25" customHeight="1">
      <c r="I891" s="51"/>
    </row>
    <row r="892" ht="14.25" customHeight="1">
      <c r="I892" s="51"/>
    </row>
    <row r="893" ht="14.25" customHeight="1">
      <c r="I893" s="51"/>
    </row>
    <row r="894" ht="14.25" customHeight="1">
      <c r="I894" s="51"/>
    </row>
    <row r="895" ht="14.25" customHeight="1">
      <c r="I895" s="51"/>
    </row>
    <row r="896" ht="14.25" customHeight="1">
      <c r="I896" s="51"/>
    </row>
    <row r="897" ht="14.25" customHeight="1">
      <c r="I897" s="51"/>
    </row>
    <row r="898" ht="14.25" customHeight="1">
      <c r="I898" s="51"/>
    </row>
    <row r="899" ht="14.25" customHeight="1">
      <c r="I899" s="51"/>
    </row>
    <row r="900" ht="14.25" customHeight="1">
      <c r="I900" s="51"/>
    </row>
    <row r="901" ht="14.25" customHeight="1">
      <c r="I901" s="51"/>
    </row>
    <row r="902" ht="14.25" customHeight="1">
      <c r="I902" s="51"/>
    </row>
    <row r="903" ht="14.25" customHeight="1">
      <c r="I903" s="51"/>
    </row>
    <row r="904" ht="14.25" customHeight="1">
      <c r="I904" s="51"/>
    </row>
    <row r="905" ht="14.25" customHeight="1">
      <c r="I905" s="51"/>
    </row>
    <row r="906" ht="14.25" customHeight="1">
      <c r="I906" s="51"/>
    </row>
    <row r="907" ht="14.25" customHeight="1">
      <c r="I907" s="51"/>
    </row>
    <row r="908" ht="14.25" customHeight="1">
      <c r="I908" s="51"/>
    </row>
    <row r="909" ht="14.25" customHeight="1">
      <c r="I909" s="51"/>
    </row>
    <row r="910" ht="14.25" customHeight="1">
      <c r="I910" s="51"/>
    </row>
    <row r="911" ht="14.25" customHeight="1">
      <c r="I911" s="51"/>
    </row>
    <row r="912" ht="14.25" customHeight="1">
      <c r="I912" s="51"/>
    </row>
    <row r="913" ht="14.25" customHeight="1">
      <c r="I913" s="51"/>
    </row>
    <row r="914" ht="14.25" customHeight="1">
      <c r="I914" s="51"/>
    </row>
    <row r="915" ht="14.25" customHeight="1">
      <c r="I915" s="51"/>
    </row>
    <row r="916" ht="14.25" customHeight="1">
      <c r="I916" s="51"/>
    </row>
    <row r="917" ht="14.25" customHeight="1">
      <c r="I917" s="51"/>
    </row>
    <row r="918" ht="14.25" customHeight="1">
      <c r="I918" s="51"/>
    </row>
    <row r="919" ht="14.25" customHeight="1">
      <c r="I919" s="51"/>
    </row>
    <row r="920" ht="14.25" customHeight="1">
      <c r="I920" s="51"/>
    </row>
    <row r="921" ht="14.25" customHeight="1">
      <c r="I921" s="51"/>
    </row>
    <row r="922" ht="14.25" customHeight="1">
      <c r="I922" s="51"/>
    </row>
    <row r="923" ht="14.25" customHeight="1">
      <c r="I923" s="51"/>
    </row>
    <row r="924" ht="14.25" customHeight="1">
      <c r="I924" s="51"/>
    </row>
    <row r="925" ht="14.25" customHeight="1">
      <c r="I925" s="51"/>
    </row>
    <row r="926" ht="14.25" customHeight="1">
      <c r="I926" s="51"/>
    </row>
    <row r="927" ht="14.25" customHeight="1">
      <c r="I927" s="51"/>
    </row>
    <row r="928" ht="14.25" customHeight="1">
      <c r="I928" s="51"/>
    </row>
    <row r="929" ht="14.25" customHeight="1">
      <c r="I929" s="51"/>
    </row>
    <row r="930" ht="14.25" customHeight="1">
      <c r="I930" s="51"/>
    </row>
    <row r="931" ht="14.25" customHeight="1">
      <c r="I931" s="51"/>
    </row>
    <row r="932" ht="14.25" customHeight="1">
      <c r="I932" s="51"/>
    </row>
    <row r="933" ht="14.25" customHeight="1">
      <c r="I933" s="51"/>
    </row>
    <row r="934" ht="14.25" customHeight="1">
      <c r="I934" s="51"/>
    </row>
    <row r="935" ht="14.25" customHeight="1">
      <c r="I935" s="51"/>
    </row>
    <row r="936" ht="14.25" customHeight="1">
      <c r="I936" s="51"/>
    </row>
    <row r="937" ht="14.25" customHeight="1">
      <c r="I937" s="51"/>
    </row>
    <row r="938" ht="14.25" customHeight="1">
      <c r="I938" s="51"/>
    </row>
    <row r="939" ht="14.25" customHeight="1">
      <c r="I939" s="51"/>
    </row>
    <row r="940" ht="14.25" customHeight="1">
      <c r="I940" s="51"/>
    </row>
    <row r="941" ht="14.25" customHeight="1">
      <c r="I941" s="51"/>
    </row>
    <row r="942" ht="14.25" customHeight="1">
      <c r="I942" s="51"/>
    </row>
    <row r="943" ht="14.25" customHeight="1">
      <c r="I943" s="51"/>
    </row>
    <row r="944" ht="14.25" customHeight="1">
      <c r="I944" s="51"/>
    </row>
    <row r="945" ht="14.25" customHeight="1">
      <c r="I945" s="51"/>
    </row>
    <row r="946" ht="14.25" customHeight="1">
      <c r="I946" s="51"/>
    </row>
    <row r="947" ht="14.25" customHeight="1">
      <c r="I947" s="51"/>
    </row>
    <row r="948" ht="14.25" customHeight="1">
      <c r="I948" s="51"/>
    </row>
    <row r="949" ht="14.25" customHeight="1">
      <c r="I949" s="51"/>
    </row>
    <row r="950" ht="14.25" customHeight="1">
      <c r="I950" s="51"/>
    </row>
    <row r="951" ht="14.25" customHeight="1">
      <c r="I951" s="51"/>
    </row>
    <row r="952" ht="14.25" customHeight="1">
      <c r="I952" s="51"/>
    </row>
    <row r="953" ht="14.25" customHeight="1">
      <c r="I953" s="51"/>
    </row>
    <row r="954" ht="14.25" customHeight="1">
      <c r="I954" s="51"/>
    </row>
    <row r="955" ht="14.25" customHeight="1">
      <c r="I955" s="51"/>
    </row>
    <row r="956" ht="14.25" customHeight="1">
      <c r="I956" s="51"/>
    </row>
    <row r="957" ht="14.25" customHeight="1">
      <c r="I957" s="51"/>
    </row>
    <row r="958" ht="14.25" customHeight="1">
      <c r="I958" s="51"/>
    </row>
    <row r="959" ht="14.25" customHeight="1">
      <c r="I959" s="51"/>
    </row>
    <row r="960" ht="14.25" customHeight="1">
      <c r="I960" s="51"/>
    </row>
    <row r="961" ht="14.25" customHeight="1">
      <c r="I961" s="51"/>
    </row>
    <row r="962" ht="14.25" customHeight="1">
      <c r="I962" s="51"/>
    </row>
    <row r="963" ht="14.25" customHeight="1">
      <c r="I963" s="51"/>
    </row>
    <row r="964" ht="14.25" customHeight="1">
      <c r="I964" s="51"/>
    </row>
    <row r="965" ht="14.25" customHeight="1">
      <c r="I965" s="51"/>
    </row>
    <row r="966" ht="14.25" customHeight="1">
      <c r="I966" s="51"/>
    </row>
    <row r="967" ht="14.25" customHeight="1">
      <c r="I967" s="51"/>
    </row>
    <row r="968" ht="14.25" customHeight="1">
      <c r="I968" s="51"/>
    </row>
    <row r="969" ht="14.25" customHeight="1">
      <c r="I969" s="51"/>
    </row>
    <row r="970" ht="14.25" customHeight="1">
      <c r="I970" s="51"/>
    </row>
    <row r="971" ht="14.25" customHeight="1">
      <c r="I971" s="51"/>
    </row>
    <row r="972" ht="14.25" customHeight="1">
      <c r="I972" s="51"/>
    </row>
    <row r="973" ht="14.25" customHeight="1">
      <c r="I973" s="51"/>
    </row>
    <row r="974" ht="14.25" customHeight="1">
      <c r="I974" s="51"/>
    </row>
    <row r="975" ht="14.25" customHeight="1">
      <c r="I975" s="51"/>
    </row>
    <row r="976" ht="14.25" customHeight="1">
      <c r="I976" s="51"/>
    </row>
    <row r="977" ht="14.25" customHeight="1">
      <c r="I977" s="51"/>
    </row>
    <row r="978" ht="14.25" customHeight="1">
      <c r="I978" s="51"/>
    </row>
    <row r="979" ht="14.25" customHeight="1">
      <c r="I979" s="51"/>
    </row>
    <row r="980" ht="14.25" customHeight="1">
      <c r="I980" s="51"/>
    </row>
    <row r="981" ht="14.25" customHeight="1">
      <c r="I981" s="51"/>
    </row>
    <row r="982" ht="14.25" customHeight="1">
      <c r="I982" s="51"/>
    </row>
    <row r="983" ht="14.25" customHeight="1">
      <c r="I983" s="51"/>
    </row>
    <row r="984" ht="14.25" customHeight="1">
      <c r="I984" s="51"/>
    </row>
    <row r="985" ht="14.25" customHeight="1">
      <c r="I985" s="51"/>
    </row>
    <row r="986" ht="14.25" customHeight="1">
      <c r="I986" s="51"/>
    </row>
    <row r="987" ht="14.25" customHeight="1">
      <c r="I987" s="51"/>
    </row>
    <row r="988" ht="14.25" customHeight="1">
      <c r="I988" s="51"/>
    </row>
    <row r="989" ht="14.25" customHeight="1">
      <c r="I989" s="51"/>
    </row>
    <row r="990" ht="14.25" customHeight="1">
      <c r="I990" s="51"/>
    </row>
    <row r="991" ht="14.25" customHeight="1">
      <c r="I991" s="51"/>
    </row>
    <row r="992" ht="14.25" customHeight="1">
      <c r="I992" s="51"/>
    </row>
    <row r="993" ht="14.25" customHeight="1">
      <c r="I993" s="51"/>
    </row>
    <row r="994" ht="14.25" customHeight="1">
      <c r="I994" s="51"/>
    </row>
    <row r="995" ht="14.25" customHeight="1">
      <c r="I995" s="51"/>
    </row>
    <row r="996" ht="14.25" customHeight="1">
      <c r="I996" s="51"/>
    </row>
    <row r="997" ht="14.25" customHeight="1">
      <c r="I997" s="51"/>
    </row>
    <row r="998" ht="14.25" customHeight="1">
      <c r="I998" s="51"/>
    </row>
    <row r="999" ht="14.25" customHeight="1">
      <c r="I999" s="51"/>
    </row>
    <row r="1000" ht="14.25" customHeight="1">
      <c r="I1000" s="51"/>
    </row>
  </sheetData>
  <mergeCells count="2">
    <mergeCell ref="R250:R252"/>
    <mergeCell ref="B2:R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1.57"/>
    <col customWidth="1" min="3" max="3" width="21.14"/>
    <col customWidth="1" min="4" max="5" width="10.14"/>
    <col customWidth="1" min="6" max="6" width="9.57"/>
    <col customWidth="1" min="7" max="7" width="11.43"/>
    <col customWidth="1" min="8" max="8" width="12.43"/>
    <col customWidth="1" min="9" max="9" width="11.43"/>
    <col customWidth="1" min="10" max="10" width="8.29"/>
    <col customWidth="1" min="11" max="11" width="10.57"/>
    <col customWidth="1" min="14" max="14" width="18.57"/>
    <col customWidth="1" min="15" max="15" width="17.86"/>
    <col customWidth="1" min="22" max="22" width="9.29"/>
    <col customWidth="1" min="26" max="26" width="9.0"/>
    <col customWidth="1" min="27" max="27" width="17.71"/>
    <col customWidth="1" min="28" max="28" width="16.86"/>
    <col customWidth="1" min="29" max="29" width="11.86"/>
    <col customWidth="1" min="30" max="30" width="11.29"/>
    <col customWidth="1" min="31" max="31" width="11.86"/>
    <col customWidth="1" min="32" max="32" width="12.57"/>
    <col customWidth="1" min="35" max="35" width="10.29"/>
    <col customWidth="1" min="36" max="36" width="17.29"/>
  </cols>
  <sheetData>
    <row r="1">
      <c r="A1" s="87" t="s">
        <v>255</v>
      </c>
      <c r="Z1" s="87" t="s">
        <v>256</v>
      </c>
      <c r="AC1" s="51"/>
      <c r="AD1" s="51"/>
      <c r="AI1" s="51"/>
      <c r="AJ1" s="51"/>
    </row>
    <row r="2">
      <c r="AC2" s="51"/>
      <c r="AD2" s="51"/>
      <c r="AI2" s="51"/>
      <c r="AJ2" s="51"/>
    </row>
    <row r="3">
      <c r="A3" s="88" t="s">
        <v>257</v>
      </c>
      <c r="B3" s="88" t="s">
        <v>258</v>
      </c>
      <c r="C3" s="88" t="s">
        <v>259</v>
      </c>
      <c r="D3" s="88" t="s">
        <v>260</v>
      </c>
      <c r="E3" s="88" t="s">
        <v>261</v>
      </c>
      <c r="F3" s="88" t="s">
        <v>262</v>
      </c>
      <c r="G3" s="88" t="s">
        <v>263</v>
      </c>
      <c r="H3" s="88" t="s">
        <v>264</v>
      </c>
      <c r="I3" s="88" t="s">
        <v>265</v>
      </c>
      <c r="J3" s="88" t="s">
        <v>61</v>
      </c>
      <c r="K3" s="88" t="s">
        <v>266</v>
      </c>
      <c r="N3" s="89" t="s">
        <v>258</v>
      </c>
      <c r="O3" s="89" t="s">
        <v>259</v>
      </c>
      <c r="P3" s="89" t="s">
        <v>260</v>
      </c>
      <c r="Q3" s="89" t="s">
        <v>261</v>
      </c>
      <c r="R3" s="89" t="s">
        <v>262</v>
      </c>
      <c r="S3" s="89" t="s">
        <v>263</v>
      </c>
      <c r="T3" s="89" t="s">
        <v>264</v>
      </c>
      <c r="U3" s="89" t="s">
        <v>265</v>
      </c>
      <c r="V3" s="89" t="s">
        <v>61</v>
      </c>
      <c r="W3" s="89" t="s">
        <v>267</v>
      </c>
      <c r="Z3" s="88" t="s">
        <v>257</v>
      </c>
      <c r="AA3" s="88" t="s">
        <v>258</v>
      </c>
      <c r="AB3" s="88" t="s">
        <v>259</v>
      </c>
      <c r="AC3" s="88" t="s">
        <v>260</v>
      </c>
      <c r="AD3" s="88" t="s">
        <v>261</v>
      </c>
      <c r="AE3" s="88" t="s">
        <v>262</v>
      </c>
      <c r="AF3" s="88" t="s">
        <v>263</v>
      </c>
      <c r="AG3" s="88" t="s">
        <v>264</v>
      </c>
      <c r="AH3" s="88" t="s">
        <v>265</v>
      </c>
      <c r="AI3" s="88" t="s">
        <v>61</v>
      </c>
      <c r="AJ3" s="88" t="s">
        <v>267</v>
      </c>
    </row>
    <row r="4">
      <c r="A4" s="90">
        <v>1.0</v>
      </c>
      <c r="B4" s="91" t="str">
        <f t="array" ref="B4:K529">sort(N4:W529,1,true,3,true,4,true,2,true)</f>
        <v>Alen</v>
      </c>
      <c r="C4" s="91" t="s">
        <v>42</v>
      </c>
      <c r="D4" s="92" t="s">
        <v>16</v>
      </c>
      <c r="E4" s="92">
        <v>21.0</v>
      </c>
      <c r="F4" s="91" t="s">
        <v>133</v>
      </c>
      <c r="G4" s="91" t="s">
        <v>268</v>
      </c>
      <c r="H4" s="93">
        <v>750000.0</v>
      </c>
      <c r="I4" s="93" t="s">
        <v>118</v>
      </c>
      <c r="J4" s="94"/>
      <c r="K4" s="92" t="s">
        <v>72</v>
      </c>
      <c r="N4" s="95" t="str">
        <f>'MONITORING 1'!O4</f>
        <v>Herman Sentosa</v>
      </c>
      <c r="O4" s="95" t="str">
        <f>'MONITORING 1'!F4</f>
        <v>Herman Sentosa</v>
      </c>
      <c r="P4" s="51" t="str">
        <f>'MONITORING 1'!D4</f>
        <v>B</v>
      </c>
      <c r="Q4" s="51">
        <f>'MONITORING 1'!E4</f>
        <v>8</v>
      </c>
      <c r="R4" s="95" t="str">
        <f>'MONITORING 1'!C4</f>
        <v>MERAH</v>
      </c>
      <c r="S4" s="95" t="str">
        <f t="shared" ref="S4:S516" si="1">if(R4="MERAH","PLATINUM",IF(R4="UNGU","GOLD",IF(R4="HIJAU","SILVER","BRONZE")))</f>
        <v>PLATINUM</v>
      </c>
      <c r="T4" s="96">
        <f>'MONITORING 1'!J4</f>
        <v>2000000</v>
      </c>
      <c r="U4" s="96" t="str">
        <f>'MONITORING 1'!L4</f>
        <v>Bca 22/10</v>
      </c>
      <c r="V4" s="96" t="str">
        <f>'MONITORING 1'!M4</f>
        <v>L </v>
      </c>
      <c r="W4" s="95" t="str">
        <f>'MONITORING 1'!P4</f>
        <v>V</v>
      </c>
      <c r="Z4" s="90">
        <v>1.0</v>
      </c>
      <c r="AA4" s="91" t="str">
        <f t="array" ref="AA4:AJ529">sort(N4:W529,9,true,1,true,3,true,4,true,2,true)</f>
        <v>Alen L</v>
      </c>
      <c r="AB4" s="91" t="s">
        <v>87</v>
      </c>
      <c r="AC4" s="92" t="s">
        <v>16</v>
      </c>
      <c r="AD4" s="92">
        <v>19.0</v>
      </c>
      <c r="AE4" s="91" t="s">
        <v>67</v>
      </c>
      <c r="AF4" s="91" t="s">
        <v>269</v>
      </c>
      <c r="AG4" s="93">
        <v>2000000.0</v>
      </c>
      <c r="AH4" s="93" t="s">
        <v>89</v>
      </c>
      <c r="AI4" s="94" t="s">
        <v>7</v>
      </c>
      <c r="AJ4" s="92"/>
    </row>
    <row r="5">
      <c r="A5" s="92">
        <f t="shared" ref="A5:A529" si="2">A4+1</f>
        <v>2</v>
      </c>
      <c r="B5" s="91" t="s">
        <v>42</v>
      </c>
      <c r="C5" s="91" t="s">
        <v>170</v>
      </c>
      <c r="D5" s="92" t="s">
        <v>16</v>
      </c>
      <c r="E5" s="92">
        <v>22.0</v>
      </c>
      <c r="F5" s="91" t="s">
        <v>133</v>
      </c>
      <c r="G5" s="91" t="s">
        <v>268</v>
      </c>
      <c r="H5" s="93">
        <v>750000.0</v>
      </c>
      <c r="I5" s="93" t="s">
        <v>118</v>
      </c>
      <c r="J5" s="94"/>
      <c r="K5" s="92" t="s">
        <v>72</v>
      </c>
      <c r="N5" s="95" t="str">
        <f>'MONITORING 1'!O5</f>
        <v>Herman Sentosa</v>
      </c>
      <c r="O5" s="95" t="str">
        <f>'MONITORING 1'!F5</f>
        <v>Herman Sentosa</v>
      </c>
      <c r="P5" s="51" t="str">
        <f>'MONITORING 1'!D5</f>
        <v>B</v>
      </c>
      <c r="Q5" s="51">
        <f>'MONITORING 1'!E5</f>
        <v>9</v>
      </c>
      <c r="R5" s="95" t="str">
        <f>'MONITORING 1'!C5</f>
        <v>MERAH</v>
      </c>
      <c r="S5" s="95" t="str">
        <f t="shared" si="1"/>
        <v>PLATINUM</v>
      </c>
      <c r="T5" s="96">
        <f>'MONITORING 1'!J5</f>
        <v>2000000</v>
      </c>
      <c r="U5" s="96" t="str">
        <f>'MONITORING 1'!L5</f>
        <v>Bca 22/10</v>
      </c>
      <c r="V5" s="96" t="str">
        <f>'MONITORING 1'!M5</f>
        <v>L </v>
      </c>
      <c r="W5" s="95" t="str">
        <f>'MONITORING 1'!P5</f>
        <v>V</v>
      </c>
      <c r="Z5" s="92">
        <f t="shared" ref="Z5:Z278" si="3">Z4+1</f>
        <v>2</v>
      </c>
      <c r="AA5" s="91" t="s">
        <v>90</v>
      </c>
      <c r="AB5" s="91" t="s">
        <v>91</v>
      </c>
      <c r="AC5" s="92" t="s">
        <v>16</v>
      </c>
      <c r="AD5" s="92">
        <v>20.0</v>
      </c>
      <c r="AE5" s="91" t="s">
        <v>67</v>
      </c>
      <c r="AF5" s="91" t="s">
        <v>269</v>
      </c>
      <c r="AG5" s="93">
        <v>2000000.0</v>
      </c>
      <c r="AH5" s="93" t="s">
        <v>89</v>
      </c>
      <c r="AI5" s="94" t="s">
        <v>7</v>
      </c>
      <c r="AJ5" s="92"/>
    </row>
    <row r="6">
      <c r="A6" s="92">
        <f t="shared" si="2"/>
        <v>3</v>
      </c>
      <c r="B6" s="91" t="s">
        <v>42</v>
      </c>
      <c r="C6" s="91" t="s">
        <v>171</v>
      </c>
      <c r="D6" s="92" t="s">
        <v>16</v>
      </c>
      <c r="E6" s="92">
        <v>23.0</v>
      </c>
      <c r="F6" s="91" t="s">
        <v>133</v>
      </c>
      <c r="G6" s="91" t="s">
        <v>268</v>
      </c>
      <c r="H6" s="93">
        <v>750000.0</v>
      </c>
      <c r="I6" s="93" t="s">
        <v>118</v>
      </c>
      <c r="J6" s="94"/>
      <c r="K6" s="92" t="s">
        <v>72</v>
      </c>
      <c r="N6" s="95" t="str">
        <f>'MONITORING 1'!O6</f>
        <v>Herman Sentosa</v>
      </c>
      <c r="O6" s="95" t="str">
        <f>'MONITORING 1'!F6</f>
        <v>Herman Sentosa</v>
      </c>
      <c r="P6" s="51" t="str">
        <f>'MONITORING 1'!D6</f>
        <v>B</v>
      </c>
      <c r="Q6" s="51">
        <f>'MONITORING 1'!E6</f>
        <v>10</v>
      </c>
      <c r="R6" s="95" t="str">
        <f>'MONITORING 1'!C6</f>
        <v>MERAH</v>
      </c>
      <c r="S6" s="95" t="str">
        <f t="shared" si="1"/>
        <v>PLATINUM</v>
      </c>
      <c r="T6" s="96">
        <f>'MONITORING 1'!J6</f>
        <v>2000000</v>
      </c>
      <c r="U6" s="96" t="str">
        <f>'MONITORING 1'!L6</f>
        <v>Bca 22/10</v>
      </c>
      <c r="V6" s="96" t="str">
        <f>'MONITORING 1'!M6</f>
        <v>L </v>
      </c>
      <c r="W6" s="95" t="str">
        <f>'MONITORING 1'!P6</f>
        <v>V</v>
      </c>
      <c r="Z6" s="92">
        <f t="shared" si="3"/>
        <v>3</v>
      </c>
      <c r="AA6" s="91" t="s">
        <v>128</v>
      </c>
      <c r="AB6" s="91" t="s">
        <v>126</v>
      </c>
      <c r="AC6" s="92" t="s">
        <v>5</v>
      </c>
      <c r="AD6" s="92">
        <v>12.0</v>
      </c>
      <c r="AE6" s="91" t="s">
        <v>96</v>
      </c>
      <c r="AF6" s="91" t="s">
        <v>270</v>
      </c>
      <c r="AG6" s="93">
        <v>1000000.0</v>
      </c>
      <c r="AH6" s="93" t="s">
        <v>127</v>
      </c>
      <c r="AI6" s="94" t="s">
        <v>7</v>
      </c>
      <c r="AJ6" s="92"/>
    </row>
    <row r="7">
      <c r="A7" s="92">
        <f t="shared" si="2"/>
        <v>4</v>
      </c>
      <c r="B7" s="91" t="s">
        <v>42</v>
      </c>
      <c r="C7" s="91" t="s">
        <v>173</v>
      </c>
      <c r="D7" s="92" t="s">
        <v>16</v>
      </c>
      <c r="E7" s="92">
        <v>24.0</v>
      </c>
      <c r="F7" s="91" t="s">
        <v>133</v>
      </c>
      <c r="G7" s="91" t="s">
        <v>268</v>
      </c>
      <c r="H7" s="93">
        <v>750000.0</v>
      </c>
      <c r="I7" s="93" t="s">
        <v>118</v>
      </c>
      <c r="J7" s="94"/>
      <c r="K7" s="92" t="s">
        <v>72</v>
      </c>
      <c r="N7" s="95" t="str">
        <f>'MONITORING 1'!O7</f>
        <v>Herman Sentosa</v>
      </c>
      <c r="O7" s="95" t="str">
        <f>'MONITORING 1'!F7</f>
        <v>Herman Sentosa</v>
      </c>
      <c r="P7" s="51" t="str">
        <f>'MONITORING 1'!D7</f>
        <v>B</v>
      </c>
      <c r="Q7" s="51">
        <f>'MONITORING 1'!E7</f>
        <v>11</v>
      </c>
      <c r="R7" s="95" t="str">
        <f>'MONITORING 1'!C7</f>
        <v>MERAH</v>
      </c>
      <c r="S7" s="95" t="str">
        <f t="shared" si="1"/>
        <v>PLATINUM</v>
      </c>
      <c r="T7" s="96">
        <f>'MONITORING 1'!J7</f>
        <v>2000000</v>
      </c>
      <c r="U7" s="96" t="str">
        <f>'MONITORING 1'!L7</f>
        <v>Bca 22/10</v>
      </c>
      <c r="V7" s="96" t="str">
        <f>'MONITORING 1'!M7</f>
        <v>L </v>
      </c>
      <c r="W7" s="95" t="str">
        <f>'MONITORING 1'!P7</f>
        <v>V</v>
      </c>
      <c r="Z7" s="92">
        <f t="shared" si="3"/>
        <v>4</v>
      </c>
      <c r="AA7" s="91" t="s">
        <v>128</v>
      </c>
      <c r="AB7" s="91" t="s">
        <v>126</v>
      </c>
      <c r="AC7" s="92" t="s">
        <v>5</v>
      </c>
      <c r="AD7" s="92">
        <v>13.0</v>
      </c>
      <c r="AE7" s="91" t="s">
        <v>96</v>
      </c>
      <c r="AF7" s="91" t="s">
        <v>270</v>
      </c>
      <c r="AG7" s="93">
        <v>1000000.0</v>
      </c>
      <c r="AH7" s="93" t="s">
        <v>127</v>
      </c>
      <c r="AI7" s="94" t="s">
        <v>7</v>
      </c>
      <c r="AJ7" s="92"/>
    </row>
    <row r="8">
      <c r="A8" s="92">
        <f t="shared" si="2"/>
        <v>5</v>
      </c>
      <c r="B8" s="91" t="s">
        <v>42</v>
      </c>
      <c r="C8" s="91" t="s">
        <v>175</v>
      </c>
      <c r="D8" s="92" t="s">
        <v>16</v>
      </c>
      <c r="E8" s="92">
        <v>25.0</v>
      </c>
      <c r="F8" s="91" t="s">
        <v>133</v>
      </c>
      <c r="G8" s="91" t="s">
        <v>268</v>
      </c>
      <c r="H8" s="93">
        <v>750000.0</v>
      </c>
      <c r="I8" s="93" t="s">
        <v>118</v>
      </c>
      <c r="J8" s="94"/>
      <c r="K8" s="92" t="s">
        <v>72</v>
      </c>
      <c r="N8" s="95" t="str">
        <f>'MONITORING 1'!O8</f>
        <v>Herman Sentosa</v>
      </c>
      <c r="O8" s="95" t="str">
        <f>'MONITORING 1'!F8</f>
        <v>Herman Sentosa</v>
      </c>
      <c r="P8" s="51" t="str">
        <f>'MONITORING 1'!D8</f>
        <v>B</v>
      </c>
      <c r="Q8" s="51">
        <f>'MONITORING 1'!E8</f>
        <v>12</v>
      </c>
      <c r="R8" s="95" t="str">
        <f>'MONITORING 1'!C8</f>
        <v>MERAH</v>
      </c>
      <c r="S8" s="95" t="str">
        <f t="shared" si="1"/>
        <v>PLATINUM</v>
      </c>
      <c r="T8" s="96">
        <f>'MONITORING 1'!J8</f>
        <v>2000000</v>
      </c>
      <c r="U8" s="96" t="str">
        <f>'MONITORING 1'!L8</f>
        <v>Bca 22/10</v>
      </c>
      <c r="V8" s="96" t="str">
        <f>'MONITORING 1'!M8</f>
        <v>L </v>
      </c>
      <c r="W8" s="95" t="str">
        <f>'MONITORING 1'!P8</f>
        <v>V</v>
      </c>
      <c r="Z8" s="92">
        <f t="shared" si="3"/>
        <v>5</v>
      </c>
      <c r="AA8" s="91" t="s">
        <v>128</v>
      </c>
      <c r="AB8" s="91" t="s">
        <v>126</v>
      </c>
      <c r="AC8" s="92" t="s">
        <v>5</v>
      </c>
      <c r="AD8" s="92">
        <v>14.0</v>
      </c>
      <c r="AE8" s="91" t="s">
        <v>96</v>
      </c>
      <c r="AF8" s="91" t="s">
        <v>270</v>
      </c>
      <c r="AG8" s="93">
        <v>1000000.0</v>
      </c>
      <c r="AH8" s="93" t="s">
        <v>127</v>
      </c>
      <c r="AI8" s="94" t="s">
        <v>7</v>
      </c>
      <c r="AJ8" s="92"/>
    </row>
    <row r="9">
      <c r="A9" s="92">
        <f t="shared" si="2"/>
        <v>6</v>
      </c>
      <c r="B9" s="91" t="s">
        <v>90</v>
      </c>
      <c r="C9" s="91" t="s">
        <v>87</v>
      </c>
      <c r="D9" s="92" t="s">
        <v>16</v>
      </c>
      <c r="E9" s="92">
        <v>19.0</v>
      </c>
      <c r="F9" s="91" t="s">
        <v>67</v>
      </c>
      <c r="G9" s="91" t="s">
        <v>269</v>
      </c>
      <c r="H9" s="93">
        <v>2000000.0</v>
      </c>
      <c r="I9" s="93" t="s">
        <v>89</v>
      </c>
      <c r="J9" s="94" t="s">
        <v>7</v>
      </c>
      <c r="K9" s="92"/>
      <c r="N9" s="95" t="str">
        <f>'MONITORING 1'!O9</f>
        <v>Julius Y Tedja</v>
      </c>
      <c r="O9" s="95" t="str">
        <f>'MONITORING 1'!F9</f>
        <v>Julius Y Tedja</v>
      </c>
      <c r="P9" s="51" t="str">
        <f>'MONITORING 1'!D9</f>
        <v>B</v>
      </c>
      <c r="Q9" s="51">
        <f>'MONITORING 1'!E9</f>
        <v>13</v>
      </c>
      <c r="R9" s="95" t="str">
        <f>'MONITORING 1'!C9</f>
        <v>MERAH</v>
      </c>
      <c r="S9" s="95" t="str">
        <f t="shared" si="1"/>
        <v>PLATINUM</v>
      </c>
      <c r="T9" s="96">
        <f>'MONITORING 1'!J9</f>
        <v>2000000</v>
      </c>
      <c r="U9" s="96" t="str">
        <f>'MONITORING 1'!L9</f>
        <v/>
      </c>
      <c r="V9" s="96" t="str">
        <f>'MONITORING 1'!M9</f>
        <v/>
      </c>
      <c r="W9" s="95" t="str">
        <f>'MONITORING 1'!P9</f>
        <v/>
      </c>
      <c r="Z9" s="92">
        <f t="shared" si="3"/>
        <v>6</v>
      </c>
      <c r="AA9" s="91" t="s">
        <v>128</v>
      </c>
      <c r="AB9" s="91" t="s">
        <v>126</v>
      </c>
      <c r="AC9" s="92" t="s">
        <v>5</v>
      </c>
      <c r="AD9" s="92">
        <v>15.0</v>
      </c>
      <c r="AE9" s="91" t="s">
        <v>96</v>
      </c>
      <c r="AF9" s="91" t="s">
        <v>270</v>
      </c>
      <c r="AG9" s="93">
        <v>1000000.0</v>
      </c>
      <c r="AH9" s="93" t="s">
        <v>127</v>
      </c>
      <c r="AI9" s="94" t="s">
        <v>7</v>
      </c>
      <c r="AJ9" s="92"/>
    </row>
    <row r="10">
      <c r="A10" s="92">
        <f t="shared" si="2"/>
        <v>7</v>
      </c>
      <c r="B10" s="91" t="s">
        <v>90</v>
      </c>
      <c r="C10" s="91" t="s">
        <v>91</v>
      </c>
      <c r="D10" s="92" t="s">
        <v>16</v>
      </c>
      <c r="E10" s="92">
        <v>20.0</v>
      </c>
      <c r="F10" s="91" t="s">
        <v>67</v>
      </c>
      <c r="G10" s="91" t="s">
        <v>269</v>
      </c>
      <c r="H10" s="93">
        <v>2000000.0</v>
      </c>
      <c r="I10" s="93" t="s">
        <v>89</v>
      </c>
      <c r="J10" s="94" t="s">
        <v>7</v>
      </c>
      <c r="K10" s="92"/>
      <c r="N10" s="95" t="str">
        <f>'MONITORING 1'!O10</f>
        <v>Julius Y Tedja</v>
      </c>
      <c r="O10" s="95" t="str">
        <f>'MONITORING 1'!F10</f>
        <v>Julius Y Tedja</v>
      </c>
      <c r="P10" s="51" t="str">
        <f>'MONITORING 1'!D10</f>
        <v>B</v>
      </c>
      <c r="Q10" s="51">
        <f>'MONITORING 1'!E10</f>
        <v>14</v>
      </c>
      <c r="R10" s="95" t="str">
        <f>'MONITORING 1'!C10</f>
        <v>MERAH</v>
      </c>
      <c r="S10" s="95" t="str">
        <f t="shared" si="1"/>
        <v>PLATINUM</v>
      </c>
      <c r="T10" s="96">
        <f>'MONITORING 1'!J10</f>
        <v>2000000</v>
      </c>
      <c r="U10" s="96" t="str">
        <f>'MONITORING 1'!L10</f>
        <v/>
      </c>
      <c r="V10" s="96" t="str">
        <f>'MONITORING 1'!M10</f>
        <v/>
      </c>
      <c r="W10" s="95" t="str">
        <f>'MONITORING 1'!P10</f>
        <v/>
      </c>
      <c r="Z10" s="92">
        <f t="shared" si="3"/>
        <v>7</v>
      </c>
      <c r="AA10" s="91" t="s">
        <v>128</v>
      </c>
      <c r="AB10" s="91" t="s">
        <v>126</v>
      </c>
      <c r="AC10" s="92" t="s">
        <v>5</v>
      </c>
      <c r="AD10" s="92">
        <v>16.0</v>
      </c>
      <c r="AE10" s="91" t="s">
        <v>96</v>
      </c>
      <c r="AF10" s="91" t="s">
        <v>270</v>
      </c>
      <c r="AG10" s="93">
        <v>1000000.0</v>
      </c>
      <c r="AH10" s="93" t="s">
        <v>127</v>
      </c>
      <c r="AI10" s="94" t="s">
        <v>7</v>
      </c>
      <c r="AJ10" s="92"/>
    </row>
    <row r="11">
      <c r="A11" s="92">
        <f t="shared" si="2"/>
        <v>8</v>
      </c>
      <c r="B11" s="91" t="s">
        <v>128</v>
      </c>
      <c r="C11" s="91" t="s">
        <v>126</v>
      </c>
      <c r="D11" s="92" t="s">
        <v>5</v>
      </c>
      <c r="E11" s="92">
        <v>12.0</v>
      </c>
      <c r="F11" s="91" t="s">
        <v>96</v>
      </c>
      <c r="G11" s="91" t="s">
        <v>270</v>
      </c>
      <c r="H11" s="93">
        <v>1000000.0</v>
      </c>
      <c r="I11" s="93" t="s">
        <v>127</v>
      </c>
      <c r="J11" s="94" t="s">
        <v>7</v>
      </c>
      <c r="K11" s="92"/>
      <c r="N11" s="95" t="str">
        <f>'MONITORING 1'!O11</f>
        <v>Julius Y Tedja</v>
      </c>
      <c r="O11" s="95" t="str">
        <f>'MONITORING 1'!F11</f>
        <v>Julius Y Tedja</v>
      </c>
      <c r="P11" s="51" t="str">
        <f>'MONITORING 1'!D11</f>
        <v>B</v>
      </c>
      <c r="Q11" s="51">
        <f>'MONITORING 1'!E11</f>
        <v>15</v>
      </c>
      <c r="R11" s="95" t="str">
        <f>'MONITORING 1'!C11</f>
        <v>MERAH</v>
      </c>
      <c r="S11" s="95" t="str">
        <f t="shared" si="1"/>
        <v>PLATINUM</v>
      </c>
      <c r="T11" s="96">
        <f>'MONITORING 1'!J11</f>
        <v>2000000</v>
      </c>
      <c r="U11" s="96" t="str">
        <f>'MONITORING 1'!L11</f>
        <v/>
      </c>
      <c r="V11" s="96" t="str">
        <f>'MONITORING 1'!M11</f>
        <v/>
      </c>
      <c r="W11" s="95" t="str">
        <f>'MONITORING 1'!P11</f>
        <v/>
      </c>
      <c r="Z11" s="92">
        <f t="shared" si="3"/>
        <v>8</v>
      </c>
      <c r="AA11" s="91" t="s">
        <v>33</v>
      </c>
      <c r="AB11" s="91" t="s">
        <v>176</v>
      </c>
      <c r="AC11" s="92" t="s">
        <v>15</v>
      </c>
      <c r="AD11" s="92">
        <v>4.0</v>
      </c>
      <c r="AE11" s="91" t="s">
        <v>133</v>
      </c>
      <c r="AF11" s="91" t="s">
        <v>268</v>
      </c>
      <c r="AG11" s="93">
        <v>750000.0</v>
      </c>
      <c r="AH11" s="93" t="s">
        <v>177</v>
      </c>
      <c r="AI11" s="94" t="s">
        <v>7</v>
      </c>
      <c r="AJ11" s="92" t="s">
        <v>72</v>
      </c>
    </row>
    <row r="12">
      <c r="A12" s="92">
        <f t="shared" si="2"/>
        <v>9</v>
      </c>
      <c r="B12" s="91" t="s">
        <v>128</v>
      </c>
      <c r="C12" s="91" t="s">
        <v>126</v>
      </c>
      <c r="D12" s="92" t="s">
        <v>5</v>
      </c>
      <c r="E12" s="92">
        <v>13.0</v>
      </c>
      <c r="F12" s="91" t="s">
        <v>96</v>
      </c>
      <c r="G12" s="91" t="s">
        <v>270</v>
      </c>
      <c r="H12" s="93">
        <v>1000000.0</v>
      </c>
      <c r="I12" s="93" t="s">
        <v>127</v>
      </c>
      <c r="J12" s="94" t="s">
        <v>7</v>
      </c>
      <c r="K12" s="92"/>
      <c r="N12" s="95" t="str">
        <f>'MONITORING 1'!O12</f>
        <v>Julius Y Tedja</v>
      </c>
      <c r="O12" s="95" t="str">
        <f>'MONITORING 1'!F12</f>
        <v>Julius Y Tedja</v>
      </c>
      <c r="P12" s="51" t="str">
        <f>'MONITORING 1'!D12</f>
        <v>B</v>
      </c>
      <c r="Q12" s="51">
        <f>'MONITORING 1'!E12</f>
        <v>16</v>
      </c>
      <c r="R12" s="95" t="str">
        <f>'MONITORING 1'!C12</f>
        <v>MERAH</v>
      </c>
      <c r="S12" s="95" t="str">
        <f t="shared" si="1"/>
        <v>PLATINUM</v>
      </c>
      <c r="T12" s="96">
        <f>'MONITORING 1'!J12</f>
        <v>2000000</v>
      </c>
      <c r="U12" s="96" t="str">
        <f>'MONITORING 1'!L12</f>
        <v/>
      </c>
      <c r="V12" s="96" t="str">
        <f>'MONITORING 1'!M12</f>
        <v/>
      </c>
      <c r="W12" s="95" t="str">
        <f>'MONITORING 1'!P12</f>
        <v/>
      </c>
      <c r="Z12" s="92">
        <f t="shared" si="3"/>
        <v>9</v>
      </c>
      <c r="AA12" s="91" t="s">
        <v>33</v>
      </c>
      <c r="AB12" s="91" t="s">
        <v>176</v>
      </c>
      <c r="AC12" s="92" t="s">
        <v>15</v>
      </c>
      <c r="AD12" s="92">
        <v>5.0</v>
      </c>
      <c r="AE12" s="91" t="s">
        <v>133</v>
      </c>
      <c r="AF12" s="91" t="s">
        <v>268</v>
      </c>
      <c r="AG12" s="93">
        <v>750000.0</v>
      </c>
      <c r="AH12" s="93" t="s">
        <v>177</v>
      </c>
      <c r="AI12" s="94" t="s">
        <v>7</v>
      </c>
      <c r="AJ12" s="92" t="s">
        <v>72</v>
      </c>
    </row>
    <row r="13">
      <c r="A13" s="92">
        <f t="shared" si="2"/>
        <v>10</v>
      </c>
      <c r="B13" s="91" t="s">
        <v>128</v>
      </c>
      <c r="C13" s="91" t="s">
        <v>126</v>
      </c>
      <c r="D13" s="92" t="s">
        <v>5</v>
      </c>
      <c r="E13" s="92">
        <v>14.0</v>
      </c>
      <c r="F13" s="91" t="s">
        <v>96</v>
      </c>
      <c r="G13" s="91" t="s">
        <v>270</v>
      </c>
      <c r="H13" s="93">
        <v>1000000.0</v>
      </c>
      <c r="I13" s="93" t="s">
        <v>127</v>
      </c>
      <c r="J13" s="94" t="s">
        <v>7</v>
      </c>
      <c r="K13" s="92"/>
      <c r="N13" s="95" t="str">
        <f>'MONITORING 1'!O13</f>
        <v>Julius Y Tedja</v>
      </c>
      <c r="O13" s="95" t="str">
        <f>'MONITORING 1'!F13</f>
        <v>Julius Y Tedja</v>
      </c>
      <c r="P13" s="51" t="str">
        <f>'MONITORING 1'!D13</f>
        <v>B</v>
      </c>
      <c r="Q13" s="51">
        <f>'MONITORING 1'!E13</f>
        <v>17</v>
      </c>
      <c r="R13" s="95" t="str">
        <f>'MONITORING 1'!C13</f>
        <v>MERAH</v>
      </c>
      <c r="S13" s="95" t="str">
        <f t="shared" si="1"/>
        <v>PLATINUM</v>
      </c>
      <c r="T13" s="96">
        <f>'MONITORING 1'!J13</f>
        <v>2000000</v>
      </c>
      <c r="U13" s="96" t="str">
        <f>'MONITORING 1'!L13</f>
        <v/>
      </c>
      <c r="V13" s="96" t="str">
        <f>'MONITORING 1'!M13</f>
        <v/>
      </c>
      <c r="W13" s="95" t="str">
        <f>'MONITORING 1'!P13</f>
        <v/>
      </c>
      <c r="Z13" s="92">
        <f t="shared" si="3"/>
        <v>10</v>
      </c>
      <c r="AA13" s="91" t="s">
        <v>33</v>
      </c>
      <c r="AB13" s="91" t="s">
        <v>99</v>
      </c>
      <c r="AC13" s="92" t="s">
        <v>8</v>
      </c>
      <c r="AD13" s="92">
        <v>8.0</v>
      </c>
      <c r="AE13" s="91" t="s">
        <v>96</v>
      </c>
      <c r="AF13" s="91" t="s">
        <v>270</v>
      </c>
      <c r="AG13" s="93">
        <v>1000000.0</v>
      </c>
      <c r="AH13" s="91" t="s">
        <v>101</v>
      </c>
      <c r="AI13" s="94" t="s">
        <v>7</v>
      </c>
      <c r="AJ13" s="92" t="s">
        <v>72</v>
      </c>
    </row>
    <row r="14">
      <c r="A14" s="92">
        <f t="shared" si="2"/>
        <v>11</v>
      </c>
      <c r="B14" s="91" t="s">
        <v>128</v>
      </c>
      <c r="C14" s="91" t="s">
        <v>126</v>
      </c>
      <c r="D14" s="92" t="s">
        <v>5</v>
      </c>
      <c r="E14" s="92">
        <v>15.0</v>
      </c>
      <c r="F14" s="91" t="s">
        <v>96</v>
      </c>
      <c r="G14" s="91" t="s">
        <v>270</v>
      </c>
      <c r="H14" s="93">
        <v>1000000.0</v>
      </c>
      <c r="I14" s="93" t="s">
        <v>127</v>
      </c>
      <c r="J14" s="94" t="s">
        <v>7</v>
      </c>
      <c r="K14" s="92"/>
      <c r="N14" s="95" t="str">
        <f>'MONITORING 1'!O14</f>
        <v>Julius Y Tedja</v>
      </c>
      <c r="O14" s="95" t="str">
        <f>'MONITORING 1'!F14</f>
        <v>Julius Y Tedja</v>
      </c>
      <c r="P14" s="51" t="str">
        <f>'MONITORING 1'!D14</f>
        <v>B</v>
      </c>
      <c r="Q14" s="51">
        <f>'MONITORING 1'!E14</f>
        <v>18</v>
      </c>
      <c r="R14" s="95" t="str">
        <f>'MONITORING 1'!C14</f>
        <v>MERAH</v>
      </c>
      <c r="S14" s="95" t="str">
        <f t="shared" si="1"/>
        <v>PLATINUM</v>
      </c>
      <c r="T14" s="96">
        <f>'MONITORING 1'!J14</f>
        <v>2000000</v>
      </c>
      <c r="U14" s="96" t="str">
        <f>'MONITORING 1'!L14</f>
        <v/>
      </c>
      <c r="V14" s="96" t="str">
        <f>'MONITORING 1'!M14</f>
        <v/>
      </c>
      <c r="W14" s="95" t="str">
        <f>'MONITORING 1'!P14</f>
        <v/>
      </c>
      <c r="Z14" s="92">
        <f t="shared" si="3"/>
        <v>11</v>
      </c>
      <c r="AA14" s="91" t="s">
        <v>33</v>
      </c>
      <c r="AB14" s="91" t="s">
        <v>99</v>
      </c>
      <c r="AC14" s="92" t="s">
        <v>8</v>
      </c>
      <c r="AD14" s="92">
        <v>9.0</v>
      </c>
      <c r="AE14" s="91" t="s">
        <v>96</v>
      </c>
      <c r="AF14" s="91" t="s">
        <v>270</v>
      </c>
      <c r="AG14" s="93">
        <v>1000000.0</v>
      </c>
      <c r="AH14" s="91" t="s">
        <v>101</v>
      </c>
      <c r="AI14" s="94" t="s">
        <v>7</v>
      </c>
      <c r="AJ14" s="92" t="s">
        <v>72</v>
      </c>
    </row>
    <row r="15">
      <c r="A15" s="92">
        <f t="shared" si="2"/>
        <v>12</v>
      </c>
      <c r="B15" s="91" t="s">
        <v>128</v>
      </c>
      <c r="C15" s="91" t="s">
        <v>126</v>
      </c>
      <c r="D15" s="92" t="s">
        <v>5</v>
      </c>
      <c r="E15" s="92">
        <v>16.0</v>
      </c>
      <c r="F15" s="91" t="s">
        <v>96</v>
      </c>
      <c r="G15" s="91" t="s">
        <v>270</v>
      </c>
      <c r="H15" s="93">
        <v>1000000.0</v>
      </c>
      <c r="I15" s="93" t="s">
        <v>127</v>
      </c>
      <c r="J15" s="94" t="s">
        <v>7</v>
      </c>
      <c r="K15" s="92"/>
      <c r="N15" s="95" t="str">
        <f>'MONITORING 1'!O15</f>
        <v>Julius Y Tedja</v>
      </c>
      <c r="O15" s="95" t="str">
        <f>'MONITORING 1'!F15</f>
        <v>Julius Y Tedja</v>
      </c>
      <c r="P15" s="51" t="str">
        <f>'MONITORING 1'!D15</f>
        <v>B</v>
      </c>
      <c r="Q15" s="51">
        <f>'MONITORING 1'!E15</f>
        <v>19</v>
      </c>
      <c r="R15" s="95" t="str">
        <f>'MONITORING 1'!C15</f>
        <v>MERAH</v>
      </c>
      <c r="S15" s="95" t="str">
        <f t="shared" si="1"/>
        <v>PLATINUM</v>
      </c>
      <c r="T15" s="96">
        <f>'MONITORING 1'!J15</f>
        <v>2000000</v>
      </c>
      <c r="U15" s="96" t="str">
        <f>'MONITORING 1'!L15</f>
        <v/>
      </c>
      <c r="V15" s="96" t="str">
        <f>'MONITORING 1'!M15</f>
        <v/>
      </c>
      <c r="W15" s="95" t="str">
        <f>'MONITORING 1'!P15</f>
        <v/>
      </c>
      <c r="Z15" s="92">
        <f t="shared" si="3"/>
        <v>12</v>
      </c>
      <c r="AA15" s="91" t="s">
        <v>33</v>
      </c>
      <c r="AB15" s="91" t="s">
        <v>99</v>
      </c>
      <c r="AC15" s="92" t="s">
        <v>8</v>
      </c>
      <c r="AD15" s="92">
        <v>10.0</v>
      </c>
      <c r="AE15" s="91" t="s">
        <v>96</v>
      </c>
      <c r="AF15" s="91" t="s">
        <v>270</v>
      </c>
      <c r="AG15" s="93">
        <v>1000000.0</v>
      </c>
      <c r="AH15" s="91" t="s">
        <v>101</v>
      </c>
      <c r="AI15" s="94" t="s">
        <v>7</v>
      </c>
      <c r="AJ15" s="92" t="s">
        <v>72</v>
      </c>
    </row>
    <row r="16">
      <c r="A16" s="92">
        <f t="shared" si="2"/>
        <v>13</v>
      </c>
      <c r="B16" s="91" t="s">
        <v>33</v>
      </c>
      <c r="C16" s="91" t="s">
        <v>176</v>
      </c>
      <c r="D16" s="92" t="s">
        <v>15</v>
      </c>
      <c r="E16" s="92">
        <v>4.0</v>
      </c>
      <c r="F16" s="91" t="s">
        <v>133</v>
      </c>
      <c r="G16" s="91" t="s">
        <v>268</v>
      </c>
      <c r="H16" s="93">
        <v>750000.0</v>
      </c>
      <c r="I16" s="93" t="s">
        <v>177</v>
      </c>
      <c r="J16" s="94" t="s">
        <v>7</v>
      </c>
      <c r="K16" s="92" t="s">
        <v>72</v>
      </c>
      <c r="N16" s="95" t="str">
        <f>'MONITORING 1'!O16</f>
        <v>Julius Y Tedja</v>
      </c>
      <c r="O16" s="95" t="str">
        <f>'MONITORING 1'!F16</f>
        <v>Julius Y Tedja</v>
      </c>
      <c r="P16" s="51" t="str">
        <f>'MONITORING 1'!D16</f>
        <v>B</v>
      </c>
      <c r="Q16" s="51">
        <f>'MONITORING 1'!E16</f>
        <v>20</v>
      </c>
      <c r="R16" s="95" t="str">
        <f>'MONITORING 1'!C16</f>
        <v>MERAH</v>
      </c>
      <c r="S16" s="95" t="str">
        <f t="shared" si="1"/>
        <v>PLATINUM</v>
      </c>
      <c r="T16" s="96">
        <f>'MONITORING 1'!J16</f>
        <v>2000000</v>
      </c>
      <c r="U16" s="96" t="str">
        <f>'MONITORING 1'!L16</f>
        <v/>
      </c>
      <c r="V16" s="96" t="str">
        <f>'MONITORING 1'!M16</f>
        <v/>
      </c>
      <c r="W16" s="95" t="str">
        <f>'MONITORING 1'!P16</f>
        <v/>
      </c>
      <c r="Z16" s="92">
        <f t="shared" si="3"/>
        <v>13</v>
      </c>
      <c r="AA16" s="91" t="s">
        <v>33</v>
      </c>
      <c r="AB16" s="91" t="s">
        <v>102</v>
      </c>
      <c r="AC16" s="92" t="s">
        <v>8</v>
      </c>
      <c r="AD16" s="92">
        <v>11.0</v>
      </c>
      <c r="AE16" s="91" t="s">
        <v>96</v>
      </c>
      <c r="AF16" s="91" t="s">
        <v>270</v>
      </c>
      <c r="AG16" s="93">
        <v>1000000.0</v>
      </c>
      <c r="AH16" s="91" t="s">
        <v>101</v>
      </c>
      <c r="AI16" s="94" t="s">
        <v>7</v>
      </c>
      <c r="AJ16" s="92" t="s">
        <v>72</v>
      </c>
    </row>
    <row r="17">
      <c r="A17" s="92">
        <f t="shared" si="2"/>
        <v>14</v>
      </c>
      <c r="B17" s="91" t="s">
        <v>33</v>
      </c>
      <c r="C17" s="91" t="s">
        <v>176</v>
      </c>
      <c r="D17" s="92" t="s">
        <v>15</v>
      </c>
      <c r="E17" s="92">
        <v>5.0</v>
      </c>
      <c r="F17" s="91" t="s">
        <v>133</v>
      </c>
      <c r="G17" s="91" t="s">
        <v>268</v>
      </c>
      <c r="H17" s="93">
        <v>750000.0</v>
      </c>
      <c r="I17" s="93" t="s">
        <v>177</v>
      </c>
      <c r="J17" s="94" t="s">
        <v>7</v>
      </c>
      <c r="K17" s="92" t="s">
        <v>72</v>
      </c>
      <c r="N17" s="95" t="str">
        <f>'MONITORING 1'!O17</f>
        <v>Lily L</v>
      </c>
      <c r="O17" s="95" t="str">
        <f>'MONITORING 1'!F17</f>
        <v>Frans Polim</v>
      </c>
      <c r="P17" s="51" t="str">
        <f>'MONITORING 1'!D17</f>
        <v>C</v>
      </c>
      <c r="Q17" s="51">
        <f>'MONITORING 1'!E17</f>
        <v>8</v>
      </c>
      <c r="R17" s="95" t="str">
        <f>'MONITORING 1'!C17</f>
        <v>MERAH</v>
      </c>
      <c r="S17" s="95" t="str">
        <f t="shared" si="1"/>
        <v>PLATINUM</v>
      </c>
      <c r="T17" s="96">
        <f>'MONITORING 1'!J17</f>
        <v>2000000</v>
      </c>
      <c r="U17" s="96" t="str">
        <f>'MONITORING 1'!L17</f>
        <v>Bca 22/10</v>
      </c>
      <c r="V17" s="96" t="str">
        <f>'MONITORING 1'!M17</f>
        <v>L</v>
      </c>
      <c r="W17" s="95" t="str">
        <f>'MONITORING 1'!P17</f>
        <v>V</v>
      </c>
      <c r="Z17" s="92">
        <f t="shared" si="3"/>
        <v>14</v>
      </c>
      <c r="AA17" s="91" t="s">
        <v>33</v>
      </c>
      <c r="AB17" s="91" t="s">
        <v>102</v>
      </c>
      <c r="AC17" s="92" t="s">
        <v>8</v>
      </c>
      <c r="AD17" s="92">
        <v>12.0</v>
      </c>
      <c r="AE17" s="91" t="s">
        <v>96</v>
      </c>
      <c r="AF17" s="91" t="s">
        <v>270</v>
      </c>
      <c r="AG17" s="93">
        <v>1000000.0</v>
      </c>
      <c r="AH17" s="91" t="s">
        <v>101</v>
      </c>
      <c r="AI17" s="94" t="s">
        <v>7</v>
      </c>
      <c r="AJ17" s="92" t="s">
        <v>72</v>
      </c>
    </row>
    <row r="18">
      <c r="A18" s="92">
        <f t="shared" si="2"/>
        <v>15</v>
      </c>
      <c r="B18" s="91" t="s">
        <v>33</v>
      </c>
      <c r="C18" s="91" t="s">
        <v>33</v>
      </c>
      <c r="D18" s="92" t="s">
        <v>15</v>
      </c>
      <c r="E18" s="92">
        <v>21.0</v>
      </c>
      <c r="F18" s="91" t="s">
        <v>133</v>
      </c>
      <c r="G18" s="91" t="s">
        <v>268</v>
      </c>
      <c r="H18" s="93">
        <v>750000.0</v>
      </c>
      <c r="I18" s="93"/>
      <c r="J18" s="94"/>
      <c r="K18" s="92"/>
      <c r="N18" s="95" t="str">
        <f>'MONITORING 1'!O18</f>
        <v>Lily L</v>
      </c>
      <c r="O18" s="95" t="str">
        <f>'MONITORING 1'!F18</f>
        <v>Frans Polim</v>
      </c>
      <c r="P18" s="51" t="str">
        <f>'MONITORING 1'!D18</f>
        <v>C</v>
      </c>
      <c r="Q18" s="51">
        <f>'MONITORING 1'!E18</f>
        <v>9</v>
      </c>
      <c r="R18" s="95" t="str">
        <f>'MONITORING 1'!C18</f>
        <v>MERAH</v>
      </c>
      <c r="S18" s="95" t="str">
        <f t="shared" si="1"/>
        <v>PLATINUM</v>
      </c>
      <c r="T18" s="96">
        <f>'MONITORING 1'!J18</f>
        <v>2000000</v>
      </c>
      <c r="U18" s="96" t="str">
        <f>'MONITORING 1'!L18</f>
        <v>Bca 22/10</v>
      </c>
      <c r="V18" s="96" t="str">
        <f>'MONITORING 1'!M18</f>
        <v>L</v>
      </c>
      <c r="W18" s="95" t="str">
        <f>'MONITORING 1'!P18</f>
        <v>V</v>
      </c>
      <c r="Z18" s="92">
        <f t="shared" si="3"/>
        <v>15</v>
      </c>
      <c r="AA18" s="91" t="s">
        <v>33</v>
      </c>
      <c r="AB18" s="91" t="s">
        <v>104</v>
      </c>
      <c r="AC18" s="92" t="s">
        <v>8</v>
      </c>
      <c r="AD18" s="92">
        <v>13.0</v>
      </c>
      <c r="AE18" s="91" t="s">
        <v>96</v>
      </c>
      <c r="AF18" s="91" t="s">
        <v>270</v>
      </c>
      <c r="AG18" s="93">
        <v>1000000.0</v>
      </c>
      <c r="AH18" s="91" t="s">
        <v>101</v>
      </c>
      <c r="AI18" s="94" t="s">
        <v>7</v>
      </c>
      <c r="AJ18" s="92" t="s">
        <v>72</v>
      </c>
    </row>
    <row r="19">
      <c r="A19" s="92">
        <f t="shared" si="2"/>
        <v>16</v>
      </c>
      <c r="B19" s="91" t="s">
        <v>33</v>
      </c>
      <c r="C19" s="91" t="s">
        <v>33</v>
      </c>
      <c r="D19" s="92" t="s">
        <v>15</v>
      </c>
      <c r="E19" s="92">
        <v>22.0</v>
      </c>
      <c r="F19" s="91" t="s">
        <v>133</v>
      </c>
      <c r="G19" s="91" t="s">
        <v>268</v>
      </c>
      <c r="H19" s="93">
        <v>750000.0</v>
      </c>
      <c r="I19" s="93"/>
      <c r="J19" s="94"/>
      <c r="K19" s="92"/>
      <c r="N19" s="95" t="str">
        <f>'MONITORING 1'!O19</f>
        <v>Lily L</v>
      </c>
      <c r="O19" s="95" t="str">
        <f>'MONITORING 1'!F19</f>
        <v>Frans Polim</v>
      </c>
      <c r="P19" s="51" t="str">
        <f>'MONITORING 1'!D19</f>
        <v>C</v>
      </c>
      <c r="Q19" s="51">
        <f>'MONITORING 1'!E19</f>
        <v>10</v>
      </c>
      <c r="R19" s="95" t="str">
        <f>'MONITORING 1'!C19</f>
        <v>MERAH</v>
      </c>
      <c r="S19" s="95" t="str">
        <f t="shared" si="1"/>
        <v>PLATINUM</v>
      </c>
      <c r="T19" s="96">
        <f>'MONITORING 1'!J19</f>
        <v>2000000</v>
      </c>
      <c r="U19" s="96" t="str">
        <f>'MONITORING 1'!L19</f>
        <v>Bca 22/10</v>
      </c>
      <c r="V19" s="96" t="str">
        <f>'MONITORING 1'!M19</f>
        <v>L</v>
      </c>
      <c r="W19" s="95" t="str">
        <f>'MONITORING 1'!P19</f>
        <v>V</v>
      </c>
      <c r="Z19" s="92">
        <f t="shared" si="3"/>
        <v>16</v>
      </c>
      <c r="AA19" s="91" t="s">
        <v>33</v>
      </c>
      <c r="AB19" s="91" t="s">
        <v>105</v>
      </c>
      <c r="AC19" s="92" t="s">
        <v>8</v>
      </c>
      <c r="AD19" s="92">
        <v>14.0</v>
      </c>
      <c r="AE19" s="91" t="s">
        <v>96</v>
      </c>
      <c r="AF19" s="91" t="s">
        <v>270</v>
      </c>
      <c r="AG19" s="93">
        <v>1000000.0</v>
      </c>
      <c r="AH19" s="91" t="s">
        <v>101</v>
      </c>
      <c r="AI19" s="94" t="s">
        <v>7</v>
      </c>
      <c r="AJ19" s="92" t="s">
        <v>72</v>
      </c>
    </row>
    <row r="20">
      <c r="A20" s="92">
        <f t="shared" si="2"/>
        <v>17</v>
      </c>
      <c r="B20" s="91" t="s">
        <v>33</v>
      </c>
      <c r="C20" s="91" t="s">
        <v>33</v>
      </c>
      <c r="D20" s="92" t="s">
        <v>15</v>
      </c>
      <c r="E20" s="92">
        <v>23.0</v>
      </c>
      <c r="F20" s="91" t="s">
        <v>133</v>
      </c>
      <c r="G20" s="91" t="s">
        <v>268</v>
      </c>
      <c r="H20" s="93">
        <v>750000.0</v>
      </c>
      <c r="I20" s="93"/>
      <c r="J20" s="94"/>
      <c r="K20" s="92"/>
      <c r="N20" s="95" t="str">
        <f>'MONITORING 1'!O20</f>
        <v>Lily L</v>
      </c>
      <c r="O20" s="95" t="str">
        <f>'MONITORING 1'!F20</f>
        <v>Frans Polim</v>
      </c>
      <c r="P20" s="51" t="str">
        <f>'MONITORING 1'!D20</f>
        <v>C</v>
      </c>
      <c r="Q20" s="51">
        <f>'MONITORING 1'!E20</f>
        <v>11</v>
      </c>
      <c r="R20" s="95" t="str">
        <f>'MONITORING 1'!C20</f>
        <v>MERAH</v>
      </c>
      <c r="S20" s="95" t="str">
        <f t="shared" si="1"/>
        <v>PLATINUM</v>
      </c>
      <c r="T20" s="96">
        <f>'MONITORING 1'!J20</f>
        <v>2000000</v>
      </c>
      <c r="U20" s="96" t="str">
        <f>'MONITORING 1'!L20</f>
        <v>Bca 22/10</v>
      </c>
      <c r="V20" s="96" t="str">
        <f>'MONITORING 1'!M20</f>
        <v>L</v>
      </c>
      <c r="W20" s="95" t="str">
        <f>'MONITORING 1'!P20</f>
        <v>V</v>
      </c>
      <c r="Z20" s="92">
        <f t="shared" si="3"/>
        <v>17</v>
      </c>
      <c r="AA20" s="91" t="s">
        <v>33</v>
      </c>
      <c r="AB20" s="91" t="s">
        <v>106</v>
      </c>
      <c r="AC20" s="92" t="s">
        <v>8</v>
      </c>
      <c r="AD20" s="92">
        <v>15.0</v>
      </c>
      <c r="AE20" s="91" t="s">
        <v>96</v>
      </c>
      <c r="AF20" s="91" t="s">
        <v>270</v>
      </c>
      <c r="AG20" s="93">
        <v>1000000.0</v>
      </c>
      <c r="AH20" s="93" t="s">
        <v>107</v>
      </c>
      <c r="AI20" s="94" t="s">
        <v>7</v>
      </c>
      <c r="AJ20" s="92" t="s">
        <v>72</v>
      </c>
    </row>
    <row r="21">
      <c r="A21" s="92">
        <f t="shared" si="2"/>
        <v>18</v>
      </c>
      <c r="B21" s="91" t="s">
        <v>33</v>
      </c>
      <c r="C21" s="91" t="s">
        <v>33</v>
      </c>
      <c r="D21" s="92" t="s">
        <v>15</v>
      </c>
      <c r="E21" s="92">
        <v>24.0</v>
      </c>
      <c r="F21" s="91" t="s">
        <v>133</v>
      </c>
      <c r="G21" s="91" t="s">
        <v>268</v>
      </c>
      <c r="H21" s="93">
        <v>750000.0</v>
      </c>
      <c r="I21" s="93"/>
      <c r="J21" s="94"/>
      <c r="K21" s="92"/>
      <c r="N21" s="95" t="str">
        <f>'MONITORING 1'!O21</f>
        <v>Lily L</v>
      </c>
      <c r="O21" s="95" t="str">
        <f>'MONITORING 1'!F21</f>
        <v>Frans Polim</v>
      </c>
      <c r="P21" s="51" t="str">
        <f>'MONITORING 1'!D21</f>
        <v>C</v>
      </c>
      <c r="Q21" s="51">
        <f>'MONITORING 1'!E21</f>
        <v>12</v>
      </c>
      <c r="R21" s="95" t="str">
        <f>'MONITORING 1'!C21</f>
        <v>MERAH</v>
      </c>
      <c r="S21" s="95" t="str">
        <f t="shared" si="1"/>
        <v>PLATINUM</v>
      </c>
      <c r="T21" s="96">
        <f>'MONITORING 1'!J21</f>
        <v>2000000</v>
      </c>
      <c r="U21" s="96" t="str">
        <f>'MONITORING 1'!L21</f>
        <v>Bca 22/10</v>
      </c>
      <c r="V21" s="96" t="str">
        <f>'MONITORING 1'!M21</f>
        <v>L</v>
      </c>
      <c r="W21" s="95" t="str">
        <f>'MONITORING 1'!P21</f>
        <v>V</v>
      </c>
      <c r="Z21" s="92">
        <f t="shared" si="3"/>
        <v>18</v>
      </c>
      <c r="AA21" s="91" t="s">
        <v>33</v>
      </c>
      <c r="AB21" s="91" t="s">
        <v>106</v>
      </c>
      <c r="AC21" s="92" t="s">
        <v>8</v>
      </c>
      <c r="AD21" s="92">
        <v>16.0</v>
      </c>
      <c r="AE21" s="91" t="s">
        <v>96</v>
      </c>
      <c r="AF21" s="91" t="s">
        <v>270</v>
      </c>
      <c r="AG21" s="93">
        <v>1000000.0</v>
      </c>
      <c r="AH21" s="93" t="s">
        <v>107</v>
      </c>
      <c r="AI21" s="94" t="s">
        <v>7</v>
      </c>
      <c r="AJ21" s="92" t="s">
        <v>72</v>
      </c>
    </row>
    <row r="22">
      <c r="A22" s="92">
        <f t="shared" si="2"/>
        <v>19</v>
      </c>
      <c r="B22" s="91" t="s">
        <v>33</v>
      </c>
      <c r="C22" s="91" t="s">
        <v>33</v>
      </c>
      <c r="D22" s="92" t="s">
        <v>14</v>
      </c>
      <c r="E22" s="92">
        <v>21.0</v>
      </c>
      <c r="F22" s="91" t="s">
        <v>133</v>
      </c>
      <c r="G22" s="91" t="s">
        <v>268</v>
      </c>
      <c r="H22" s="93">
        <v>750000.0</v>
      </c>
      <c r="I22" s="93"/>
      <c r="J22" s="94"/>
      <c r="K22" s="92"/>
      <c r="N22" s="95" t="str">
        <f>'MONITORING 1'!O22</f>
        <v>Maria Magdalena</v>
      </c>
      <c r="O22" s="95" t="str">
        <f>'MONITORING 1'!F22</f>
        <v>Mimi Kudrati</v>
      </c>
      <c r="P22" s="51" t="str">
        <f>'MONITORING 1'!D22</f>
        <v>C</v>
      </c>
      <c r="Q22" s="51">
        <f>'MONITORING 1'!E22</f>
        <v>13</v>
      </c>
      <c r="R22" s="95" t="str">
        <f>'MONITORING 1'!C22</f>
        <v>MERAH</v>
      </c>
      <c r="S22" s="95" t="str">
        <f t="shared" si="1"/>
        <v>PLATINUM</v>
      </c>
      <c r="T22" s="96">
        <f>'MONITORING 1'!J22</f>
        <v>2000000</v>
      </c>
      <c r="U22" s="95" t="str">
        <f>'MONITORING 1'!L22</f>
        <v> 7/10</v>
      </c>
      <c r="V22" s="96" t="str">
        <f>'MONITORING 1'!M22</f>
        <v>L</v>
      </c>
      <c r="W22" s="95" t="str">
        <f>'MONITORING 1'!P22</f>
        <v/>
      </c>
      <c r="Z22" s="92">
        <f t="shared" si="3"/>
        <v>19</v>
      </c>
      <c r="AA22" s="91" t="s">
        <v>33</v>
      </c>
      <c r="AB22" s="91" t="s">
        <v>108</v>
      </c>
      <c r="AC22" s="92" t="s">
        <v>8</v>
      </c>
      <c r="AD22" s="92">
        <v>17.0</v>
      </c>
      <c r="AE22" s="91" t="s">
        <v>96</v>
      </c>
      <c r="AF22" s="91" t="s">
        <v>270</v>
      </c>
      <c r="AG22" s="93">
        <v>1000000.0</v>
      </c>
      <c r="AH22" s="93" t="s">
        <v>107</v>
      </c>
      <c r="AI22" s="94" t="s">
        <v>7</v>
      </c>
      <c r="AJ22" s="92" t="s">
        <v>72</v>
      </c>
    </row>
    <row r="23">
      <c r="A23" s="92">
        <f t="shared" si="2"/>
        <v>20</v>
      </c>
      <c r="B23" s="91" t="s">
        <v>33</v>
      </c>
      <c r="C23" s="91" t="s">
        <v>33</v>
      </c>
      <c r="D23" s="92" t="s">
        <v>14</v>
      </c>
      <c r="E23" s="92">
        <v>22.0</v>
      </c>
      <c r="F23" s="91" t="s">
        <v>133</v>
      </c>
      <c r="G23" s="91" t="s">
        <v>268</v>
      </c>
      <c r="H23" s="93">
        <v>750000.0</v>
      </c>
      <c r="I23" s="93" t="s">
        <v>119</v>
      </c>
      <c r="J23" s="94"/>
      <c r="K23" s="92"/>
      <c r="N23" s="95" t="str">
        <f>'MONITORING 1'!O23</f>
        <v>Maria Magdalena</v>
      </c>
      <c r="O23" s="95" t="str">
        <f>'MONITORING 1'!F23</f>
        <v>Mimi Kudrati</v>
      </c>
      <c r="P23" s="51" t="str">
        <f>'MONITORING 1'!D23</f>
        <v>C</v>
      </c>
      <c r="Q23" s="51">
        <f>'MONITORING 1'!E23</f>
        <v>14</v>
      </c>
      <c r="R23" s="95" t="str">
        <f>'MONITORING 1'!C23</f>
        <v>MERAH</v>
      </c>
      <c r="S23" s="95" t="str">
        <f t="shared" si="1"/>
        <v>PLATINUM</v>
      </c>
      <c r="T23" s="96">
        <f>'MONITORING 1'!J23</f>
        <v>2000000</v>
      </c>
      <c r="U23" s="95" t="str">
        <f>'MONITORING 1'!L23</f>
        <v> 7/10</v>
      </c>
      <c r="V23" s="96" t="str">
        <f>'MONITORING 1'!M23</f>
        <v>L</v>
      </c>
      <c r="W23" s="95" t="str">
        <f>'MONITORING 1'!P23</f>
        <v/>
      </c>
      <c r="Z23" s="92">
        <f t="shared" si="3"/>
        <v>20</v>
      </c>
      <c r="AA23" s="91" t="s">
        <v>33</v>
      </c>
      <c r="AB23" s="91" t="s">
        <v>108</v>
      </c>
      <c r="AC23" s="92" t="s">
        <v>8</v>
      </c>
      <c r="AD23" s="92">
        <v>18.0</v>
      </c>
      <c r="AE23" s="91" t="s">
        <v>96</v>
      </c>
      <c r="AF23" s="91" t="s">
        <v>270</v>
      </c>
      <c r="AG23" s="93">
        <v>1000000.0</v>
      </c>
      <c r="AH23" s="93" t="s">
        <v>107</v>
      </c>
      <c r="AI23" s="94" t="s">
        <v>7</v>
      </c>
      <c r="AJ23" s="92" t="s">
        <v>72</v>
      </c>
    </row>
    <row r="24">
      <c r="A24" s="92">
        <f t="shared" si="2"/>
        <v>21</v>
      </c>
      <c r="B24" s="91" t="s">
        <v>33</v>
      </c>
      <c r="C24" s="91" t="s">
        <v>183</v>
      </c>
      <c r="D24" s="92" t="s">
        <v>14</v>
      </c>
      <c r="E24" s="92">
        <v>23.0</v>
      </c>
      <c r="F24" s="91" t="s">
        <v>133</v>
      </c>
      <c r="G24" s="91" t="s">
        <v>268</v>
      </c>
      <c r="H24" s="93">
        <v>750000.0</v>
      </c>
      <c r="I24" s="93" t="s">
        <v>118</v>
      </c>
      <c r="J24" s="94"/>
      <c r="K24" s="92" t="s">
        <v>72</v>
      </c>
      <c r="N24" s="95" t="str">
        <f>'MONITORING 1'!O24</f>
        <v>Herman Sentosa</v>
      </c>
      <c r="O24" s="95" t="str">
        <f>'MONITORING 1'!F24</f>
        <v>Benny Tjea</v>
      </c>
      <c r="P24" s="51" t="str">
        <f>'MONITORING 1'!D24</f>
        <v>C</v>
      </c>
      <c r="Q24" s="51">
        <f>'MONITORING 1'!E24</f>
        <v>15</v>
      </c>
      <c r="R24" s="95" t="str">
        <f>'MONITORING 1'!C24</f>
        <v>MERAH</v>
      </c>
      <c r="S24" s="95" t="str">
        <f t="shared" si="1"/>
        <v>PLATINUM</v>
      </c>
      <c r="T24" s="96">
        <f>'MONITORING 1'!J24</f>
        <v>2000000</v>
      </c>
      <c r="U24" s="96" t="str">
        <f>'MONITORING 1'!L24</f>
        <v>Bca 21/10</v>
      </c>
      <c r="V24" s="96" t="str">
        <f>'MONITORING 1'!M24</f>
        <v>L</v>
      </c>
      <c r="W24" s="95" t="str">
        <f>'MONITORING 1'!P24</f>
        <v>V</v>
      </c>
      <c r="Z24" s="92">
        <f t="shared" si="3"/>
        <v>21</v>
      </c>
      <c r="AA24" s="91" t="s">
        <v>33</v>
      </c>
      <c r="AB24" s="91" t="s">
        <v>109</v>
      </c>
      <c r="AC24" s="92" t="s">
        <v>8</v>
      </c>
      <c r="AD24" s="92">
        <v>19.0</v>
      </c>
      <c r="AE24" s="91" t="s">
        <v>96</v>
      </c>
      <c r="AF24" s="91" t="s">
        <v>270</v>
      </c>
      <c r="AG24" s="93">
        <v>1000000.0</v>
      </c>
      <c r="AH24" s="91" t="s">
        <v>101</v>
      </c>
      <c r="AI24" s="94" t="s">
        <v>7</v>
      </c>
      <c r="AJ24" s="92" t="s">
        <v>72</v>
      </c>
    </row>
    <row r="25">
      <c r="A25" s="92">
        <f t="shared" si="2"/>
        <v>22</v>
      </c>
      <c r="B25" s="91" t="s">
        <v>33</v>
      </c>
      <c r="C25" s="91" t="s">
        <v>33</v>
      </c>
      <c r="D25" s="92" t="s">
        <v>14</v>
      </c>
      <c r="E25" s="92">
        <v>24.0</v>
      </c>
      <c r="F25" s="91" t="s">
        <v>133</v>
      </c>
      <c r="G25" s="91" t="s">
        <v>268</v>
      </c>
      <c r="H25" s="93">
        <v>750000.0</v>
      </c>
      <c r="I25" s="93"/>
      <c r="J25" s="94"/>
      <c r="K25" s="92"/>
      <c r="N25" s="95" t="str">
        <f>'MONITORING 1'!O25</f>
        <v>Herman Sentosa</v>
      </c>
      <c r="O25" s="95" t="str">
        <f>'MONITORING 1'!F25</f>
        <v>Benny Tjea</v>
      </c>
      <c r="P25" s="51" t="str">
        <f>'MONITORING 1'!D25</f>
        <v>C</v>
      </c>
      <c r="Q25" s="51">
        <f>'MONITORING 1'!E25</f>
        <v>16</v>
      </c>
      <c r="R25" s="95" t="str">
        <f>'MONITORING 1'!C25</f>
        <v>MERAH</v>
      </c>
      <c r="S25" s="95" t="str">
        <f t="shared" si="1"/>
        <v>PLATINUM</v>
      </c>
      <c r="T25" s="96">
        <f>'MONITORING 1'!J25</f>
        <v>2000000</v>
      </c>
      <c r="U25" s="96" t="str">
        <f>'MONITORING 1'!L25</f>
        <v>Bca 21/10</v>
      </c>
      <c r="V25" s="96" t="str">
        <f>'MONITORING 1'!M25</f>
        <v>L</v>
      </c>
      <c r="W25" s="95" t="str">
        <f>'MONITORING 1'!P25</f>
        <v>V</v>
      </c>
      <c r="Z25" s="92">
        <f t="shared" si="3"/>
        <v>22</v>
      </c>
      <c r="AA25" s="91" t="s">
        <v>33</v>
      </c>
      <c r="AB25" s="91" t="s">
        <v>110</v>
      </c>
      <c r="AC25" s="92" t="s">
        <v>8</v>
      </c>
      <c r="AD25" s="92">
        <v>20.0</v>
      </c>
      <c r="AE25" s="91" t="s">
        <v>96</v>
      </c>
      <c r="AF25" s="91" t="s">
        <v>270</v>
      </c>
      <c r="AG25" s="93">
        <v>1000000.0</v>
      </c>
      <c r="AH25" s="91" t="s">
        <v>101</v>
      </c>
      <c r="AI25" s="94" t="s">
        <v>7</v>
      </c>
      <c r="AJ25" s="92" t="s">
        <v>72</v>
      </c>
    </row>
    <row r="26">
      <c r="A26" s="92">
        <f t="shared" si="2"/>
        <v>23</v>
      </c>
      <c r="B26" s="91" t="s">
        <v>33</v>
      </c>
      <c r="C26" s="91" t="s">
        <v>33</v>
      </c>
      <c r="D26" s="92" t="s">
        <v>13</v>
      </c>
      <c r="E26" s="92">
        <v>21.0</v>
      </c>
      <c r="F26" s="91" t="s">
        <v>133</v>
      </c>
      <c r="G26" s="91" t="s">
        <v>268</v>
      </c>
      <c r="H26" s="93">
        <v>750000.0</v>
      </c>
      <c r="I26" s="93"/>
      <c r="J26" s="94"/>
      <c r="K26" s="92"/>
      <c r="N26" s="95" t="str">
        <f>'MONITORING 1'!O26</f>
        <v/>
      </c>
      <c r="O26" s="95" t="str">
        <f>'MONITORING 1'!F26</f>
        <v/>
      </c>
      <c r="P26" s="51" t="str">
        <f>'MONITORING 1'!D26</f>
        <v>C</v>
      </c>
      <c r="Q26" s="51">
        <f>'MONITORING 1'!E26</f>
        <v>17</v>
      </c>
      <c r="R26" s="95" t="str">
        <f>'MONITORING 1'!C26</f>
        <v>MERAH</v>
      </c>
      <c r="S26" s="95" t="str">
        <f t="shared" si="1"/>
        <v>PLATINUM</v>
      </c>
      <c r="T26" s="96">
        <f>'MONITORING 1'!J26</f>
        <v>2000000</v>
      </c>
      <c r="U26" s="96" t="str">
        <f>'MONITORING 1'!L26</f>
        <v/>
      </c>
      <c r="V26" s="96" t="str">
        <f>'MONITORING 1'!M26</f>
        <v/>
      </c>
      <c r="W26" s="95" t="str">
        <f>'MONITORING 1'!P26</f>
        <v/>
      </c>
      <c r="Z26" s="92">
        <f t="shared" si="3"/>
        <v>23</v>
      </c>
      <c r="AA26" s="91" t="s">
        <v>33</v>
      </c>
      <c r="AB26" s="91" t="s">
        <v>111</v>
      </c>
      <c r="AC26" s="92" t="s">
        <v>7</v>
      </c>
      <c r="AD26" s="92">
        <v>8.0</v>
      </c>
      <c r="AE26" s="91" t="s">
        <v>96</v>
      </c>
      <c r="AF26" s="91" t="s">
        <v>270</v>
      </c>
      <c r="AG26" s="93">
        <v>1000000.0</v>
      </c>
      <c r="AH26" s="91" t="s">
        <v>101</v>
      </c>
      <c r="AI26" s="94" t="s">
        <v>7</v>
      </c>
      <c r="AJ26" s="92" t="s">
        <v>72</v>
      </c>
    </row>
    <row r="27">
      <c r="A27" s="92">
        <f t="shared" si="2"/>
        <v>24</v>
      </c>
      <c r="B27" s="91" t="s">
        <v>33</v>
      </c>
      <c r="C27" s="91" t="s">
        <v>33</v>
      </c>
      <c r="D27" s="92" t="s">
        <v>13</v>
      </c>
      <c r="E27" s="92">
        <v>22.0</v>
      </c>
      <c r="F27" s="91" t="s">
        <v>133</v>
      </c>
      <c r="G27" s="91" t="s">
        <v>268</v>
      </c>
      <c r="H27" s="93">
        <v>750000.0</v>
      </c>
      <c r="I27" s="93"/>
      <c r="J27" s="94"/>
      <c r="K27" s="92"/>
      <c r="N27" s="95" t="str">
        <f>'MONITORING 1'!O27</f>
        <v>Lilies</v>
      </c>
      <c r="O27" s="95" t="str">
        <f>'MONITORING 1'!F27</f>
        <v>Herman Sugiarto</v>
      </c>
      <c r="P27" s="51" t="str">
        <f>'MONITORING 1'!D27</f>
        <v>C</v>
      </c>
      <c r="Q27" s="51">
        <f>'MONITORING 1'!E27</f>
        <v>18</v>
      </c>
      <c r="R27" s="95" t="str">
        <f>'MONITORING 1'!C27</f>
        <v>MERAH</v>
      </c>
      <c r="S27" s="95" t="str">
        <f t="shared" si="1"/>
        <v>PLATINUM</v>
      </c>
      <c r="T27" s="96">
        <f>'MONITORING 1'!J27</f>
        <v>2000000</v>
      </c>
      <c r="U27" s="96" t="str">
        <f>'MONITORING 1'!L27</f>
        <v/>
      </c>
      <c r="V27" s="96" t="str">
        <f>'MONITORING 1'!M27</f>
        <v/>
      </c>
      <c r="W27" s="95" t="str">
        <f>'MONITORING 1'!P27</f>
        <v/>
      </c>
      <c r="Z27" s="92">
        <f t="shared" si="3"/>
        <v>24</v>
      </c>
      <c r="AA27" s="91" t="s">
        <v>33</v>
      </c>
      <c r="AB27" s="91" t="s">
        <v>112</v>
      </c>
      <c r="AC27" s="92" t="s">
        <v>7</v>
      </c>
      <c r="AD27" s="92">
        <v>9.0</v>
      </c>
      <c r="AE27" s="91" t="s">
        <v>96</v>
      </c>
      <c r="AF27" s="91" t="s">
        <v>270</v>
      </c>
      <c r="AG27" s="93">
        <v>1000000.0</v>
      </c>
      <c r="AH27" s="91" t="s">
        <v>101</v>
      </c>
      <c r="AI27" s="94" t="s">
        <v>7</v>
      </c>
      <c r="AJ27" s="92" t="s">
        <v>72</v>
      </c>
    </row>
    <row r="28">
      <c r="A28" s="92">
        <f t="shared" si="2"/>
        <v>25</v>
      </c>
      <c r="B28" s="91" t="s">
        <v>33</v>
      </c>
      <c r="C28" s="91" t="s">
        <v>33</v>
      </c>
      <c r="D28" s="92" t="s">
        <v>13</v>
      </c>
      <c r="E28" s="92">
        <v>23.0</v>
      </c>
      <c r="F28" s="91" t="s">
        <v>133</v>
      </c>
      <c r="G28" s="91" t="s">
        <v>268</v>
      </c>
      <c r="H28" s="93">
        <v>750000.0</v>
      </c>
      <c r="I28" s="93"/>
      <c r="J28" s="94"/>
      <c r="K28" s="92"/>
      <c r="N28" s="95" t="str">
        <f>'MONITORING 1'!O28</f>
        <v>Alen L</v>
      </c>
      <c r="O28" s="95" t="str">
        <f>'MONITORING 1'!F28</f>
        <v>Meike Bunadi</v>
      </c>
      <c r="P28" s="51" t="str">
        <f>'MONITORING 1'!D28</f>
        <v>C</v>
      </c>
      <c r="Q28" s="51">
        <f>'MONITORING 1'!E28</f>
        <v>19</v>
      </c>
      <c r="R28" s="95" t="str">
        <f>'MONITORING 1'!C28</f>
        <v>MERAH</v>
      </c>
      <c r="S28" s="95" t="str">
        <f t="shared" si="1"/>
        <v>PLATINUM</v>
      </c>
      <c r="T28" s="96">
        <f>'MONITORING 1'!J28</f>
        <v>2000000</v>
      </c>
      <c r="U28" s="96" t="str">
        <f>'MONITORING 1'!L28</f>
        <v>15/10</v>
      </c>
      <c r="V28" s="96" t="str">
        <f>'MONITORING 1'!M28</f>
        <v>L</v>
      </c>
      <c r="W28" s="95" t="str">
        <f>'MONITORING 1'!P28</f>
        <v/>
      </c>
      <c r="Z28" s="92">
        <f t="shared" si="3"/>
        <v>25</v>
      </c>
      <c r="AA28" s="91" t="s">
        <v>33</v>
      </c>
      <c r="AB28" s="91" t="s">
        <v>113</v>
      </c>
      <c r="AC28" s="92" t="s">
        <v>7</v>
      </c>
      <c r="AD28" s="92">
        <v>10.0</v>
      </c>
      <c r="AE28" s="91" t="s">
        <v>96</v>
      </c>
      <c r="AF28" s="91" t="s">
        <v>270</v>
      </c>
      <c r="AG28" s="93">
        <v>1000000.0</v>
      </c>
      <c r="AH28" s="93" t="s">
        <v>114</v>
      </c>
      <c r="AI28" s="94" t="s">
        <v>7</v>
      </c>
      <c r="AJ28" s="92" t="s">
        <v>72</v>
      </c>
    </row>
    <row r="29">
      <c r="A29" s="92">
        <f t="shared" si="2"/>
        <v>26</v>
      </c>
      <c r="B29" s="91" t="s">
        <v>33</v>
      </c>
      <c r="C29" s="91" t="s">
        <v>33</v>
      </c>
      <c r="D29" s="92" t="s">
        <v>13</v>
      </c>
      <c r="E29" s="92">
        <v>24.0</v>
      </c>
      <c r="F29" s="91" t="s">
        <v>133</v>
      </c>
      <c r="G29" s="91" t="s">
        <v>268</v>
      </c>
      <c r="H29" s="93">
        <v>750000.0</v>
      </c>
      <c r="I29" s="93"/>
      <c r="J29" s="94"/>
      <c r="K29" s="92"/>
      <c r="N29" s="95" t="str">
        <f>'MONITORING 1'!O29</f>
        <v>Alen L</v>
      </c>
      <c r="O29" s="95" t="str">
        <f>'MONITORING 1'!F29</f>
        <v>Yusuf Thios</v>
      </c>
      <c r="P29" s="51" t="str">
        <f>'MONITORING 1'!D29</f>
        <v>C</v>
      </c>
      <c r="Q29" s="51">
        <f>'MONITORING 1'!E29</f>
        <v>20</v>
      </c>
      <c r="R29" s="95" t="str">
        <f>'MONITORING 1'!C29</f>
        <v>MERAH</v>
      </c>
      <c r="S29" s="95" t="str">
        <f t="shared" si="1"/>
        <v>PLATINUM</v>
      </c>
      <c r="T29" s="96">
        <f>'MONITORING 1'!J29</f>
        <v>2000000</v>
      </c>
      <c r="U29" s="96" t="str">
        <f>'MONITORING 1'!L29</f>
        <v>15/10</v>
      </c>
      <c r="V29" s="96" t="str">
        <f>'MONITORING 1'!M29</f>
        <v>L</v>
      </c>
      <c r="W29" s="95" t="str">
        <f>'MONITORING 1'!P29</f>
        <v/>
      </c>
      <c r="Z29" s="92">
        <f t="shared" si="3"/>
        <v>26</v>
      </c>
      <c r="AA29" s="91" t="s">
        <v>33</v>
      </c>
      <c r="AB29" s="91" t="s">
        <v>113</v>
      </c>
      <c r="AC29" s="92" t="s">
        <v>7</v>
      </c>
      <c r="AD29" s="92">
        <v>11.0</v>
      </c>
      <c r="AE29" s="91" t="s">
        <v>96</v>
      </c>
      <c r="AF29" s="91" t="s">
        <v>270</v>
      </c>
      <c r="AG29" s="93">
        <v>1000000.0</v>
      </c>
      <c r="AH29" s="93" t="s">
        <v>114</v>
      </c>
      <c r="AI29" s="94" t="s">
        <v>7</v>
      </c>
      <c r="AJ29" s="92" t="s">
        <v>72</v>
      </c>
    </row>
    <row r="30">
      <c r="A30" s="92">
        <f t="shared" si="2"/>
        <v>27</v>
      </c>
      <c r="B30" s="91" t="s">
        <v>33</v>
      </c>
      <c r="C30" s="91" t="s">
        <v>99</v>
      </c>
      <c r="D30" s="92" t="s">
        <v>8</v>
      </c>
      <c r="E30" s="92">
        <v>8.0</v>
      </c>
      <c r="F30" s="91" t="s">
        <v>96</v>
      </c>
      <c r="G30" s="91" t="s">
        <v>270</v>
      </c>
      <c r="H30" s="93">
        <v>1000000.0</v>
      </c>
      <c r="I30" s="91" t="s">
        <v>101</v>
      </c>
      <c r="J30" s="94" t="s">
        <v>7</v>
      </c>
      <c r="K30" s="92" t="s">
        <v>72</v>
      </c>
      <c r="N30" s="95" t="str">
        <f>'MONITORING 1'!O30</f>
        <v/>
      </c>
      <c r="O30" s="95" t="str">
        <f>'MONITORING 1'!F30</f>
        <v/>
      </c>
      <c r="P30" s="51" t="str">
        <f>'MONITORING 1'!D30</f>
        <v>D</v>
      </c>
      <c r="Q30" s="51">
        <f>'MONITORING 1'!E30</f>
        <v>8</v>
      </c>
      <c r="R30" s="95" t="str">
        <f>'MONITORING 1'!C30</f>
        <v>MERAH</v>
      </c>
      <c r="S30" s="95" t="str">
        <f t="shared" si="1"/>
        <v>PLATINUM</v>
      </c>
      <c r="T30" s="96">
        <f>'MONITORING 1'!J30</f>
        <v>2000000</v>
      </c>
      <c r="U30" s="96" t="str">
        <f>'MONITORING 1'!L30</f>
        <v/>
      </c>
      <c r="V30" s="96" t="str">
        <f>'MONITORING 1'!M30</f>
        <v/>
      </c>
      <c r="W30" s="95" t="str">
        <f>'MONITORING 1'!P30</f>
        <v/>
      </c>
      <c r="Z30" s="92">
        <f t="shared" si="3"/>
        <v>27</v>
      </c>
      <c r="AA30" s="91" t="s">
        <v>33</v>
      </c>
      <c r="AB30" s="91" t="s">
        <v>113</v>
      </c>
      <c r="AC30" s="92" t="s">
        <v>7</v>
      </c>
      <c r="AD30" s="92">
        <v>12.0</v>
      </c>
      <c r="AE30" s="91" t="s">
        <v>96</v>
      </c>
      <c r="AF30" s="91" t="s">
        <v>270</v>
      </c>
      <c r="AG30" s="93">
        <v>1000000.0</v>
      </c>
      <c r="AH30" s="93" t="s">
        <v>114</v>
      </c>
      <c r="AI30" s="94" t="s">
        <v>7</v>
      </c>
      <c r="AJ30" s="92" t="s">
        <v>72</v>
      </c>
    </row>
    <row r="31">
      <c r="A31" s="92">
        <f t="shared" si="2"/>
        <v>28</v>
      </c>
      <c r="B31" s="91" t="s">
        <v>33</v>
      </c>
      <c r="C31" s="91" t="s">
        <v>99</v>
      </c>
      <c r="D31" s="92" t="s">
        <v>8</v>
      </c>
      <c r="E31" s="92">
        <v>9.0</v>
      </c>
      <c r="F31" s="91" t="s">
        <v>96</v>
      </c>
      <c r="G31" s="91" t="s">
        <v>270</v>
      </c>
      <c r="H31" s="93">
        <v>1000000.0</v>
      </c>
      <c r="I31" s="91" t="s">
        <v>101</v>
      </c>
      <c r="J31" s="94" t="s">
        <v>7</v>
      </c>
      <c r="K31" s="92" t="s">
        <v>72</v>
      </c>
      <c r="N31" s="95" t="str">
        <f>'MONITORING 1'!O31</f>
        <v/>
      </c>
      <c r="O31" s="95" t="str">
        <f>'MONITORING 1'!F31</f>
        <v/>
      </c>
      <c r="P31" s="51" t="str">
        <f>'MONITORING 1'!D31</f>
        <v>D</v>
      </c>
      <c r="Q31" s="51">
        <f>'MONITORING 1'!E31</f>
        <v>9</v>
      </c>
      <c r="R31" s="95" t="str">
        <f>'MONITORING 1'!C31</f>
        <v>MERAH</v>
      </c>
      <c r="S31" s="95" t="str">
        <f t="shared" si="1"/>
        <v>PLATINUM</v>
      </c>
      <c r="T31" s="96">
        <f>'MONITORING 1'!J31</f>
        <v>2000000</v>
      </c>
      <c r="U31" s="96" t="str">
        <f>'MONITORING 1'!L31</f>
        <v/>
      </c>
      <c r="V31" s="96" t="str">
        <f>'MONITORING 1'!M31</f>
        <v/>
      </c>
      <c r="W31" s="95" t="str">
        <f>'MONITORING 1'!P31</f>
        <v/>
      </c>
      <c r="Z31" s="92">
        <f t="shared" si="3"/>
        <v>28</v>
      </c>
      <c r="AA31" s="91" t="s">
        <v>33</v>
      </c>
      <c r="AB31" s="91" t="s">
        <v>111</v>
      </c>
      <c r="AC31" s="92" t="s">
        <v>7</v>
      </c>
      <c r="AD31" s="92">
        <v>13.0</v>
      </c>
      <c r="AE31" s="91" t="s">
        <v>96</v>
      </c>
      <c r="AF31" s="91" t="s">
        <v>270</v>
      </c>
      <c r="AG31" s="93">
        <v>1000000.0</v>
      </c>
      <c r="AH31" s="91" t="s">
        <v>115</v>
      </c>
      <c r="AI31" s="94" t="s">
        <v>7</v>
      </c>
      <c r="AJ31" s="92" t="s">
        <v>72</v>
      </c>
    </row>
    <row r="32">
      <c r="A32" s="92">
        <f t="shared" si="2"/>
        <v>29</v>
      </c>
      <c r="B32" s="91" t="s">
        <v>33</v>
      </c>
      <c r="C32" s="91" t="s">
        <v>99</v>
      </c>
      <c r="D32" s="92" t="s">
        <v>8</v>
      </c>
      <c r="E32" s="92">
        <v>10.0</v>
      </c>
      <c r="F32" s="91" t="s">
        <v>96</v>
      </c>
      <c r="G32" s="91" t="s">
        <v>270</v>
      </c>
      <c r="H32" s="93">
        <v>1000000.0</v>
      </c>
      <c r="I32" s="91" t="s">
        <v>101</v>
      </c>
      <c r="J32" s="94" t="s">
        <v>7</v>
      </c>
      <c r="K32" s="92" t="s">
        <v>72</v>
      </c>
      <c r="N32" s="95" t="str">
        <f>'MONITORING 1'!O32</f>
        <v/>
      </c>
      <c r="O32" s="95" t="str">
        <f>'MONITORING 1'!F32</f>
        <v/>
      </c>
      <c r="P32" s="51" t="str">
        <f>'MONITORING 1'!D32</f>
        <v>D</v>
      </c>
      <c r="Q32" s="51">
        <f>'MONITORING 1'!E32</f>
        <v>10</v>
      </c>
      <c r="R32" s="95" t="str">
        <f>'MONITORING 1'!C32</f>
        <v>MERAH</v>
      </c>
      <c r="S32" s="95" t="str">
        <f t="shared" si="1"/>
        <v>PLATINUM</v>
      </c>
      <c r="T32" s="96">
        <f>'MONITORING 1'!J32</f>
        <v>2000000</v>
      </c>
      <c r="U32" s="96" t="str">
        <f>'MONITORING 1'!L32</f>
        <v/>
      </c>
      <c r="V32" s="96" t="str">
        <f>'MONITORING 1'!M32</f>
        <v/>
      </c>
      <c r="W32" s="95" t="str">
        <f>'MONITORING 1'!P32</f>
        <v/>
      </c>
      <c r="Z32" s="92">
        <f t="shared" si="3"/>
        <v>29</v>
      </c>
      <c r="AA32" s="91" t="s">
        <v>33</v>
      </c>
      <c r="AB32" s="91" t="s">
        <v>111</v>
      </c>
      <c r="AC32" s="92" t="s">
        <v>7</v>
      </c>
      <c r="AD32" s="92">
        <v>14.0</v>
      </c>
      <c r="AE32" s="91" t="s">
        <v>96</v>
      </c>
      <c r="AF32" s="91" t="s">
        <v>270</v>
      </c>
      <c r="AG32" s="93">
        <v>1000000.0</v>
      </c>
      <c r="AH32" s="91" t="s">
        <v>115</v>
      </c>
      <c r="AI32" s="94" t="s">
        <v>7</v>
      </c>
      <c r="AJ32" s="92" t="s">
        <v>72</v>
      </c>
    </row>
    <row r="33">
      <c r="A33" s="92">
        <f t="shared" si="2"/>
        <v>30</v>
      </c>
      <c r="B33" s="91" t="s">
        <v>33</v>
      </c>
      <c r="C33" s="91" t="s">
        <v>102</v>
      </c>
      <c r="D33" s="92" t="s">
        <v>8</v>
      </c>
      <c r="E33" s="92">
        <v>11.0</v>
      </c>
      <c r="F33" s="91" t="s">
        <v>96</v>
      </c>
      <c r="G33" s="91" t="s">
        <v>270</v>
      </c>
      <c r="H33" s="93">
        <v>1000000.0</v>
      </c>
      <c r="I33" s="91" t="s">
        <v>101</v>
      </c>
      <c r="J33" s="94" t="s">
        <v>7</v>
      </c>
      <c r="K33" s="92" t="s">
        <v>72</v>
      </c>
      <c r="N33" s="95" t="str">
        <f>'MONITORING 1'!O33</f>
        <v/>
      </c>
      <c r="O33" s="95" t="str">
        <f>'MONITORING 1'!F33</f>
        <v/>
      </c>
      <c r="P33" s="51" t="str">
        <f>'MONITORING 1'!D33</f>
        <v>D</v>
      </c>
      <c r="Q33" s="51">
        <f>'MONITORING 1'!E33</f>
        <v>11</v>
      </c>
      <c r="R33" s="95" t="str">
        <f>'MONITORING 1'!C33</f>
        <v>MERAH</v>
      </c>
      <c r="S33" s="95" t="str">
        <f t="shared" si="1"/>
        <v>PLATINUM</v>
      </c>
      <c r="T33" s="96">
        <f>'MONITORING 1'!J33</f>
        <v>2000000</v>
      </c>
      <c r="U33" s="96" t="str">
        <f>'MONITORING 1'!L33</f>
        <v/>
      </c>
      <c r="V33" s="96" t="str">
        <f>'MONITORING 1'!M33</f>
        <v/>
      </c>
      <c r="W33" s="95" t="str">
        <f>'MONITORING 1'!P33</f>
        <v/>
      </c>
      <c r="Z33" s="92">
        <f t="shared" si="3"/>
        <v>30</v>
      </c>
      <c r="AA33" s="97" t="s">
        <v>214</v>
      </c>
      <c r="AB33" s="91" t="s">
        <v>212</v>
      </c>
      <c r="AC33" s="92" t="s">
        <v>7</v>
      </c>
      <c r="AD33" s="92">
        <v>4.0</v>
      </c>
      <c r="AE33" s="91" t="s">
        <v>191</v>
      </c>
      <c r="AF33" s="91" t="s">
        <v>271</v>
      </c>
      <c r="AG33" s="93">
        <v>500000.0</v>
      </c>
      <c r="AH33" s="93" t="s">
        <v>142</v>
      </c>
      <c r="AI33" s="94" t="s">
        <v>7</v>
      </c>
      <c r="AJ33" s="84" t="s">
        <v>72</v>
      </c>
    </row>
    <row r="34">
      <c r="A34" s="92">
        <f t="shared" si="2"/>
        <v>31</v>
      </c>
      <c r="B34" s="91" t="s">
        <v>33</v>
      </c>
      <c r="C34" s="91" t="s">
        <v>102</v>
      </c>
      <c r="D34" s="92" t="s">
        <v>8</v>
      </c>
      <c r="E34" s="92">
        <v>12.0</v>
      </c>
      <c r="F34" s="91" t="s">
        <v>96</v>
      </c>
      <c r="G34" s="91" t="s">
        <v>270</v>
      </c>
      <c r="H34" s="93">
        <v>1000000.0</v>
      </c>
      <c r="I34" s="91" t="s">
        <v>101</v>
      </c>
      <c r="J34" s="94" t="s">
        <v>7</v>
      </c>
      <c r="K34" s="92" t="s">
        <v>72</v>
      </c>
      <c r="N34" s="95" t="str">
        <f>'MONITORING 1'!O34</f>
        <v/>
      </c>
      <c r="O34" s="95" t="str">
        <f>'MONITORING 1'!F34</f>
        <v/>
      </c>
      <c r="P34" s="51" t="str">
        <f>'MONITORING 1'!D34</f>
        <v>D</v>
      </c>
      <c r="Q34" s="51">
        <f>'MONITORING 1'!E34</f>
        <v>12</v>
      </c>
      <c r="R34" s="95" t="str">
        <f>'MONITORING 1'!C34</f>
        <v>MERAH</v>
      </c>
      <c r="S34" s="95" t="str">
        <f t="shared" si="1"/>
        <v>PLATINUM</v>
      </c>
      <c r="T34" s="96">
        <f>'MONITORING 1'!J34</f>
        <v>2000000</v>
      </c>
      <c r="U34" s="96" t="str">
        <f>'MONITORING 1'!L34</f>
        <v/>
      </c>
      <c r="V34" s="96" t="str">
        <f>'MONITORING 1'!M34</f>
        <v/>
      </c>
      <c r="W34" s="95" t="str">
        <f>'MONITORING 1'!P34</f>
        <v/>
      </c>
      <c r="Z34" s="92">
        <f t="shared" si="3"/>
        <v>31</v>
      </c>
      <c r="AA34" s="97" t="s">
        <v>240</v>
      </c>
      <c r="AB34" s="91" t="s">
        <v>238</v>
      </c>
      <c r="AC34" s="92" t="s">
        <v>4</v>
      </c>
      <c r="AD34" s="92">
        <v>3.0</v>
      </c>
      <c r="AE34" s="91" t="s">
        <v>191</v>
      </c>
      <c r="AF34" s="91" t="s">
        <v>271</v>
      </c>
      <c r="AG34" s="93">
        <v>500000.0</v>
      </c>
      <c r="AH34" s="91" t="s">
        <v>142</v>
      </c>
      <c r="AI34" s="94" t="s">
        <v>7</v>
      </c>
      <c r="AJ34" s="84" t="s">
        <v>72</v>
      </c>
    </row>
    <row r="35">
      <c r="A35" s="92">
        <f t="shared" si="2"/>
        <v>32</v>
      </c>
      <c r="B35" s="91" t="s">
        <v>33</v>
      </c>
      <c r="C35" s="91" t="s">
        <v>104</v>
      </c>
      <c r="D35" s="92" t="s">
        <v>8</v>
      </c>
      <c r="E35" s="92">
        <v>13.0</v>
      </c>
      <c r="F35" s="91" t="s">
        <v>96</v>
      </c>
      <c r="G35" s="91" t="s">
        <v>270</v>
      </c>
      <c r="H35" s="93">
        <v>1000000.0</v>
      </c>
      <c r="I35" s="91" t="s">
        <v>101</v>
      </c>
      <c r="J35" s="94" t="s">
        <v>7</v>
      </c>
      <c r="K35" s="92" t="s">
        <v>72</v>
      </c>
      <c r="N35" s="95" t="str">
        <f>'MONITORING 1'!O35</f>
        <v/>
      </c>
      <c r="O35" s="95" t="str">
        <f>'MONITORING 1'!F35</f>
        <v/>
      </c>
      <c r="P35" s="51" t="str">
        <f>'MONITORING 1'!D35</f>
        <v>D</v>
      </c>
      <c r="Q35" s="51">
        <f>'MONITORING 1'!E35</f>
        <v>13</v>
      </c>
      <c r="R35" s="95" t="str">
        <f>'MONITORING 1'!C35</f>
        <v>MERAH</v>
      </c>
      <c r="S35" s="95" t="str">
        <f t="shared" si="1"/>
        <v>PLATINUM</v>
      </c>
      <c r="T35" s="96">
        <f>'MONITORING 1'!J35</f>
        <v>2000000</v>
      </c>
      <c r="U35" s="96" t="str">
        <f>'MONITORING 1'!L35</f>
        <v/>
      </c>
      <c r="V35" s="96" t="str">
        <f>'MONITORING 1'!M35</f>
        <v/>
      </c>
      <c r="W35" s="95" t="str">
        <f>'MONITORING 1'!P35</f>
        <v/>
      </c>
      <c r="Z35" s="92">
        <f t="shared" si="3"/>
        <v>32</v>
      </c>
      <c r="AA35" s="97" t="s">
        <v>240</v>
      </c>
      <c r="AB35" s="91" t="s">
        <v>238</v>
      </c>
      <c r="AC35" s="92" t="s">
        <v>4</v>
      </c>
      <c r="AD35" s="92">
        <v>4.0</v>
      </c>
      <c r="AE35" s="91" t="s">
        <v>191</v>
      </c>
      <c r="AF35" s="91" t="s">
        <v>271</v>
      </c>
      <c r="AG35" s="93">
        <v>500000.0</v>
      </c>
      <c r="AH35" s="91" t="s">
        <v>142</v>
      </c>
      <c r="AI35" s="94" t="s">
        <v>7</v>
      </c>
      <c r="AJ35" s="84" t="s">
        <v>72</v>
      </c>
    </row>
    <row r="36">
      <c r="A36" s="92">
        <f t="shared" si="2"/>
        <v>33</v>
      </c>
      <c r="B36" s="91" t="s">
        <v>33</v>
      </c>
      <c r="C36" s="91" t="s">
        <v>105</v>
      </c>
      <c r="D36" s="92" t="s">
        <v>8</v>
      </c>
      <c r="E36" s="92">
        <v>14.0</v>
      </c>
      <c r="F36" s="91" t="s">
        <v>96</v>
      </c>
      <c r="G36" s="91" t="s">
        <v>270</v>
      </c>
      <c r="H36" s="93">
        <v>1000000.0</v>
      </c>
      <c r="I36" s="91" t="s">
        <v>101</v>
      </c>
      <c r="J36" s="94" t="s">
        <v>7</v>
      </c>
      <c r="K36" s="92" t="s">
        <v>72</v>
      </c>
      <c r="N36" s="95" t="str">
        <f>'MONITORING 1'!O36</f>
        <v/>
      </c>
      <c r="O36" s="95" t="str">
        <f>'MONITORING 1'!F36</f>
        <v/>
      </c>
      <c r="P36" s="51" t="str">
        <f>'MONITORING 1'!D36</f>
        <v>D</v>
      </c>
      <c r="Q36" s="51">
        <f>'MONITORING 1'!E36</f>
        <v>14</v>
      </c>
      <c r="R36" s="95" t="str">
        <f>'MONITORING 1'!C36</f>
        <v>MERAH</v>
      </c>
      <c r="S36" s="95" t="str">
        <f t="shared" si="1"/>
        <v>PLATINUM</v>
      </c>
      <c r="T36" s="96">
        <f>'MONITORING 1'!J36</f>
        <v>2000000</v>
      </c>
      <c r="U36" s="96" t="str">
        <f>'MONITORING 1'!L36</f>
        <v/>
      </c>
      <c r="V36" s="96" t="str">
        <f>'MONITORING 1'!M36</f>
        <v/>
      </c>
      <c r="W36" s="95" t="str">
        <f>'MONITORING 1'!P36</f>
        <v/>
      </c>
      <c r="Z36" s="92">
        <f t="shared" si="3"/>
        <v>33</v>
      </c>
      <c r="AA36" s="97" t="s">
        <v>240</v>
      </c>
      <c r="AB36" s="91" t="s">
        <v>200</v>
      </c>
      <c r="AC36" s="92" t="s">
        <v>4</v>
      </c>
      <c r="AD36" s="92">
        <v>5.0</v>
      </c>
      <c r="AE36" s="91" t="s">
        <v>191</v>
      </c>
      <c r="AF36" s="91" t="s">
        <v>271</v>
      </c>
      <c r="AG36" s="93">
        <v>500000.0</v>
      </c>
      <c r="AH36" s="91" t="s">
        <v>142</v>
      </c>
      <c r="AI36" s="94" t="s">
        <v>7</v>
      </c>
      <c r="AJ36" s="84" t="s">
        <v>72</v>
      </c>
    </row>
    <row r="37">
      <c r="A37" s="92">
        <f t="shared" si="2"/>
        <v>34</v>
      </c>
      <c r="B37" s="91" t="s">
        <v>33</v>
      </c>
      <c r="C37" s="91" t="s">
        <v>106</v>
      </c>
      <c r="D37" s="92" t="s">
        <v>8</v>
      </c>
      <c r="E37" s="92">
        <v>15.0</v>
      </c>
      <c r="F37" s="91" t="s">
        <v>96</v>
      </c>
      <c r="G37" s="91" t="s">
        <v>270</v>
      </c>
      <c r="H37" s="93">
        <v>1000000.0</v>
      </c>
      <c r="I37" s="93" t="s">
        <v>107</v>
      </c>
      <c r="J37" s="94" t="s">
        <v>7</v>
      </c>
      <c r="K37" s="92" t="s">
        <v>72</v>
      </c>
      <c r="N37" s="95" t="str">
        <f>'MONITORING 1'!O37</f>
        <v/>
      </c>
      <c r="O37" s="95" t="str">
        <f>'MONITORING 1'!F37</f>
        <v/>
      </c>
      <c r="P37" s="51" t="str">
        <f>'MONITORING 1'!D37</f>
        <v>D</v>
      </c>
      <c r="Q37" s="51">
        <f>'MONITORING 1'!E37</f>
        <v>15</v>
      </c>
      <c r="R37" s="95" t="str">
        <f>'MONITORING 1'!C37</f>
        <v>MERAH</v>
      </c>
      <c r="S37" s="95" t="str">
        <f t="shared" si="1"/>
        <v>PLATINUM</v>
      </c>
      <c r="T37" s="96">
        <f>'MONITORING 1'!J37</f>
        <v>2000000</v>
      </c>
      <c r="U37" s="96" t="str">
        <f>'MONITORING 1'!L37</f>
        <v/>
      </c>
      <c r="V37" s="96" t="str">
        <f>'MONITORING 1'!M37</f>
        <v/>
      </c>
      <c r="W37" s="95" t="str">
        <f>'MONITORING 1'!P37</f>
        <v/>
      </c>
      <c r="Z37" s="92">
        <f t="shared" si="3"/>
        <v>34</v>
      </c>
      <c r="AA37" s="97" t="s">
        <v>240</v>
      </c>
      <c r="AB37" s="91" t="s">
        <v>240</v>
      </c>
      <c r="AC37" s="92" t="s">
        <v>4</v>
      </c>
      <c r="AD37" s="92">
        <v>6.0</v>
      </c>
      <c r="AE37" s="91" t="s">
        <v>191</v>
      </c>
      <c r="AF37" s="91" t="s">
        <v>271</v>
      </c>
      <c r="AG37" s="93">
        <v>500000.0</v>
      </c>
      <c r="AH37" s="91" t="s">
        <v>142</v>
      </c>
      <c r="AI37" s="94" t="s">
        <v>7</v>
      </c>
      <c r="AJ37" s="84" t="s">
        <v>72</v>
      </c>
    </row>
    <row r="38">
      <c r="A38" s="92">
        <f t="shared" si="2"/>
        <v>35</v>
      </c>
      <c r="B38" s="91" t="s">
        <v>33</v>
      </c>
      <c r="C38" s="91" t="s">
        <v>106</v>
      </c>
      <c r="D38" s="92" t="s">
        <v>8</v>
      </c>
      <c r="E38" s="92">
        <v>16.0</v>
      </c>
      <c r="F38" s="91" t="s">
        <v>96</v>
      </c>
      <c r="G38" s="91" t="s">
        <v>270</v>
      </c>
      <c r="H38" s="93">
        <v>1000000.0</v>
      </c>
      <c r="I38" s="93" t="s">
        <v>107</v>
      </c>
      <c r="J38" s="94" t="s">
        <v>7</v>
      </c>
      <c r="K38" s="92" t="s">
        <v>72</v>
      </c>
      <c r="N38" s="95" t="str">
        <f>'MONITORING 1'!O38</f>
        <v/>
      </c>
      <c r="O38" s="95" t="str">
        <f>'MONITORING 1'!F38</f>
        <v/>
      </c>
      <c r="P38" s="51" t="str">
        <f>'MONITORING 1'!D38</f>
        <v>D</v>
      </c>
      <c r="Q38" s="51">
        <f>'MONITORING 1'!E38</f>
        <v>16</v>
      </c>
      <c r="R38" s="95" t="str">
        <f>'MONITORING 1'!C38</f>
        <v>MERAH</v>
      </c>
      <c r="S38" s="95" t="str">
        <f t="shared" si="1"/>
        <v>PLATINUM</v>
      </c>
      <c r="T38" s="96">
        <f>'MONITORING 1'!J38</f>
        <v>2000000</v>
      </c>
      <c r="U38" s="96" t="str">
        <f>'MONITORING 1'!L38</f>
        <v/>
      </c>
      <c r="V38" s="96" t="str">
        <f>'MONITORING 1'!M38</f>
        <v/>
      </c>
      <c r="W38" s="95" t="str">
        <f>'MONITORING 1'!P38</f>
        <v/>
      </c>
      <c r="Z38" s="92">
        <f t="shared" si="3"/>
        <v>35</v>
      </c>
      <c r="AA38" s="97" t="s">
        <v>240</v>
      </c>
      <c r="AB38" s="91" t="s">
        <v>240</v>
      </c>
      <c r="AC38" s="92" t="s">
        <v>4</v>
      </c>
      <c r="AD38" s="92">
        <v>7.0</v>
      </c>
      <c r="AE38" s="91" t="s">
        <v>191</v>
      </c>
      <c r="AF38" s="91" t="s">
        <v>271</v>
      </c>
      <c r="AG38" s="93">
        <v>500000.0</v>
      </c>
      <c r="AH38" s="91" t="s">
        <v>142</v>
      </c>
      <c r="AI38" s="94" t="s">
        <v>7</v>
      </c>
      <c r="AJ38" s="84" t="s">
        <v>72</v>
      </c>
    </row>
    <row r="39">
      <c r="A39" s="92">
        <f t="shared" si="2"/>
        <v>36</v>
      </c>
      <c r="B39" s="91" t="s">
        <v>33</v>
      </c>
      <c r="C39" s="91" t="s">
        <v>108</v>
      </c>
      <c r="D39" s="92" t="s">
        <v>8</v>
      </c>
      <c r="E39" s="92">
        <v>17.0</v>
      </c>
      <c r="F39" s="91" t="s">
        <v>96</v>
      </c>
      <c r="G39" s="91" t="s">
        <v>270</v>
      </c>
      <c r="H39" s="93">
        <v>1000000.0</v>
      </c>
      <c r="I39" s="93" t="s">
        <v>107</v>
      </c>
      <c r="J39" s="94" t="s">
        <v>7</v>
      </c>
      <c r="K39" s="92" t="s">
        <v>72</v>
      </c>
      <c r="N39" s="95" t="str">
        <f>'MONITORING 1'!O39</f>
        <v/>
      </c>
      <c r="O39" s="95" t="str">
        <f>'MONITORING 1'!F39</f>
        <v/>
      </c>
      <c r="P39" s="51" t="str">
        <f>'MONITORING 1'!D39</f>
        <v>D</v>
      </c>
      <c r="Q39" s="51">
        <f>'MONITORING 1'!E39</f>
        <v>17</v>
      </c>
      <c r="R39" s="95" t="str">
        <f>'MONITORING 1'!C39</f>
        <v>MERAH</v>
      </c>
      <c r="S39" s="95" t="str">
        <f t="shared" si="1"/>
        <v>PLATINUM</v>
      </c>
      <c r="T39" s="96">
        <f>'MONITORING 1'!J39</f>
        <v>2000000</v>
      </c>
      <c r="U39" s="96" t="str">
        <f>'MONITORING 1'!L39</f>
        <v/>
      </c>
      <c r="V39" s="96" t="str">
        <f>'MONITORING 1'!M39</f>
        <v/>
      </c>
      <c r="W39" s="95" t="str">
        <f>'MONITORING 1'!P39</f>
        <v/>
      </c>
      <c r="Z39" s="92">
        <f t="shared" si="3"/>
        <v>36</v>
      </c>
      <c r="AA39" s="97" t="s">
        <v>247</v>
      </c>
      <c r="AB39" s="91" t="s">
        <v>245</v>
      </c>
      <c r="AC39" s="92" t="s">
        <v>3</v>
      </c>
      <c r="AD39" s="92">
        <v>6.0</v>
      </c>
      <c r="AE39" s="91" t="s">
        <v>191</v>
      </c>
      <c r="AF39" s="91" t="s">
        <v>271</v>
      </c>
      <c r="AG39" s="93">
        <v>500000.0</v>
      </c>
      <c r="AH39" s="93" t="s">
        <v>118</v>
      </c>
      <c r="AI39" s="94" t="s">
        <v>7</v>
      </c>
      <c r="AJ39" s="84" t="s">
        <v>72</v>
      </c>
    </row>
    <row r="40">
      <c r="A40" s="92">
        <f t="shared" si="2"/>
        <v>37</v>
      </c>
      <c r="B40" s="91" t="s">
        <v>33</v>
      </c>
      <c r="C40" s="91" t="s">
        <v>108</v>
      </c>
      <c r="D40" s="92" t="s">
        <v>8</v>
      </c>
      <c r="E40" s="92">
        <v>18.0</v>
      </c>
      <c r="F40" s="91" t="s">
        <v>96</v>
      </c>
      <c r="G40" s="91" t="s">
        <v>270</v>
      </c>
      <c r="H40" s="93">
        <v>1000000.0</v>
      </c>
      <c r="I40" s="93" t="s">
        <v>107</v>
      </c>
      <c r="J40" s="94" t="s">
        <v>7</v>
      </c>
      <c r="K40" s="92" t="s">
        <v>72</v>
      </c>
      <c r="N40" s="95" t="str">
        <f>'MONITORING 1'!O40</f>
        <v/>
      </c>
      <c r="O40" s="95" t="str">
        <f>'MONITORING 1'!F40</f>
        <v/>
      </c>
      <c r="P40" s="51" t="str">
        <f>'MONITORING 1'!D40</f>
        <v>D</v>
      </c>
      <c r="Q40" s="51">
        <f>'MONITORING 1'!E40</f>
        <v>18</v>
      </c>
      <c r="R40" s="95" t="str">
        <f>'MONITORING 1'!C40</f>
        <v>MERAH</v>
      </c>
      <c r="S40" s="95" t="str">
        <f t="shared" si="1"/>
        <v>PLATINUM</v>
      </c>
      <c r="T40" s="96">
        <f>'MONITORING 1'!J40</f>
        <v>2000000</v>
      </c>
      <c r="U40" s="96" t="str">
        <f>'MONITORING 1'!L40</f>
        <v/>
      </c>
      <c r="V40" s="96" t="str">
        <f>'MONITORING 1'!M40</f>
        <v/>
      </c>
      <c r="W40" s="95" t="str">
        <f>'MONITORING 1'!P40</f>
        <v/>
      </c>
      <c r="Z40" s="92">
        <f t="shared" si="3"/>
        <v>37</v>
      </c>
      <c r="AA40" s="97" t="s">
        <v>247</v>
      </c>
      <c r="AB40" s="91" t="s">
        <v>245</v>
      </c>
      <c r="AC40" s="92" t="s">
        <v>3</v>
      </c>
      <c r="AD40" s="92">
        <v>7.0</v>
      </c>
      <c r="AE40" s="91" t="s">
        <v>191</v>
      </c>
      <c r="AF40" s="91" t="s">
        <v>271</v>
      </c>
      <c r="AG40" s="93">
        <v>500000.0</v>
      </c>
      <c r="AH40" s="93" t="s">
        <v>118</v>
      </c>
      <c r="AI40" s="94" t="s">
        <v>7</v>
      </c>
      <c r="AJ40" s="84" t="s">
        <v>72</v>
      </c>
    </row>
    <row r="41">
      <c r="A41" s="92">
        <f t="shared" si="2"/>
        <v>38</v>
      </c>
      <c r="B41" s="91" t="s">
        <v>33</v>
      </c>
      <c r="C41" s="91" t="s">
        <v>109</v>
      </c>
      <c r="D41" s="92" t="s">
        <v>8</v>
      </c>
      <c r="E41" s="92">
        <v>19.0</v>
      </c>
      <c r="F41" s="91" t="s">
        <v>96</v>
      </c>
      <c r="G41" s="91" t="s">
        <v>270</v>
      </c>
      <c r="H41" s="93">
        <v>1000000.0</v>
      </c>
      <c r="I41" s="91" t="s">
        <v>101</v>
      </c>
      <c r="J41" s="94" t="s">
        <v>7</v>
      </c>
      <c r="K41" s="92" t="s">
        <v>72</v>
      </c>
      <c r="N41" s="95" t="str">
        <f>'MONITORING 1'!O41</f>
        <v/>
      </c>
      <c r="O41" s="95" t="str">
        <f>'MONITORING 1'!F41</f>
        <v/>
      </c>
      <c r="P41" s="51" t="str">
        <f>'MONITORING 1'!D41</f>
        <v>D</v>
      </c>
      <c r="Q41" s="51">
        <f>'MONITORING 1'!E41</f>
        <v>19</v>
      </c>
      <c r="R41" s="95" t="str">
        <f>'MONITORING 1'!C41</f>
        <v>MERAH</v>
      </c>
      <c r="S41" s="95" t="str">
        <f t="shared" si="1"/>
        <v>PLATINUM</v>
      </c>
      <c r="T41" s="96">
        <f>'MONITORING 1'!J41</f>
        <v>2000000</v>
      </c>
      <c r="U41" s="96" t="str">
        <f>'MONITORING 1'!L41</f>
        <v/>
      </c>
      <c r="V41" s="96" t="str">
        <f>'MONITORING 1'!M41</f>
        <v/>
      </c>
      <c r="W41" s="95" t="str">
        <f>'MONITORING 1'!P41</f>
        <v/>
      </c>
      <c r="Z41" s="92">
        <f t="shared" si="3"/>
        <v>38</v>
      </c>
      <c r="AA41" s="97" t="s">
        <v>251</v>
      </c>
      <c r="AB41" s="91" t="s">
        <v>249</v>
      </c>
      <c r="AC41" s="92" t="s">
        <v>2</v>
      </c>
      <c r="AD41" s="92">
        <v>14.0</v>
      </c>
      <c r="AE41" s="91" t="s">
        <v>191</v>
      </c>
      <c r="AF41" s="91" t="s">
        <v>271</v>
      </c>
      <c r="AG41" s="93">
        <v>500000.0</v>
      </c>
      <c r="AH41" s="91" t="s">
        <v>180</v>
      </c>
      <c r="AI41" s="94" t="s">
        <v>7</v>
      </c>
      <c r="AJ41" s="84" t="s">
        <v>72</v>
      </c>
    </row>
    <row r="42">
      <c r="A42" s="92">
        <f t="shared" si="2"/>
        <v>39</v>
      </c>
      <c r="B42" s="91" t="s">
        <v>33</v>
      </c>
      <c r="C42" s="91" t="s">
        <v>110</v>
      </c>
      <c r="D42" s="92" t="s">
        <v>8</v>
      </c>
      <c r="E42" s="92">
        <v>20.0</v>
      </c>
      <c r="F42" s="91" t="s">
        <v>96</v>
      </c>
      <c r="G42" s="91" t="s">
        <v>270</v>
      </c>
      <c r="H42" s="93">
        <v>1000000.0</v>
      </c>
      <c r="I42" s="91" t="s">
        <v>101</v>
      </c>
      <c r="J42" s="94" t="s">
        <v>7</v>
      </c>
      <c r="K42" s="92" t="s">
        <v>72</v>
      </c>
      <c r="N42" s="95" t="str">
        <f>'MONITORING 1'!O42</f>
        <v/>
      </c>
      <c r="O42" s="95" t="str">
        <f>'MONITORING 1'!F42</f>
        <v/>
      </c>
      <c r="P42" s="51" t="str">
        <f>'MONITORING 1'!D42</f>
        <v>D</v>
      </c>
      <c r="Q42" s="51">
        <f>'MONITORING 1'!E42</f>
        <v>20</v>
      </c>
      <c r="R42" s="95" t="str">
        <f>'MONITORING 1'!C42</f>
        <v>MERAH</v>
      </c>
      <c r="S42" s="95" t="str">
        <f t="shared" si="1"/>
        <v>PLATINUM</v>
      </c>
      <c r="T42" s="96">
        <f>'MONITORING 1'!J42</f>
        <v>2000000</v>
      </c>
      <c r="U42" s="96" t="str">
        <f>'MONITORING 1'!L42</f>
        <v/>
      </c>
      <c r="V42" s="96" t="str">
        <f>'MONITORING 1'!M42</f>
        <v/>
      </c>
      <c r="W42" s="95" t="str">
        <f>'MONITORING 1'!P42</f>
        <v/>
      </c>
      <c r="Z42" s="92">
        <f t="shared" si="3"/>
        <v>39</v>
      </c>
      <c r="AA42" s="97" t="s">
        <v>251</v>
      </c>
      <c r="AB42" s="91" t="s">
        <v>252</v>
      </c>
      <c r="AC42" s="92" t="s">
        <v>2</v>
      </c>
      <c r="AD42" s="92">
        <v>15.0</v>
      </c>
      <c r="AE42" s="91" t="s">
        <v>191</v>
      </c>
      <c r="AF42" s="91" t="s">
        <v>271</v>
      </c>
      <c r="AG42" s="93">
        <v>500000.0</v>
      </c>
      <c r="AH42" s="91" t="s">
        <v>180</v>
      </c>
      <c r="AI42" s="94" t="s">
        <v>7</v>
      </c>
      <c r="AJ42" s="84" t="s">
        <v>72</v>
      </c>
    </row>
    <row r="43">
      <c r="A43" s="92">
        <f t="shared" si="2"/>
        <v>40</v>
      </c>
      <c r="B43" s="91" t="s">
        <v>33</v>
      </c>
      <c r="C43" s="91" t="s">
        <v>111</v>
      </c>
      <c r="D43" s="92" t="s">
        <v>7</v>
      </c>
      <c r="E43" s="92">
        <v>8.0</v>
      </c>
      <c r="F43" s="91" t="s">
        <v>96</v>
      </c>
      <c r="G43" s="91" t="s">
        <v>270</v>
      </c>
      <c r="H43" s="93">
        <v>1000000.0</v>
      </c>
      <c r="I43" s="91" t="s">
        <v>101</v>
      </c>
      <c r="J43" s="94" t="s">
        <v>7</v>
      </c>
      <c r="K43" s="92" t="s">
        <v>72</v>
      </c>
      <c r="N43" s="95" t="str">
        <f>'MONITORING 1'!O43</f>
        <v/>
      </c>
      <c r="O43" s="95" t="str">
        <f>'MONITORING 1'!F43</f>
        <v/>
      </c>
      <c r="P43" s="51" t="str">
        <f>'MONITORING 1'!D43</f>
        <v>E</v>
      </c>
      <c r="Q43" s="51">
        <f>'MONITORING 1'!E43</f>
        <v>8</v>
      </c>
      <c r="R43" s="95" t="str">
        <f>'MONITORING 1'!C43</f>
        <v>MERAH</v>
      </c>
      <c r="S43" s="95" t="str">
        <f t="shared" si="1"/>
        <v>PLATINUM</v>
      </c>
      <c r="T43" s="96">
        <f>'MONITORING 1'!J43</f>
        <v>2000000</v>
      </c>
      <c r="U43" s="96" t="str">
        <f>'MONITORING 1'!L43</f>
        <v/>
      </c>
      <c r="V43" s="96" t="str">
        <f>'MONITORING 1'!M43</f>
        <v/>
      </c>
      <c r="W43" s="95" t="str">
        <f>'MONITORING 1'!P43</f>
        <v/>
      </c>
      <c r="Z43" s="92">
        <f t="shared" si="3"/>
        <v>40</v>
      </c>
      <c r="AA43" s="91" t="s">
        <v>35</v>
      </c>
      <c r="AB43" s="91" t="s">
        <v>192</v>
      </c>
      <c r="AC43" s="92" t="s">
        <v>9</v>
      </c>
      <c r="AD43" s="92">
        <v>1.0</v>
      </c>
      <c r="AE43" s="91" t="s">
        <v>191</v>
      </c>
      <c r="AF43" s="91" t="s">
        <v>271</v>
      </c>
      <c r="AG43" s="93">
        <v>500000.0</v>
      </c>
      <c r="AH43" s="93" t="s">
        <v>180</v>
      </c>
      <c r="AI43" s="94" t="s">
        <v>7</v>
      </c>
      <c r="AJ43" s="84" t="s">
        <v>72</v>
      </c>
    </row>
    <row r="44">
      <c r="A44" s="92">
        <f t="shared" si="2"/>
        <v>41</v>
      </c>
      <c r="B44" s="91" t="s">
        <v>33</v>
      </c>
      <c r="C44" s="91" t="s">
        <v>112</v>
      </c>
      <c r="D44" s="92" t="s">
        <v>7</v>
      </c>
      <c r="E44" s="92">
        <v>9.0</v>
      </c>
      <c r="F44" s="91" t="s">
        <v>96</v>
      </c>
      <c r="G44" s="91" t="s">
        <v>270</v>
      </c>
      <c r="H44" s="93">
        <v>1000000.0</v>
      </c>
      <c r="I44" s="91" t="s">
        <v>101</v>
      </c>
      <c r="J44" s="94" t="s">
        <v>7</v>
      </c>
      <c r="K44" s="92" t="s">
        <v>72</v>
      </c>
      <c r="N44" s="95" t="str">
        <f>'MONITORING 1'!O44</f>
        <v/>
      </c>
      <c r="O44" s="95" t="str">
        <f>'MONITORING 1'!F44</f>
        <v/>
      </c>
      <c r="P44" s="51" t="str">
        <f>'MONITORING 1'!D44</f>
        <v>E</v>
      </c>
      <c r="Q44" s="51">
        <f>'MONITORING 1'!E44</f>
        <v>9</v>
      </c>
      <c r="R44" s="95" t="str">
        <f>'MONITORING 1'!C44</f>
        <v>MERAH</v>
      </c>
      <c r="S44" s="95" t="str">
        <f t="shared" si="1"/>
        <v>PLATINUM</v>
      </c>
      <c r="T44" s="96">
        <f>'MONITORING 1'!J44</f>
        <v>2000000</v>
      </c>
      <c r="U44" s="96" t="str">
        <f>'MONITORING 1'!L44</f>
        <v/>
      </c>
      <c r="V44" s="96" t="str">
        <f>'MONITORING 1'!M44</f>
        <v/>
      </c>
      <c r="W44" s="95" t="str">
        <f>'MONITORING 1'!P44</f>
        <v/>
      </c>
      <c r="Z44" s="92">
        <f t="shared" si="3"/>
        <v>41</v>
      </c>
      <c r="AA44" s="91" t="s">
        <v>35</v>
      </c>
      <c r="AB44" s="91" t="s">
        <v>192</v>
      </c>
      <c r="AC44" s="92" t="s">
        <v>9</v>
      </c>
      <c r="AD44" s="92">
        <v>2.0</v>
      </c>
      <c r="AE44" s="91" t="s">
        <v>191</v>
      </c>
      <c r="AF44" s="91" t="s">
        <v>271</v>
      </c>
      <c r="AG44" s="93">
        <v>500000.0</v>
      </c>
      <c r="AH44" s="93" t="s">
        <v>180</v>
      </c>
      <c r="AI44" s="94" t="s">
        <v>7</v>
      </c>
      <c r="AJ44" s="84" t="s">
        <v>72</v>
      </c>
    </row>
    <row r="45">
      <c r="A45" s="92">
        <f t="shared" si="2"/>
        <v>42</v>
      </c>
      <c r="B45" s="91" t="s">
        <v>33</v>
      </c>
      <c r="C45" s="91" t="s">
        <v>113</v>
      </c>
      <c r="D45" s="92" t="s">
        <v>7</v>
      </c>
      <c r="E45" s="92">
        <v>10.0</v>
      </c>
      <c r="F45" s="91" t="s">
        <v>96</v>
      </c>
      <c r="G45" s="91" t="s">
        <v>270</v>
      </c>
      <c r="H45" s="93">
        <v>1000000.0</v>
      </c>
      <c r="I45" s="93" t="s">
        <v>114</v>
      </c>
      <c r="J45" s="94" t="s">
        <v>7</v>
      </c>
      <c r="K45" s="92" t="s">
        <v>72</v>
      </c>
      <c r="N45" s="95" t="str">
        <f>'MONITORING 1'!O45</f>
        <v/>
      </c>
      <c r="O45" s="95" t="str">
        <f>'MONITORING 1'!F45</f>
        <v/>
      </c>
      <c r="P45" s="51" t="str">
        <f>'MONITORING 1'!D45</f>
        <v>E</v>
      </c>
      <c r="Q45" s="51">
        <f>'MONITORING 1'!E45</f>
        <v>10</v>
      </c>
      <c r="R45" s="95" t="str">
        <f>'MONITORING 1'!C45</f>
        <v>MERAH</v>
      </c>
      <c r="S45" s="95" t="str">
        <f t="shared" si="1"/>
        <v>PLATINUM</v>
      </c>
      <c r="T45" s="96">
        <f>'MONITORING 1'!J45</f>
        <v>2000000</v>
      </c>
      <c r="U45" s="96" t="str">
        <f>'MONITORING 1'!L45</f>
        <v/>
      </c>
      <c r="V45" s="96" t="str">
        <f>'MONITORING 1'!M45</f>
        <v/>
      </c>
      <c r="W45" s="95" t="str">
        <f>'MONITORING 1'!P45</f>
        <v/>
      </c>
      <c r="Z45" s="92">
        <f t="shared" si="3"/>
        <v>42</v>
      </c>
      <c r="AA45" s="91" t="s">
        <v>35</v>
      </c>
      <c r="AB45" s="91" t="s">
        <v>193</v>
      </c>
      <c r="AC45" s="92" t="s">
        <v>9</v>
      </c>
      <c r="AD45" s="92">
        <v>3.0</v>
      </c>
      <c r="AE45" s="91" t="s">
        <v>191</v>
      </c>
      <c r="AF45" s="91" t="s">
        <v>271</v>
      </c>
      <c r="AG45" s="93">
        <v>500000.0</v>
      </c>
      <c r="AH45" s="93" t="s">
        <v>180</v>
      </c>
      <c r="AI45" s="94" t="s">
        <v>7</v>
      </c>
      <c r="AJ45" s="84" t="s">
        <v>72</v>
      </c>
    </row>
    <row r="46">
      <c r="A46" s="92">
        <f t="shared" si="2"/>
        <v>43</v>
      </c>
      <c r="B46" s="91" t="s">
        <v>33</v>
      </c>
      <c r="C46" s="91" t="s">
        <v>113</v>
      </c>
      <c r="D46" s="92" t="s">
        <v>7</v>
      </c>
      <c r="E46" s="92">
        <v>11.0</v>
      </c>
      <c r="F46" s="91" t="s">
        <v>96</v>
      </c>
      <c r="G46" s="91" t="s">
        <v>270</v>
      </c>
      <c r="H46" s="93">
        <v>1000000.0</v>
      </c>
      <c r="I46" s="93" t="s">
        <v>114</v>
      </c>
      <c r="J46" s="94" t="s">
        <v>7</v>
      </c>
      <c r="K46" s="92" t="s">
        <v>72</v>
      </c>
      <c r="N46" s="95" t="str">
        <f>'MONITORING 1'!O46</f>
        <v/>
      </c>
      <c r="O46" s="95" t="str">
        <f>'MONITORING 1'!F46</f>
        <v/>
      </c>
      <c r="P46" s="51" t="str">
        <f>'MONITORING 1'!D46</f>
        <v>E</v>
      </c>
      <c r="Q46" s="51">
        <f>'MONITORING 1'!E46</f>
        <v>11</v>
      </c>
      <c r="R46" s="95" t="str">
        <f>'MONITORING 1'!C46</f>
        <v>MERAH</v>
      </c>
      <c r="S46" s="95" t="str">
        <f t="shared" si="1"/>
        <v>PLATINUM</v>
      </c>
      <c r="T46" s="96">
        <f>'MONITORING 1'!J46</f>
        <v>2000000</v>
      </c>
      <c r="U46" s="96" t="str">
        <f>'MONITORING 1'!L46</f>
        <v/>
      </c>
      <c r="V46" s="96" t="str">
        <f>'MONITORING 1'!M46</f>
        <v/>
      </c>
      <c r="W46" s="95" t="str">
        <f>'MONITORING 1'!P46</f>
        <v/>
      </c>
      <c r="Z46" s="92">
        <f t="shared" si="3"/>
        <v>43</v>
      </c>
      <c r="AA46" s="91" t="s">
        <v>35</v>
      </c>
      <c r="AB46" s="91" t="s">
        <v>193</v>
      </c>
      <c r="AC46" s="92" t="s">
        <v>9</v>
      </c>
      <c r="AD46" s="92">
        <v>4.0</v>
      </c>
      <c r="AE46" s="91" t="s">
        <v>191</v>
      </c>
      <c r="AF46" s="91" t="s">
        <v>271</v>
      </c>
      <c r="AG46" s="93">
        <v>500000.0</v>
      </c>
      <c r="AH46" s="93" t="s">
        <v>180</v>
      </c>
      <c r="AI46" s="94" t="s">
        <v>7</v>
      </c>
      <c r="AJ46" s="84" t="s">
        <v>72</v>
      </c>
    </row>
    <row r="47">
      <c r="A47" s="92">
        <f t="shared" si="2"/>
        <v>44</v>
      </c>
      <c r="B47" s="91" t="s">
        <v>33</v>
      </c>
      <c r="C47" s="91" t="s">
        <v>113</v>
      </c>
      <c r="D47" s="92" t="s">
        <v>7</v>
      </c>
      <c r="E47" s="92">
        <v>12.0</v>
      </c>
      <c r="F47" s="91" t="s">
        <v>96</v>
      </c>
      <c r="G47" s="91" t="s">
        <v>270</v>
      </c>
      <c r="H47" s="93">
        <v>1000000.0</v>
      </c>
      <c r="I47" s="93" t="s">
        <v>114</v>
      </c>
      <c r="J47" s="94" t="s">
        <v>7</v>
      </c>
      <c r="K47" s="92" t="s">
        <v>72</v>
      </c>
      <c r="N47" s="95" t="str">
        <f>'MONITORING 1'!O47</f>
        <v/>
      </c>
      <c r="O47" s="95" t="str">
        <f>'MONITORING 1'!F47</f>
        <v/>
      </c>
      <c r="P47" s="51" t="str">
        <f>'MONITORING 1'!D47</f>
        <v>E</v>
      </c>
      <c r="Q47" s="51">
        <f>'MONITORING 1'!E47</f>
        <v>12</v>
      </c>
      <c r="R47" s="95" t="str">
        <f>'MONITORING 1'!C47</f>
        <v>MERAH</v>
      </c>
      <c r="S47" s="95" t="str">
        <f t="shared" si="1"/>
        <v>PLATINUM</v>
      </c>
      <c r="T47" s="96">
        <f>'MONITORING 1'!J47</f>
        <v>2000000</v>
      </c>
      <c r="U47" s="96" t="str">
        <f>'MONITORING 1'!L47</f>
        <v/>
      </c>
      <c r="V47" s="96" t="str">
        <f>'MONITORING 1'!M47</f>
        <v/>
      </c>
      <c r="W47" s="95" t="str">
        <f>'MONITORING 1'!P47</f>
        <v/>
      </c>
      <c r="Z47" s="92">
        <f t="shared" si="3"/>
        <v>44</v>
      </c>
      <c r="AA47" s="91" t="s">
        <v>35</v>
      </c>
      <c r="AB47" s="91" t="s">
        <v>35</v>
      </c>
      <c r="AC47" s="92" t="s">
        <v>9</v>
      </c>
      <c r="AD47" s="92">
        <v>5.0</v>
      </c>
      <c r="AE47" s="91" t="s">
        <v>191</v>
      </c>
      <c r="AF47" s="91" t="s">
        <v>271</v>
      </c>
      <c r="AG47" s="93">
        <v>500000.0</v>
      </c>
      <c r="AH47" s="93" t="s">
        <v>180</v>
      </c>
      <c r="AI47" s="94" t="s">
        <v>7</v>
      </c>
      <c r="AJ47" s="84" t="s">
        <v>72</v>
      </c>
    </row>
    <row r="48">
      <c r="A48" s="92">
        <f t="shared" si="2"/>
        <v>45</v>
      </c>
      <c r="B48" s="91" t="s">
        <v>33</v>
      </c>
      <c r="C48" s="91" t="s">
        <v>111</v>
      </c>
      <c r="D48" s="92" t="s">
        <v>7</v>
      </c>
      <c r="E48" s="92">
        <v>13.0</v>
      </c>
      <c r="F48" s="91" t="s">
        <v>96</v>
      </c>
      <c r="G48" s="91" t="s">
        <v>270</v>
      </c>
      <c r="H48" s="93">
        <v>1000000.0</v>
      </c>
      <c r="I48" s="91" t="s">
        <v>115</v>
      </c>
      <c r="J48" s="94" t="s">
        <v>7</v>
      </c>
      <c r="K48" s="92" t="s">
        <v>72</v>
      </c>
      <c r="N48" s="95" t="str">
        <f>'MONITORING 1'!O48</f>
        <v/>
      </c>
      <c r="O48" s="95" t="str">
        <f>'MONITORING 1'!F48</f>
        <v/>
      </c>
      <c r="P48" s="51" t="str">
        <f>'MONITORING 1'!D48</f>
        <v>E</v>
      </c>
      <c r="Q48" s="51">
        <f>'MONITORING 1'!E48</f>
        <v>13</v>
      </c>
      <c r="R48" s="95" t="str">
        <f>'MONITORING 1'!C48</f>
        <v>MERAH</v>
      </c>
      <c r="S48" s="95" t="str">
        <f t="shared" si="1"/>
        <v>PLATINUM</v>
      </c>
      <c r="T48" s="96">
        <f>'MONITORING 1'!J48</f>
        <v>2000000</v>
      </c>
      <c r="U48" s="96" t="str">
        <f>'MONITORING 1'!L48</f>
        <v/>
      </c>
      <c r="V48" s="96" t="str">
        <f>'MONITORING 1'!M48</f>
        <v/>
      </c>
      <c r="W48" s="95" t="str">
        <f>'MONITORING 1'!P48</f>
        <v/>
      </c>
      <c r="Z48" s="92">
        <f t="shared" si="3"/>
        <v>45</v>
      </c>
      <c r="AA48" s="91" t="s">
        <v>35</v>
      </c>
      <c r="AB48" s="91" t="s">
        <v>196</v>
      </c>
      <c r="AC48" s="92" t="s">
        <v>9</v>
      </c>
      <c r="AD48" s="92">
        <v>21.0</v>
      </c>
      <c r="AE48" s="91" t="s">
        <v>191</v>
      </c>
      <c r="AF48" s="91" t="s">
        <v>271</v>
      </c>
      <c r="AG48" s="93">
        <v>500000.0</v>
      </c>
      <c r="AH48" s="93" t="s">
        <v>197</v>
      </c>
      <c r="AI48" s="94" t="s">
        <v>7</v>
      </c>
      <c r="AJ48" s="84" t="s">
        <v>72</v>
      </c>
    </row>
    <row r="49">
      <c r="A49" s="92">
        <f t="shared" si="2"/>
        <v>46</v>
      </c>
      <c r="B49" s="91" t="s">
        <v>33</v>
      </c>
      <c r="C49" s="91" t="s">
        <v>111</v>
      </c>
      <c r="D49" s="92" t="s">
        <v>7</v>
      </c>
      <c r="E49" s="92">
        <v>14.0</v>
      </c>
      <c r="F49" s="91" t="s">
        <v>96</v>
      </c>
      <c r="G49" s="91" t="s">
        <v>270</v>
      </c>
      <c r="H49" s="93">
        <v>1000000.0</v>
      </c>
      <c r="I49" s="91" t="s">
        <v>115</v>
      </c>
      <c r="J49" s="94" t="s">
        <v>7</v>
      </c>
      <c r="K49" s="92" t="s">
        <v>72</v>
      </c>
      <c r="N49" s="95" t="str">
        <f>'MONITORING 1'!O49</f>
        <v/>
      </c>
      <c r="O49" s="95" t="str">
        <f>'MONITORING 1'!F49</f>
        <v/>
      </c>
      <c r="P49" s="51" t="str">
        <f>'MONITORING 1'!D49</f>
        <v>E</v>
      </c>
      <c r="Q49" s="51">
        <f>'MONITORING 1'!E49</f>
        <v>14</v>
      </c>
      <c r="R49" s="95" t="str">
        <f>'MONITORING 1'!C49</f>
        <v>MERAH</v>
      </c>
      <c r="S49" s="95" t="str">
        <f t="shared" si="1"/>
        <v>PLATINUM</v>
      </c>
      <c r="T49" s="96">
        <f>'MONITORING 1'!J49</f>
        <v>2000000</v>
      </c>
      <c r="U49" s="96" t="str">
        <f>'MONITORING 1'!L49</f>
        <v/>
      </c>
      <c r="V49" s="96" t="str">
        <f>'MONITORING 1'!M49</f>
        <v/>
      </c>
      <c r="W49" s="95" t="str">
        <f>'MONITORING 1'!P49</f>
        <v/>
      </c>
      <c r="Z49" s="92">
        <f t="shared" si="3"/>
        <v>46</v>
      </c>
      <c r="AA49" s="91" t="s">
        <v>35</v>
      </c>
      <c r="AB49" s="91" t="s">
        <v>196</v>
      </c>
      <c r="AC49" s="92" t="s">
        <v>9</v>
      </c>
      <c r="AD49" s="92">
        <v>22.0</v>
      </c>
      <c r="AE49" s="91" t="s">
        <v>191</v>
      </c>
      <c r="AF49" s="91" t="s">
        <v>271</v>
      </c>
      <c r="AG49" s="93">
        <v>500000.0</v>
      </c>
      <c r="AH49" s="93" t="s">
        <v>197</v>
      </c>
      <c r="AI49" s="94" t="s">
        <v>7</v>
      </c>
      <c r="AJ49" s="84" t="s">
        <v>72</v>
      </c>
    </row>
    <row r="50">
      <c r="A50" s="92">
        <f t="shared" si="2"/>
        <v>47</v>
      </c>
      <c r="B50" s="91" t="s">
        <v>33</v>
      </c>
      <c r="C50" s="91" t="s">
        <v>116</v>
      </c>
      <c r="D50" s="92" t="s">
        <v>7</v>
      </c>
      <c r="E50" s="92">
        <v>15.0</v>
      </c>
      <c r="F50" s="91" t="s">
        <v>96</v>
      </c>
      <c r="G50" s="91" t="s">
        <v>270</v>
      </c>
      <c r="H50" s="93">
        <v>1000000.0</v>
      </c>
      <c r="I50" s="93" t="s">
        <v>118</v>
      </c>
      <c r="J50" s="94"/>
      <c r="K50" s="92" t="s">
        <v>72</v>
      </c>
      <c r="N50" s="95" t="str">
        <f>'MONITORING 1'!O50</f>
        <v/>
      </c>
      <c r="O50" s="95" t="str">
        <f>'MONITORING 1'!F50</f>
        <v/>
      </c>
      <c r="P50" s="51" t="str">
        <f>'MONITORING 1'!D50</f>
        <v>E</v>
      </c>
      <c r="Q50" s="51">
        <f>'MONITORING 1'!E50</f>
        <v>15</v>
      </c>
      <c r="R50" s="95" t="str">
        <f>'MONITORING 1'!C50</f>
        <v>MERAH</v>
      </c>
      <c r="S50" s="95" t="str">
        <f t="shared" si="1"/>
        <v>PLATINUM</v>
      </c>
      <c r="T50" s="96">
        <f>'MONITORING 1'!J50</f>
        <v>2000000</v>
      </c>
      <c r="U50" s="96" t="str">
        <f>'MONITORING 1'!L50</f>
        <v/>
      </c>
      <c r="V50" s="96" t="str">
        <f>'MONITORING 1'!M50</f>
        <v/>
      </c>
      <c r="W50" s="95" t="str">
        <f>'MONITORING 1'!P50</f>
        <v/>
      </c>
      <c r="Z50" s="92">
        <f t="shared" si="3"/>
        <v>47</v>
      </c>
      <c r="AA50" s="91" t="s">
        <v>35</v>
      </c>
      <c r="AB50" s="91" t="s">
        <v>196</v>
      </c>
      <c r="AC50" s="92" t="s">
        <v>9</v>
      </c>
      <c r="AD50" s="92">
        <v>23.0</v>
      </c>
      <c r="AE50" s="91" t="s">
        <v>191</v>
      </c>
      <c r="AF50" s="91" t="s">
        <v>271</v>
      </c>
      <c r="AG50" s="93">
        <v>500000.0</v>
      </c>
      <c r="AH50" s="93" t="s">
        <v>197</v>
      </c>
      <c r="AI50" s="94" t="s">
        <v>7</v>
      </c>
      <c r="AJ50" s="84" t="s">
        <v>72</v>
      </c>
    </row>
    <row r="51">
      <c r="A51" s="92">
        <f t="shared" si="2"/>
        <v>48</v>
      </c>
      <c r="B51" s="91" t="s">
        <v>33</v>
      </c>
      <c r="C51" s="91" t="s">
        <v>33</v>
      </c>
      <c r="D51" s="92" t="s">
        <v>7</v>
      </c>
      <c r="E51" s="92">
        <v>16.0</v>
      </c>
      <c r="F51" s="91" t="s">
        <v>96</v>
      </c>
      <c r="G51" s="91" t="s">
        <v>270</v>
      </c>
      <c r="H51" s="93">
        <v>1000000.0</v>
      </c>
      <c r="I51" s="93"/>
      <c r="J51" s="94"/>
      <c r="K51" s="92"/>
      <c r="N51" s="95" t="str">
        <f>'MONITORING 1'!O51</f>
        <v/>
      </c>
      <c r="O51" s="95" t="str">
        <f>'MONITORING 1'!F51</f>
        <v/>
      </c>
      <c r="P51" s="51" t="str">
        <f>'MONITORING 1'!D51</f>
        <v>E</v>
      </c>
      <c r="Q51" s="51">
        <f>'MONITORING 1'!E51</f>
        <v>16</v>
      </c>
      <c r="R51" s="95" t="str">
        <f>'MONITORING 1'!C51</f>
        <v>MERAH</v>
      </c>
      <c r="S51" s="95" t="str">
        <f t="shared" si="1"/>
        <v>PLATINUM</v>
      </c>
      <c r="T51" s="96">
        <f>'MONITORING 1'!J51</f>
        <v>2000000</v>
      </c>
      <c r="U51" s="96" t="str">
        <f>'MONITORING 1'!L51</f>
        <v/>
      </c>
      <c r="V51" s="96" t="str">
        <f>'MONITORING 1'!M51</f>
        <v/>
      </c>
      <c r="W51" s="95" t="str">
        <f>'MONITORING 1'!P51</f>
        <v/>
      </c>
      <c r="Z51" s="92">
        <f t="shared" si="3"/>
        <v>48</v>
      </c>
      <c r="AA51" s="91" t="s">
        <v>35</v>
      </c>
      <c r="AB51" s="91" t="s">
        <v>198</v>
      </c>
      <c r="AC51" s="92" t="s">
        <v>9</v>
      </c>
      <c r="AD51" s="92">
        <v>24.0</v>
      </c>
      <c r="AE51" s="91" t="s">
        <v>191</v>
      </c>
      <c r="AF51" s="91" t="s">
        <v>271</v>
      </c>
      <c r="AG51" s="93">
        <v>500000.0</v>
      </c>
      <c r="AH51" s="93" t="s">
        <v>70</v>
      </c>
      <c r="AI51" s="94" t="s">
        <v>7</v>
      </c>
      <c r="AJ51" s="84" t="s">
        <v>72</v>
      </c>
    </row>
    <row r="52">
      <c r="A52" s="92">
        <f t="shared" si="2"/>
        <v>49</v>
      </c>
      <c r="B52" s="91" t="s">
        <v>33</v>
      </c>
      <c r="C52" s="91" t="s">
        <v>33</v>
      </c>
      <c r="D52" s="92" t="s">
        <v>7</v>
      </c>
      <c r="E52" s="92">
        <v>17.0</v>
      </c>
      <c r="F52" s="91" t="s">
        <v>96</v>
      </c>
      <c r="G52" s="91" t="s">
        <v>270</v>
      </c>
      <c r="H52" s="93">
        <v>1000000.0</v>
      </c>
      <c r="I52" s="93"/>
      <c r="J52" s="94"/>
      <c r="K52" s="92"/>
      <c r="N52" s="95" t="str">
        <f>'MONITORING 1'!O52</f>
        <v/>
      </c>
      <c r="O52" s="95" t="str">
        <f>'MONITORING 1'!F52</f>
        <v/>
      </c>
      <c r="P52" s="51" t="str">
        <f>'MONITORING 1'!D52</f>
        <v>E</v>
      </c>
      <c r="Q52" s="51">
        <f>'MONITORING 1'!E52</f>
        <v>17</v>
      </c>
      <c r="R52" s="95" t="str">
        <f>'MONITORING 1'!C52</f>
        <v>MERAH</v>
      </c>
      <c r="S52" s="95" t="str">
        <f t="shared" si="1"/>
        <v>PLATINUM</v>
      </c>
      <c r="T52" s="96">
        <f>'MONITORING 1'!J52</f>
        <v>2000000</v>
      </c>
      <c r="U52" s="96" t="str">
        <f>'MONITORING 1'!L52</f>
        <v/>
      </c>
      <c r="V52" s="96" t="str">
        <f>'MONITORING 1'!M52</f>
        <v/>
      </c>
      <c r="W52" s="95" t="str">
        <f>'MONITORING 1'!P52</f>
        <v/>
      </c>
      <c r="Z52" s="92">
        <f t="shared" si="3"/>
        <v>49</v>
      </c>
      <c r="AA52" s="91" t="s">
        <v>35</v>
      </c>
      <c r="AB52" s="91" t="s">
        <v>35</v>
      </c>
      <c r="AC52" s="92" t="s">
        <v>9</v>
      </c>
      <c r="AD52" s="92">
        <v>25.0</v>
      </c>
      <c r="AE52" s="91" t="s">
        <v>191</v>
      </c>
      <c r="AF52" s="91" t="s">
        <v>271</v>
      </c>
      <c r="AG52" s="93">
        <v>500000.0</v>
      </c>
      <c r="AH52" s="93" t="s">
        <v>199</v>
      </c>
      <c r="AI52" s="94" t="s">
        <v>7</v>
      </c>
      <c r="AJ52" s="84" t="s">
        <v>72</v>
      </c>
    </row>
    <row r="53">
      <c r="A53" s="92">
        <f t="shared" si="2"/>
        <v>50</v>
      </c>
      <c r="B53" s="91" t="s">
        <v>33</v>
      </c>
      <c r="C53" s="91" t="s">
        <v>33</v>
      </c>
      <c r="D53" s="92" t="s">
        <v>7</v>
      </c>
      <c r="E53" s="92">
        <v>18.0</v>
      </c>
      <c r="F53" s="91" t="s">
        <v>96</v>
      </c>
      <c r="G53" s="91" t="s">
        <v>270</v>
      </c>
      <c r="H53" s="93">
        <v>1000000.0</v>
      </c>
      <c r="I53" s="93"/>
      <c r="J53" s="94"/>
      <c r="K53" s="92"/>
      <c r="N53" s="95" t="str">
        <f>'MONITORING 1'!O53</f>
        <v/>
      </c>
      <c r="O53" s="95" t="str">
        <f>'MONITORING 1'!F53</f>
        <v/>
      </c>
      <c r="P53" s="51" t="str">
        <f>'MONITORING 1'!D53</f>
        <v>E</v>
      </c>
      <c r="Q53" s="51">
        <f>'MONITORING 1'!E53</f>
        <v>18</v>
      </c>
      <c r="R53" s="95" t="str">
        <f>'MONITORING 1'!C53</f>
        <v>MERAH</v>
      </c>
      <c r="S53" s="95" t="str">
        <f t="shared" si="1"/>
        <v>PLATINUM</v>
      </c>
      <c r="T53" s="96">
        <f>'MONITORING 1'!J53</f>
        <v>2000000</v>
      </c>
      <c r="U53" s="96" t="str">
        <f>'MONITORING 1'!L53</f>
        <v/>
      </c>
      <c r="V53" s="96" t="str">
        <f>'MONITORING 1'!M53</f>
        <v/>
      </c>
      <c r="W53" s="95" t="str">
        <f>'MONITORING 1'!P53</f>
        <v/>
      </c>
      <c r="Z53" s="92">
        <f t="shared" si="3"/>
        <v>50</v>
      </c>
      <c r="AA53" s="91" t="s">
        <v>123</v>
      </c>
      <c r="AB53" s="91" t="s">
        <v>185</v>
      </c>
      <c r="AC53" s="92" t="s">
        <v>13</v>
      </c>
      <c r="AD53" s="92">
        <v>6.0</v>
      </c>
      <c r="AE53" s="91" t="s">
        <v>133</v>
      </c>
      <c r="AF53" s="91" t="s">
        <v>268</v>
      </c>
      <c r="AG53" s="93">
        <v>750000.0</v>
      </c>
      <c r="AH53" s="93" t="s">
        <v>187</v>
      </c>
      <c r="AI53" s="94" t="s">
        <v>7</v>
      </c>
      <c r="AJ53" s="92"/>
    </row>
    <row r="54">
      <c r="A54" s="92">
        <f t="shared" si="2"/>
        <v>51</v>
      </c>
      <c r="B54" s="91" t="s">
        <v>33</v>
      </c>
      <c r="C54" s="91" t="s">
        <v>33</v>
      </c>
      <c r="D54" s="92" t="s">
        <v>7</v>
      </c>
      <c r="E54" s="92">
        <v>19.0</v>
      </c>
      <c r="F54" s="91" t="s">
        <v>96</v>
      </c>
      <c r="G54" s="91" t="s">
        <v>270</v>
      </c>
      <c r="H54" s="93">
        <v>1000000.0</v>
      </c>
      <c r="I54" s="93" t="s">
        <v>119</v>
      </c>
      <c r="J54" s="94"/>
      <c r="K54" s="92"/>
      <c r="N54" s="95" t="str">
        <f>'MONITORING 1'!O54</f>
        <v/>
      </c>
      <c r="O54" s="95" t="str">
        <f>'MONITORING 1'!F54</f>
        <v/>
      </c>
      <c r="P54" s="51" t="str">
        <f>'MONITORING 1'!D54</f>
        <v>E</v>
      </c>
      <c r="Q54" s="51">
        <f>'MONITORING 1'!E54</f>
        <v>19</v>
      </c>
      <c r="R54" s="95" t="str">
        <f>'MONITORING 1'!C54</f>
        <v>MERAH</v>
      </c>
      <c r="S54" s="95" t="str">
        <f t="shared" si="1"/>
        <v>PLATINUM</v>
      </c>
      <c r="T54" s="96">
        <f>'MONITORING 1'!J54</f>
        <v>2000000</v>
      </c>
      <c r="U54" s="96" t="str">
        <f>'MONITORING 1'!L54</f>
        <v/>
      </c>
      <c r="V54" s="96" t="str">
        <f>'MONITORING 1'!M54</f>
        <v/>
      </c>
      <c r="W54" s="95" t="str">
        <f>'MONITORING 1'!P54</f>
        <v/>
      </c>
      <c r="Z54" s="92">
        <f t="shared" si="3"/>
        <v>51</v>
      </c>
      <c r="AA54" s="91" t="s">
        <v>123</v>
      </c>
      <c r="AB54" s="91" t="s">
        <v>185</v>
      </c>
      <c r="AC54" s="92" t="s">
        <v>13</v>
      </c>
      <c r="AD54" s="92">
        <v>7.0</v>
      </c>
      <c r="AE54" s="91" t="s">
        <v>133</v>
      </c>
      <c r="AF54" s="91" t="s">
        <v>268</v>
      </c>
      <c r="AG54" s="93">
        <v>750000.0</v>
      </c>
      <c r="AH54" s="93" t="s">
        <v>187</v>
      </c>
      <c r="AI54" s="94" t="s">
        <v>7</v>
      </c>
      <c r="AJ54" s="92"/>
    </row>
    <row r="55">
      <c r="A55" s="92">
        <f t="shared" si="2"/>
        <v>52</v>
      </c>
      <c r="B55" s="91" t="s">
        <v>33</v>
      </c>
      <c r="C55" s="91" t="s">
        <v>33</v>
      </c>
      <c r="D55" s="92" t="s">
        <v>7</v>
      </c>
      <c r="E55" s="92">
        <v>20.0</v>
      </c>
      <c r="F55" s="91" t="s">
        <v>96</v>
      </c>
      <c r="G55" s="91" t="s">
        <v>270</v>
      </c>
      <c r="H55" s="93">
        <v>1000000.0</v>
      </c>
      <c r="I55" s="93" t="s">
        <v>119</v>
      </c>
      <c r="J55" s="94"/>
      <c r="K55" s="92"/>
      <c r="N55" s="95" t="str">
        <f>'MONITORING 1'!O55</f>
        <v/>
      </c>
      <c r="O55" s="95" t="str">
        <f>'MONITORING 1'!F55</f>
        <v/>
      </c>
      <c r="P55" s="51" t="str">
        <f>'MONITORING 1'!D55</f>
        <v>E</v>
      </c>
      <c r="Q55" s="51">
        <f>'MONITORING 1'!E55</f>
        <v>20</v>
      </c>
      <c r="R55" s="95" t="str">
        <f>'MONITORING 1'!C55</f>
        <v>MERAH</v>
      </c>
      <c r="S55" s="95" t="str">
        <f t="shared" si="1"/>
        <v>PLATINUM</v>
      </c>
      <c r="T55" s="96">
        <f>'MONITORING 1'!J55</f>
        <v>2000000</v>
      </c>
      <c r="U55" s="96" t="str">
        <f>'MONITORING 1'!L55</f>
        <v/>
      </c>
      <c r="V55" s="96" t="str">
        <f>'MONITORING 1'!M55</f>
        <v/>
      </c>
      <c r="W55" s="95" t="str">
        <f>'MONITORING 1'!P55</f>
        <v/>
      </c>
      <c r="Z55" s="92">
        <f t="shared" si="3"/>
        <v>52</v>
      </c>
      <c r="AA55" s="97" t="s">
        <v>234</v>
      </c>
      <c r="AB55" s="91" t="s">
        <v>232</v>
      </c>
      <c r="AC55" s="92" t="s">
        <v>6</v>
      </c>
      <c r="AD55" s="92">
        <v>26.0</v>
      </c>
      <c r="AE55" s="91" t="s">
        <v>191</v>
      </c>
      <c r="AF55" s="91" t="s">
        <v>271</v>
      </c>
      <c r="AG55" s="93">
        <v>500000.0</v>
      </c>
      <c r="AH55" s="93" t="s">
        <v>233</v>
      </c>
      <c r="AI55" s="94" t="s">
        <v>7</v>
      </c>
      <c r="AJ55" s="84"/>
    </row>
    <row r="56">
      <c r="A56" s="92">
        <f t="shared" si="2"/>
        <v>53</v>
      </c>
      <c r="B56" s="97" t="s">
        <v>33</v>
      </c>
      <c r="C56" s="91" t="s">
        <v>223</v>
      </c>
      <c r="D56" s="92" t="s">
        <v>7</v>
      </c>
      <c r="E56" s="92">
        <v>28.0</v>
      </c>
      <c r="F56" s="91" t="s">
        <v>191</v>
      </c>
      <c r="G56" s="91" t="s">
        <v>271</v>
      </c>
      <c r="H56" s="93">
        <v>500000.0</v>
      </c>
      <c r="I56" s="93" t="s">
        <v>119</v>
      </c>
      <c r="J56" s="94"/>
      <c r="K56" s="84"/>
      <c r="N56" s="95" t="str">
        <f>'MONITORING 1'!O56</f>
        <v/>
      </c>
      <c r="O56" s="95" t="str">
        <f>'MONITORING 1'!F56</f>
        <v/>
      </c>
      <c r="P56" s="51" t="str">
        <f>'MONITORING 1'!D56</f>
        <v>F</v>
      </c>
      <c r="Q56" s="51">
        <f>'MONITORING 1'!E56</f>
        <v>8</v>
      </c>
      <c r="R56" s="95" t="str">
        <f>'MONITORING 1'!C56</f>
        <v>MERAH</v>
      </c>
      <c r="S56" s="95" t="str">
        <f t="shared" si="1"/>
        <v>PLATINUM</v>
      </c>
      <c r="T56" s="96">
        <f>'MONITORING 1'!J56</f>
        <v>2000000</v>
      </c>
      <c r="U56" s="96" t="str">
        <f>'MONITORING 1'!L56</f>
        <v/>
      </c>
      <c r="V56" s="96" t="str">
        <f>'MONITORING 1'!M56</f>
        <v/>
      </c>
      <c r="W56" s="95" t="str">
        <f>'MONITORING 1'!P56</f>
        <v/>
      </c>
      <c r="Z56" s="92">
        <f t="shared" si="3"/>
        <v>53</v>
      </c>
      <c r="AA56" s="97" t="s">
        <v>234</v>
      </c>
      <c r="AB56" s="91" t="s">
        <v>232</v>
      </c>
      <c r="AC56" s="92" t="s">
        <v>6</v>
      </c>
      <c r="AD56" s="92">
        <v>27.0</v>
      </c>
      <c r="AE56" s="91" t="s">
        <v>191</v>
      </c>
      <c r="AF56" s="91" t="s">
        <v>271</v>
      </c>
      <c r="AG56" s="93">
        <v>500000.0</v>
      </c>
      <c r="AH56" s="93" t="s">
        <v>233</v>
      </c>
      <c r="AI56" s="94" t="s">
        <v>7</v>
      </c>
      <c r="AJ56" s="84"/>
    </row>
    <row r="57">
      <c r="A57" s="92">
        <f t="shared" si="2"/>
        <v>54</v>
      </c>
      <c r="B57" s="97" t="s">
        <v>214</v>
      </c>
      <c r="C57" s="91" t="s">
        <v>212</v>
      </c>
      <c r="D57" s="92" t="s">
        <v>7</v>
      </c>
      <c r="E57" s="92">
        <v>4.0</v>
      </c>
      <c r="F57" s="91" t="s">
        <v>191</v>
      </c>
      <c r="G57" s="91" t="s">
        <v>271</v>
      </c>
      <c r="H57" s="93">
        <v>500000.0</v>
      </c>
      <c r="I57" s="93" t="s">
        <v>142</v>
      </c>
      <c r="J57" s="94" t="s">
        <v>7</v>
      </c>
      <c r="K57" s="84" t="s">
        <v>72</v>
      </c>
      <c r="N57" s="95" t="str">
        <f>'MONITORING 1'!O57</f>
        <v/>
      </c>
      <c r="O57" s="95" t="str">
        <f>'MONITORING 1'!F57</f>
        <v/>
      </c>
      <c r="P57" s="51" t="str">
        <f>'MONITORING 1'!D57</f>
        <v>F</v>
      </c>
      <c r="Q57" s="51">
        <f>'MONITORING 1'!E57</f>
        <v>9</v>
      </c>
      <c r="R57" s="95" t="str">
        <f>'MONITORING 1'!C57</f>
        <v>MERAH</v>
      </c>
      <c r="S57" s="95" t="str">
        <f t="shared" si="1"/>
        <v>PLATINUM</v>
      </c>
      <c r="T57" s="96">
        <f>'MONITORING 1'!J57</f>
        <v>2000000</v>
      </c>
      <c r="U57" s="96" t="str">
        <f>'MONITORING 1'!L57</f>
        <v/>
      </c>
      <c r="V57" s="96" t="str">
        <f>'MONITORING 1'!M57</f>
        <v/>
      </c>
      <c r="W57" s="95" t="str">
        <f>'MONITORING 1'!P57</f>
        <v/>
      </c>
      <c r="Z57" s="92">
        <f t="shared" si="3"/>
        <v>54</v>
      </c>
      <c r="AA57" s="97" t="s">
        <v>234</v>
      </c>
      <c r="AB57" s="91" t="s">
        <v>232</v>
      </c>
      <c r="AC57" s="92" t="s">
        <v>6</v>
      </c>
      <c r="AD57" s="92">
        <v>28.0</v>
      </c>
      <c r="AE57" s="91" t="s">
        <v>191</v>
      </c>
      <c r="AF57" s="91" t="s">
        <v>271</v>
      </c>
      <c r="AG57" s="93">
        <v>500000.0</v>
      </c>
      <c r="AH57" s="93" t="s">
        <v>233</v>
      </c>
      <c r="AI57" s="94" t="s">
        <v>7</v>
      </c>
      <c r="AJ57" s="84"/>
    </row>
    <row r="58">
      <c r="A58" s="92">
        <f t="shared" si="2"/>
        <v>55</v>
      </c>
      <c r="B58" s="97" t="s">
        <v>240</v>
      </c>
      <c r="C58" s="91" t="s">
        <v>238</v>
      </c>
      <c r="D58" s="92" t="s">
        <v>4</v>
      </c>
      <c r="E58" s="92">
        <v>3.0</v>
      </c>
      <c r="F58" s="91" t="s">
        <v>191</v>
      </c>
      <c r="G58" s="91" t="s">
        <v>271</v>
      </c>
      <c r="H58" s="93">
        <v>500000.0</v>
      </c>
      <c r="I58" s="91" t="s">
        <v>142</v>
      </c>
      <c r="J58" s="94" t="s">
        <v>7</v>
      </c>
      <c r="K58" s="84" t="s">
        <v>72</v>
      </c>
      <c r="N58" s="95" t="str">
        <f>'MONITORING 1'!O58</f>
        <v/>
      </c>
      <c r="O58" s="95" t="str">
        <f>'MONITORING 1'!F58</f>
        <v/>
      </c>
      <c r="P58" s="51" t="str">
        <f>'MONITORING 1'!D58</f>
        <v>F</v>
      </c>
      <c r="Q58" s="51">
        <f>'MONITORING 1'!E58</f>
        <v>10</v>
      </c>
      <c r="R58" s="95" t="str">
        <f>'MONITORING 1'!C58</f>
        <v>MERAH</v>
      </c>
      <c r="S58" s="95" t="str">
        <f t="shared" si="1"/>
        <v>PLATINUM</v>
      </c>
      <c r="T58" s="96">
        <f>'MONITORING 1'!J58</f>
        <v>2000000</v>
      </c>
      <c r="U58" s="96" t="str">
        <f>'MONITORING 1'!L58</f>
        <v/>
      </c>
      <c r="V58" s="96" t="str">
        <f>'MONITORING 1'!M58</f>
        <v/>
      </c>
      <c r="W58" s="95" t="str">
        <f>'MONITORING 1'!P58</f>
        <v/>
      </c>
      <c r="Z58" s="92">
        <f t="shared" si="3"/>
        <v>55</v>
      </c>
      <c r="AA58" s="97" t="s">
        <v>132</v>
      </c>
      <c r="AB58" s="91" t="s">
        <v>33</v>
      </c>
      <c r="AC58" s="92" t="s">
        <v>4</v>
      </c>
      <c r="AD58" s="92">
        <v>21.0</v>
      </c>
      <c r="AE58" s="91" t="s">
        <v>191</v>
      </c>
      <c r="AF58" s="91" t="s">
        <v>271</v>
      </c>
      <c r="AG58" s="93">
        <v>500000.0</v>
      </c>
      <c r="AH58" s="93" t="s">
        <v>243</v>
      </c>
      <c r="AI58" s="94" t="s">
        <v>7</v>
      </c>
      <c r="AJ58" s="84" t="s">
        <v>72</v>
      </c>
    </row>
    <row r="59">
      <c r="A59" s="92">
        <f t="shared" si="2"/>
        <v>56</v>
      </c>
      <c r="B59" s="97" t="s">
        <v>240</v>
      </c>
      <c r="C59" s="91" t="s">
        <v>238</v>
      </c>
      <c r="D59" s="92" t="s">
        <v>4</v>
      </c>
      <c r="E59" s="92">
        <v>4.0</v>
      </c>
      <c r="F59" s="91" t="s">
        <v>191</v>
      </c>
      <c r="G59" s="91" t="s">
        <v>271</v>
      </c>
      <c r="H59" s="93">
        <v>500000.0</v>
      </c>
      <c r="I59" s="91" t="s">
        <v>142</v>
      </c>
      <c r="J59" s="94" t="s">
        <v>7</v>
      </c>
      <c r="K59" s="84" t="s">
        <v>72</v>
      </c>
      <c r="N59" s="95" t="str">
        <f>'MONITORING 1'!O59</f>
        <v/>
      </c>
      <c r="O59" s="95" t="str">
        <f>'MONITORING 1'!F59</f>
        <v/>
      </c>
      <c r="P59" s="51" t="str">
        <f>'MONITORING 1'!D59</f>
        <v>F</v>
      </c>
      <c r="Q59" s="51">
        <f>'MONITORING 1'!E59</f>
        <v>11</v>
      </c>
      <c r="R59" s="95" t="str">
        <f>'MONITORING 1'!C59</f>
        <v>MERAH</v>
      </c>
      <c r="S59" s="95" t="str">
        <f t="shared" si="1"/>
        <v>PLATINUM</v>
      </c>
      <c r="T59" s="96">
        <f>'MONITORING 1'!J59</f>
        <v>2000000</v>
      </c>
      <c r="U59" s="96" t="str">
        <f>'MONITORING 1'!L59</f>
        <v/>
      </c>
      <c r="V59" s="96" t="str">
        <f>'MONITORING 1'!M59</f>
        <v/>
      </c>
      <c r="W59" s="95" t="str">
        <f>'MONITORING 1'!P59</f>
        <v/>
      </c>
      <c r="Z59" s="92">
        <f t="shared" si="3"/>
        <v>56</v>
      </c>
      <c r="AA59" s="97" t="s">
        <v>132</v>
      </c>
      <c r="AB59" s="91" t="s">
        <v>33</v>
      </c>
      <c r="AC59" s="92" t="s">
        <v>4</v>
      </c>
      <c r="AD59" s="92">
        <v>22.0</v>
      </c>
      <c r="AE59" s="91" t="s">
        <v>191</v>
      </c>
      <c r="AF59" s="91" t="s">
        <v>271</v>
      </c>
      <c r="AG59" s="93">
        <v>500000.0</v>
      </c>
      <c r="AH59" s="93" t="s">
        <v>243</v>
      </c>
      <c r="AI59" s="94" t="s">
        <v>7</v>
      </c>
      <c r="AJ59" s="84" t="s">
        <v>72</v>
      </c>
    </row>
    <row r="60">
      <c r="A60" s="92">
        <f t="shared" si="2"/>
        <v>57</v>
      </c>
      <c r="B60" s="97" t="s">
        <v>240</v>
      </c>
      <c r="C60" s="91" t="s">
        <v>200</v>
      </c>
      <c r="D60" s="92" t="s">
        <v>4</v>
      </c>
      <c r="E60" s="92">
        <v>5.0</v>
      </c>
      <c r="F60" s="91" t="s">
        <v>191</v>
      </c>
      <c r="G60" s="91" t="s">
        <v>271</v>
      </c>
      <c r="H60" s="93">
        <v>500000.0</v>
      </c>
      <c r="I60" s="91" t="s">
        <v>142</v>
      </c>
      <c r="J60" s="94" t="s">
        <v>7</v>
      </c>
      <c r="K60" s="84" t="s">
        <v>72</v>
      </c>
      <c r="N60" s="95" t="str">
        <f>'MONITORING 1'!O60</f>
        <v/>
      </c>
      <c r="O60" s="95" t="str">
        <f>'MONITORING 1'!F60</f>
        <v/>
      </c>
      <c r="P60" s="51" t="str">
        <f>'MONITORING 1'!D60</f>
        <v>F</v>
      </c>
      <c r="Q60" s="51">
        <f>'MONITORING 1'!E60</f>
        <v>12</v>
      </c>
      <c r="R60" s="95" t="str">
        <f>'MONITORING 1'!C60</f>
        <v>MERAH</v>
      </c>
      <c r="S60" s="95" t="str">
        <f t="shared" si="1"/>
        <v>PLATINUM</v>
      </c>
      <c r="T60" s="96">
        <f>'MONITORING 1'!J60</f>
        <v>2000000</v>
      </c>
      <c r="U60" s="96" t="str">
        <f>'MONITORING 1'!L60</f>
        <v/>
      </c>
      <c r="V60" s="96" t="str">
        <f>'MONITORING 1'!M60</f>
        <v/>
      </c>
      <c r="W60" s="95" t="str">
        <f>'MONITORING 1'!P60</f>
        <v/>
      </c>
      <c r="Z60" s="92">
        <f t="shared" si="3"/>
        <v>57</v>
      </c>
      <c r="AA60" s="97" t="s">
        <v>132</v>
      </c>
      <c r="AB60" s="91" t="s">
        <v>33</v>
      </c>
      <c r="AC60" s="92" t="s">
        <v>4</v>
      </c>
      <c r="AD60" s="92">
        <v>23.0</v>
      </c>
      <c r="AE60" s="91" t="s">
        <v>191</v>
      </c>
      <c r="AF60" s="91" t="s">
        <v>271</v>
      </c>
      <c r="AG60" s="93">
        <v>500000.0</v>
      </c>
      <c r="AH60" s="93" t="s">
        <v>243</v>
      </c>
      <c r="AI60" s="94" t="s">
        <v>7</v>
      </c>
      <c r="AJ60" s="84" t="s">
        <v>72</v>
      </c>
    </row>
    <row r="61">
      <c r="A61" s="92">
        <f t="shared" si="2"/>
        <v>58</v>
      </c>
      <c r="B61" s="97" t="s">
        <v>240</v>
      </c>
      <c r="C61" s="91" t="s">
        <v>240</v>
      </c>
      <c r="D61" s="92" t="s">
        <v>4</v>
      </c>
      <c r="E61" s="92">
        <v>6.0</v>
      </c>
      <c r="F61" s="91" t="s">
        <v>191</v>
      </c>
      <c r="G61" s="91" t="s">
        <v>271</v>
      </c>
      <c r="H61" s="93">
        <v>500000.0</v>
      </c>
      <c r="I61" s="91" t="s">
        <v>142</v>
      </c>
      <c r="J61" s="94" t="s">
        <v>7</v>
      </c>
      <c r="K61" s="84" t="s">
        <v>72</v>
      </c>
      <c r="N61" s="95" t="str">
        <f>'MONITORING 1'!O61</f>
        <v/>
      </c>
      <c r="O61" s="95" t="str">
        <f>'MONITORING 1'!F61</f>
        <v/>
      </c>
      <c r="P61" s="51" t="str">
        <f>'MONITORING 1'!D61</f>
        <v>F</v>
      </c>
      <c r="Q61" s="51">
        <f>'MONITORING 1'!E61</f>
        <v>13</v>
      </c>
      <c r="R61" s="95" t="str">
        <f>'MONITORING 1'!C61</f>
        <v>MERAH</v>
      </c>
      <c r="S61" s="95" t="str">
        <f t="shared" si="1"/>
        <v>PLATINUM</v>
      </c>
      <c r="T61" s="96">
        <f>'MONITORING 1'!J61</f>
        <v>2000000</v>
      </c>
      <c r="U61" s="96" t="str">
        <f>'MONITORING 1'!L61</f>
        <v/>
      </c>
      <c r="V61" s="96" t="str">
        <f>'MONITORING 1'!M61</f>
        <v/>
      </c>
      <c r="W61" s="95" t="str">
        <f>'MONITORING 1'!P61</f>
        <v/>
      </c>
      <c r="Z61" s="92">
        <f t="shared" si="3"/>
        <v>58</v>
      </c>
      <c r="AA61" s="97" t="s">
        <v>132</v>
      </c>
      <c r="AB61" s="91" t="s">
        <v>33</v>
      </c>
      <c r="AC61" s="92" t="s">
        <v>4</v>
      </c>
      <c r="AD61" s="92">
        <v>24.0</v>
      </c>
      <c r="AE61" s="91" t="s">
        <v>191</v>
      </c>
      <c r="AF61" s="91" t="s">
        <v>271</v>
      </c>
      <c r="AG61" s="93">
        <v>500000.0</v>
      </c>
      <c r="AH61" s="93" t="s">
        <v>243</v>
      </c>
      <c r="AI61" s="94" t="s">
        <v>7</v>
      </c>
      <c r="AJ61" s="84" t="s">
        <v>72</v>
      </c>
    </row>
    <row r="62">
      <c r="A62" s="92">
        <f t="shared" si="2"/>
        <v>59</v>
      </c>
      <c r="B62" s="97" t="s">
        <v>240</v>
      </c>
      <c r="C62" s="91" t="s">
        <v>240</v>
      </c>
      <c r="D62" s="92" t="s">
        <v>4</v>
      </c>
      <c r="E62" s="92">
        <v>7.0</v>
      </c>
      <c r="F62" s="91" t="s">
        <v>191</v>
      </c>
      <c r="G62" s="91" t="s">
        <v>271</v>
      </c>
      <c r="H62" s="93">
        <v>500000.0</v>
      </c>
      <c r="I62" s="91" t="s">
        <v>142</v>
      </c>
      <c r="J62" s="94" t="s">
        <v>7</v>
      </c>
      <c r="K62" s="84" t="s">
        <v>72</v>
      </c>
      <c r="N62" s="95" t="str">
        <f>'MONITORING 1'!O62</f>
        <v/>
      </c>
      <c r="O62" s="95" t="str">
        <f>'MONITORING 1'!F62</f>
        <v/>
      </c>
      <c r="P62" s="51" t="str">
        <f>'MONITORING 1'!D62</f>
        <v>F</v>
      </c>
      <c r="Q62" s="51">
        <f>'MONITORING 1'!E62</f>
        <v>14</v>
      </c>
      <c r="R62" s="95" t="str">
        <f>'MONITORING 1'!C62</f>
        <v>MERAH</v>
      </c>
      <c r="S62" s="95" t="str">
        <f t="shared" si="1"/>
        <v>PLATINUM</v>
      </c>
      <c r="T62" s="96">
        <f>'MONITORING 1'!J62</f>
        <v>2000000</v>
      </c>
      <c r="U62" s="96" t="str">
        <f>'MONITORING 1'!L62</f>
        <v/>
      </c>
      <c r="V62" s="96" t="str">
        <f>'MONITORING 1'!M62</f>
        <v/>
      </c>
      <c r="W62" s="95" t="str">
        <f>'MONITORING 1'!P62</f>
        <v/>
      </c>
      <c r="Z62" s="92">
        <f t="shared" si="3"/>
        <v>59</v>
      </c>
      <c r="AA62" s="97" t="s">
        <v>132</v>
      </c>
      <c r="AB62" s="91" t="s">
        <v>33</v>
      </c>
      <c r="AC62" s="92" t="s">
        <v>4</v>
      </c>
      <c r="AD62" s="92">
        <v>25.0</v>
      </c>
      <c r="AE62" s="91" t="s">
        <v>191</v>
      </c>
      <c r="AF62" s="91" t="s">
        <v>271</v>
      </c>
      <c r="AG62" s="93">
        <v>500000.0</v>
      </c>
      <c r="AH62" s="93" t="s">
        <v>243</v>
      </c>
      <c r="AI62" s="94" t="s">
        <v>7</v>
      </c>
      <c r="AJ62" s="84" t="s">
        <v>72</v>
      </c>
    </row>
    <row r="63">
      <c r="A63" s="92">
        <f t="shared" si="2"/>
        <v>60</v>
      </c>
      <c r="B63" s="97" t="s">
        <v>247</v>
      </c>
      <c r="C63" s="91" t="s">
        <v>245</v>
      </c>
      <c r="D63" s="92" t="s">
        <v>3</v>
      </c>
      <c r="E63" s="92">
        <v>6.0</v>
      </c>
      <c r="F63" s="91" t="s">
        <v>191</v>
      </c>
      <c r="G63" s="91" t="s">
        <v>271</v>
      </c>
      <c r="H63" s="93">
        <v>500000.0</v>
      </c>
      <c r="I63" s="93" t="s">
        <v>118</v>
      </c>
      <c r="J63" s="94" t="s">
        <v>7</v>
      </c>
      <c r="K63" s="84" t="s">
        <v>72</v>
      </c>
      <c r="N63" s="95" t="str">
        <f>'MONITORING 1'!O63</f>
        <v/>
      </c>
      <c r="O63" s="95" t="str">
        <f>'MONITORING 1'!F63</f>
        <v/>
      </c>
      <c r="P63" s="51" t="str">
        <f>'MONITORING 1'!D63</f>
        <v>F</v>
      </c>
      <c r="Q63" s="51">
        <f>'MONITORING 1'!E63</f>
        <v>15</v>
      </c>
      <c r="R63" s="95" t="str">
        <f>'MONITORING 1'!C63</f>
        <v>MERAH</v>
      </c>
      <c r="S63" s="95" t="str">
        <f t="shared" si="1"/>
        <v>PLATINUM</v>
      </c>
      <c r="T63" s="96">
        <f>'MONITORING 1'!J63</f>
        <v>2000000</v>
      </c>
      <c r="U63" s="96" t="str">
        <f>'MONITORING 1'!L63</f>
        <v/>
      </c>
      <c r="V63" s="96" t="str">
        <f>'MONITORING 1'!M63</f>
        <v/>
      </c>
      <c r="W63" s="95" t="str">
        <f>'MONITORING 1'!P63</f>
        <v/>
      </c>
      <c r="Z63" s="92">
        <f t="shared" si="3"/>
        <v>60</v>
      </c>
      <c r="AA63" s="97" t="s">
        <v>132</v>
      </c>
      <c r="AB63" s="91" t="s">
        <v>33</v>
      </c>
      <c r="AC63" s="92" t="s">
        <v>4</v>
      </c>
      <c r="AD63" s="92">
        <v>26.0</v>
      </c>
      <c r="AE63" s="91" t="s">
        <v>191</v>
      </c>
      <c r="AF63" s="91" t="s">
        <v>271</v>
      </c>
      <c r="AG63" s="93">
        <v>500000.0</v>
      </c>
      <c r="AH63" s="93" t="s">
        <v>243</v>
      </c>
      <c r="AI63" s="94" t="s">
        <v>7</v>
      </c>
      <c r="AJ63" s="84" t="s">
        <v>72</v>
      </c>
    </row>
    <row r="64">
      <c r="A64" s="92">
        <f t="shared" si="2"/>
        <v>61</v>
      </c>
      <c r="B64" s="97" t="s">
        <v>247</v>
      </c>
      <c r="C64" s="91" t="s">
        <v>245</v>
      </c>
      <c r="D64" s="92" t="s">
        <v>3</v>
      </c>
      <c r="E64" s="92">
        <v>7.0</v>
      </c>
      <c r="F64" s="91" t="s">
        <v>191</v>
      </c>
      <c r="G64" s="91" t="s">
        <v>271</v>
      </c>
      <c r="H64" s="93">
        <v>500000.0</v>
      </c>
      <c r="I64" s="93" t="s">
        <v>118</v>
      </c>
      <c r="J64" s="94" t="s">
        <v>7</v>
      </c>
      <c r="K64" s="84" t="s">
        <v>72</v>
      </c>
      <c r="N64" s="95" t="str">
        <f>'MONITORING 1'!O64</f>
        <v/>
      </c>
      <c r="O64" s="95" t="str">
        <f>'MONITORING 1'!F64</f>
        <v/>
      </c>
      <c r="P64" s="51" t="str">
        <f>'MONITORING 1'!D64</f>
        <v>F</v>
      </c>
      <c r="Q64" s="51">
        <f>'MONITORING 1'!E64</f>
        <v>16</v>
      </c>
      <c r="R64" s="95" t="str">
        <f>'MONITORING 1'!C64</f>
        <v>MERAH</v>
      </c>
      <c r="S64" s="95" t="str">
        <f t="shared" si="1"/>
        <v>PLATINUM</v>
      </c>
      <c r="T64" s="96">
        <f>'MONITORING 1'!J64</f>
        <v>2000000</v>
      </c>
      <c r="U64" s="96" t="str">
        <f>'MONITORING 1'!L64</f>
        <v/>
      </c>
      <c r="V64" s="96" t="str">
        <f>'MONITORING 1'!M64</f>
        <v/>
      </c>
      <c r="W64" s="95" t="str">
        <f>'MONITORING 1'!P64</f>
        <v/>
      </c>
      <c r="Z64" s="92">
        <f t="shared" si="3"/>
        <v>61</v>
      </c>
      <c r="AA64" s="97" t="s">
        <v>132</v>
      </c>
      <c r="AB64" s="91" t="s">
        <v>33</v>
      </c>
      <c r="AC64" s="92" t="s">
        <v>4</v>
      </c>
      <c r="AD64" s="92">
        <v>27.0</v>
      </c>
      <c r="AE64" s="91" t="s">
        <v>191</v>
      </c>
      <c r="AF64" s="91" t="s">
        <v>271</v>
      </c>
      <c r="AG64" s="93">
        <v>500000.0</v>
      </c>
      <c r="AH64" s="93" t="s">
        <v>244</v>
      </c>
      <c r="AI64" s="94" t="s">
        <v>7</v>
      </c>
      <c r="AJ64" s="84" t="s">
        <v>72</v>
      </c>
    </row>
    <row r="65">
      <c r="A65" s="92">
        <f t="shared" si="2"/>
        <v>62</v>
      </c>
      <c r="B65" s="91" t="s">
        <v>209</v>
      </c>
      <c r="C65" s="91" t="s">
        <v>209</v>
      </c>
      <c r="D65" s="92" t="s">
        <v>8</v>
      </c>
      <c r="E65" s="92">
        <v>26.0</v>
      </c>
      <c r="F65" s="91" t="s">
        <v>191</v>
      </c>
      <c r="G65" s="91" t="s">
        <v>271</v>
      </c>
      <c r="H65" s="93">
        <v>500000.0</v>
      </c>
      <c r="I65" s="93"/>
      <c r="J65" s="94"/>
      <c r="K65" s="84"/>
      <c r="N65" s="95" t="str">
        <f>'MONITORING 1'!O65</f>
        <v/>
      </c>
      <c r="O65" s="95" t="str">
        <f>'MONITORING 1'!F65</f>
        <v/>
      </c>
      <c r="P65" s="51" t="str">
        <f>'MONITORING 1'!D65</f>
        <v>F</v>
      </c>
      <c r="Q65" s="51">
        <f>'MONITORING 1'!E65</f>
        <v>17</v>
      </c>
      <c r="R65" s="95" t="str">
        <f>'MONITORING 1'!C65</f>
        <v>MERAH</v>
      </c>
      <c r="S65" s="95" t="str">
        <f t="shared" si="1"/>
        <v>PLATINUM</v>
      </c>
      <c r="T65" s="96">
        <f>'MONITORING 1'!J65</f>
        <v>2000000</v>
      </c>
      <c r="U65" s="96" t="str">
        <f>'MONITORING 1'!L65</f>
        <v/>
      </c>
      <c r="V65" s="96" t="str">
        <f>'MONITORING 1'!M65</f>
        <v/>
      </c>
      <c r="W65" s="95" t="str">
        <f>'MONITORING 1'!P65</f>
        <v/>
      </c>
      <c r="Z65" s="92">
        <f t="shared" si="3"/>
        <v>62</v>
      </c>
      <c r="AA65" s="97" t="s">
        <v>132</v>
      </c>
      <c r="AB65" s="91" t="s">
        <v>33</v>
      </c>
      <c r="AC65" s="92" t="s">
        <v>4</v>
      </c>
      <c r="AD65" s="92">
        <v>28.0</v>
      </c>
      <c r="AE65" s="91" t="s">
        <v>191</v>
      </c>
      <c r="AF65" s="91" t="s">
        <v>271</v>
      </c>
      <c r="AG65" s="93">
        <v>500000.0</v>
      </c>
      <c r="AH65" s="93" t="s">
        <v>244</v>
      </c>
      <c r="AI65" s="94" t="s">
        <v>7</v>
      </c>
      <c r="AJ65" s="84" t="s">
        <v>72</v>
      </c>
    </row>
    <row r="66">
      <c r="A66" s="92">
        <f t="shared" si="2"/>
        <v>63</v>
      </c>
      <c r="B66" s="91" t="s">
        <v>209</v>
      </c>
      <c r="C66" s="91" t="s">
        <v>209</v>
      </c>
      <c r="D66" s="92" t="s">
        <v>8</v>
      </c>
      <c r="E66" s="92">
        <v>27.0</v>
      </c>
      <c r="F66" s="91" t="s">
        <v>191</v>
      </c>
      <c r="G66" s="91" t="s">
        <v>271</v>
      </c>
      <c r="H66" s="93">
        <v>500000.0</v>
      </c>
      <c r="I66" s="93"/>
      <c r="J66" s="94"/>
      <c r="K66" s="84"/>
      <c r="N66" s="95" t="str">
        <f>'MONITORING 1'!O66</f>
        <v/>
      </c>
      <c r="O66" s="95" t="str">
        <f>'MONITORING 1'!F66</f>
        <v/>
      </c>
      <c r="P66" s="51" t="str">
        <f>'MONITORING 1'!D66</f>
        <v>F</v>
      </c>
      <c r="Q66" s="51">
        <f>'MONITORING 1'!E66</f>
        <v>18</v>
      </c>
      <c r="R66" s="95" t="str">
        <f>'MONITORING 1'!C66</f>
        <v>MERAH</v>
      </c>
      <c r="S66" s="95" t="str">
        <f t="shared" si="1"/>
        <v>PLATINUM</v>
      </c>
      <c r="T66" s="96">
        <f>'MONITORING 1'!J66</f>
        <v>2000000</v>
      </c>
      <c r="U66" s="96" t="str">
        <f>'MONITORING 1'!L66</f>
        <v/>
      </c>
      <c r="V66" s="96" t="str">
        <f>'MONITORING 1'!M66</f>
        <v/>
      </c>
      <c r="W66" s="95" t="str">
        <f>'MONITORING 1'!P66</f>
        <v/>
      </c>
      <c r="Z66" s="92">
        <f t="shared" si="3"/>
        <v>63</v>
      </c>
      <c r="AA66" s="97" t="s">
        <v>132</v>
      </c>
      <c r="AB66" s="91" t="s">
        <v>33</v>
      </c>
      <c r="AC66" s="92" t="s">
        <v>3</v>
      </c>
      <c r="AD66" s="92">
        <v>21.0</v>
      </c>
      <c r="AE66" s="91" t="s">
        <v>191</v>
      </c>
      <c r="AF66" s="91" t="s">
        <v>271</v>
      </c>
      <c r="AG66" s="93">
        <v>500000.0</v>
      </c>
      <c r="AH66" s="93" t="s">
        <v>248</v>
      </c>
      <c r="AI66" s="94" t="s">
        <v>7</v>
      </c>
      <c r="AJ66" s="84" t="s">
        <v>72</v>
      </c>
    </row>
    <row r="67">
      <c r="A67" s="92">
        <f t="shared" si="2"/>
        <v>64</v>
      </c>
      <c r="B67" s="91" t="s">
        <v>209</v>
      </c>
      <c r="C67" s="91" t="s">
        <v>209</v>
      </c>
      <c r="D67" s="92" t="s">
        <v>8</v>
      </c>
      <c r="E67" s="92">
        <v>28.0</v>
      </c>
      <c r="F67" s="91" t="s">
        <v>191</v>
      </c>
      <c r="G67" s="91" t="s">
        <v>271</v>
      </c>
      <c r="H67" s="93">
        <v>500000.0</v>
      </c>
      <c r="I67" s="93"/>
      <c r="J67" s="94"/>
      <c r="K67" s="84"/>
      <c r="N67" s="95" t="str">
        <f>'MONITORING 1'!O67</f>
        <v/>
      </c>
      <c r="O67" s="95" t="str">
        <f>'MONITORING 1'!F67</f>
        <v/>
      </c>
      <c r="P67" s="51" t="str">
        <f>'MONITORING 1'!D67</f>
        <v>F</v>
      </c>
      <c r="Q67" s="51">
        <f>'MONITORING 1'!E67</f>
        <v>19</v>
      </c>
      <c r="R67" s="95" t="str">
        <f>'MONITORING 1'!C67</f>
        <v>MERAH</v>
      </c>
      <c r="S67" s="95" t="str">
        <f t="shared" si="1"/>
        <v>PLATINUM</v>
      </c>
      <c r="T67" s="96">
        <f>'MONITORING 1'!J67</f>
        <v>2000000</v>
      </c>
      <c r="U67" s="96" t="str">
        <f>'MONITORING 1'!L67</f>
        <v/>
      </c>
      <c r="V67" s="96" t="str">
        <f>'MONITORING 1'!M67</f>
        <v/>
      </c>
      <c r="W67" s="95" t="str">
        <f>'MONITORING 1'!P67</f>
        <v/>
      </c>
      <c r="Z67" s="92">
        <f t="shared" si="3"/>
        <v>64</v>
      </c>
      <c r="AA67" s="97" t="s">
        <v>132</v>
      </c>
      <c r="AB67" s="91" t="s">
        <v>33</v>
      </c>
      <c r="AC67" s="92" t="s">
        <v>3</v>
      </c>
      <c r="AD67" s="92">
        <v>22.0</v>
      </c>
      <c r="AE67" s="91" t="s">
        <v>191</v>
      </c>
      <c r="AF67" s="91" t="s">
        <v>271</v>
      </c>
      <c r="AG67" s="93">
        <v>500000.0</v>
      </c>
      <c r="AH67" s="93" t="s">
        <v>248</v>
      </c>
      <c r="AI67" s="94" t="s">
        <v>7</v>
      </c>
      <c r="AJ67" s="84" t="s">
        <v>72</v>
      </c>
    </row>
    <row r="68">
      <c r="A68" s="92">
        <f t="shared" si="2"/>
        <v>65</v>
      </c>
      <c r="B68" s="91" t="s">
        <v>209</v>
      </c>
      <c r="C68" s="91" t="s">
        <v>211</v>
      </c>
      <c r="D68" s="92" t="s">
        <v>8</v>
      </c>
      <c r="E68" s="92">
        <v>29.0</v>
      </c>
      <c r="F68" s="91" t="s">
        <v>191</v>
      </c>
      <c r="G68" s="91" t="s">
        <v>271</v>
      </c>
      <c r="H68" s="93">
        <v>500000.0</v>
      </c>
      <c r="I68" s="93"/>
      <c r="J68" s="94"/>
      <c r="K68" s="84"/>
      <c r="N68" s="95" t="str">
        <f>'MONITORING 1'!O68</f>
        <v/>
      </c>
      <c r="O68" s="95" t="str">
        <f>'MONITORING 1'!F68</f>
        <v/>
      </c>
      <c r="P68" s="51" t="str">
        <f>'MONITORING 1'!D68</f>
        <v>F</v>
      </c>
      <c r="Q68" s="51">
        <f>'MONITORING 1'!E68</f>
        <v>20</v>
      </c>
      <c r="R68" s="95" t="str">
        <f>'MONITORING 1'!C68</f>
        <v>MERAH</v>
      </c>
      <c r="S68" s="95" t="str">
        <f t="shared" si="1"/>
        <v>PLATINUM</v>
      </c>
      <c r="T68" s="96">
        <f>'MONITORING 1'!J68</f>
        <v>2000000</v>
      </c>
      <c r="U68" s="96" t="str">
        <f>'MONITORING 1'!L68</f>
        <v/>
      </c>
      <c r="V68" s="96" t="str">
        <f>'MONITORING 1'!M68</f>
        <v/>
      </c>
      <c r="W68" s="95" t="str">
        <f>'MONITORING 1'!P68</f>
        <v/>
      </c>
      <c r="Z68" s="92">
        <f t="shared" si="3"/>
        <v>65</v>
      </c>
      <c r="AA68" s="97" t="s">
        <v>132</v>
      </c>
      <c r="AB68" s="91" t="s">
        <v>33</v>
      </c>
      <c r="AC68" s="92" t="s">
        <v>3</v>
      </c>
      <c r="AD68" s="92">
        <v>23.0</v>
      </c>
      <c r="AE68" s="91" t="s">
        <v>191</v>
      </c>
      <c r="AF68" s="91" t="s">
        <v>271</v>
      </c>
      <c r="AG68" s="93">
        <v>500000.0</v>
      </c>
      <c r="AH68" s="93" t="s">
        <v>248</v>
      </c>
      <c r="AI68" s="94" t="s">
        <v>7</v>
      </c>
      <c r="AJ68" s="84" t="s">
        <v>72</v>
      </c>
    </row>
    <row r="69">
      <c r="A69" s="92">
        <f t="shared" si="2"/>
        <v>66</v>
      </c>
      <c r="B69" s="97" t="s">
        <v>251</v>
      </c>
      <c r="C69" s="91" t="s">
        <v>249</v>
      </c>
      <c r="D69" s="92" t="s">
        <v>2</v>
      </c>
      <c r="E69" s="92">
        <v>14.0</v>
      </c>
      <c r="F69" s="91" t="s">
        <v>191</v>
      </c>
      <c r="G69" s="91" t="s">
        <v>271</v>
      </c>
      <c r="H69" s="93">
        <v>500000.0</v>
      </c>
      <c r="I69" s="91" t="s">
        <v>180</v>
      </c>
      <c r="J69" s="94" t="s">
        <v>7</v>
      </c>
      <c r="K69" s="84" t="s">
        <v>72</v>
      </c>
      <c r="N69" s="95" t="str">
        <f>'MONITORING 1'!O69</f>
        <v>Lidwina</v>
      </c>
      <c r="O69" s="95" t="str">
        <f>'MONITORING 1'!F69</f>
        <v>Suster Sandra Supit</v>
      </c>
      <c r="P69" s="51" t="str">
        <f>'MONITORING 1'!D69</f>
        <v>G</v>
      </c>
      <c r="Q69" s="51">
        <f>'MONITORING 1'!E69</f>
        <v>8</v>
      </c>
      <c r="R69" s="95" t="str">
        <f>'MONITORING 1'!C69</f>
        <v>MERAH</v>
      </c>
      <c r="S69" s="95" t="str">
        <f t="shared" si="1"/>
        <v>PLATINUM</v>
      </c>
      <c r="T69" s="96">
        <f>'MONITORING 1'!J69</f>
        <v>2000000</v>
      </c>
      <c r="U69" s="96" t="str">
        <f>'MONITORING 1'!L69</f>
        <v/>
      </c>
      <c r="V69" s="96" t="str">
        <f>'MONITORING 1'!M69</f>
        <v/>
      </c>
      <c r="W69" s="95" t="str">
        <f>'MONITORING 1'!P69</f>
        <v/>
      </c>
      <c r="Z69" s="92">
        <f t="shared" si="3"/>
        <v>66</v>
      </c>
      <c r="AA69" s="97" t="s">
        <v>132</v>
      </c>
      <c r="AB69" s="91" t="s">
        <v>33</v>
      </c>
      <c r="AC69" s="92" t="s">
        <v>3</v>
      </c>
      <c r="AD69" s="92">
        <v>24.0</v>
      </c>
      <c r="AE69" s="91" t="s">
        <v>191</v>
      </c>
      <c r="AF69" s="91" t="s">
        <v>271</v>
      </c>
      <c r="AG69" s="93">
        <v>500000.0</v>
      </c>
      <c r="AH69" s="93" t="s">
        <v>248</v>
      </c>
      <c r="AI69" s="94" t="s">
        <v>7</v>
      </c>
      <c r="AJ69" s="84" t="s">
        <v>72</v>
      </c>
    </row>
    <row r="70">
      <c r="A70" s="92">
        <f t="shared" si="2"/>
        <v>67</v>
      </c>
      <c r="B70" s="97" t="s">
        <v>251</v>
      </c>
      <c r="C70" s="91" t="s">
        <v>252</v>
      </c>
      <c r="D70" s="92" t="s">
        <v>2</v>
      </c>
      <c r="E70" s="92">
        <v>15.0</v>
      </c>
      <c r="F70" s="91" t="s">
        <v>191</v>
      </c>
      <c r="G70" s="91" t="s">
        <v>271</v>
      </c>
      <c r="H70" s="93">
        <v>500000.0</v>
      </c>
      <c r="I70" s="91" t="s">
        <v>180</v>
      </c>
      <c r="J70" s="94" t="s">
        <v>7</v>
      </c>
      <c r="K70" s="84" t="s">
        <v>72</v>
      </c>
      <c r="N70" s="95" t="str">
        <f>'MONITORING 1'!O70</f>
        <v>Lidwina</v>
      </c>
      <c r="O70" s="95" t="str">
        <f>'MONITORING 1'!F70</f>
        <v>Suster Sandra Supit</v>
      </c>
      <c r="P70" s="51" t="str">
        <f>'MONITORING 1'!D70</f>
        <v>G</v>
      </c>
      <c r="Q70" s="51">
        <f>'MONITORING 1'!E70</f>
        <v>9</v>
      </c>
      <c r="R70" s="95" t="str">
        <f>'MONITORING 1'!C70</f>
        <v>MERAH</v>
      </c>
      <c r="S70" s="95" t="str">
        <f t="shared" si="1"/>
        <v>PLATINUM</v>
      </c>
      <c r="T70" s="96">
        <f>'MONITORING 1'!J70</f>
        <v>2000000</v>
      </c>
      <c r="U70" s="96" t="str">
        <f>'MONITORING 1'!L70</f>
        <v/>
      </c>
      <c r="V70" s="96" t="str">
        <f>'MONITORING 1'!M70</f>
        <v/>
      </c>
      <c r="W70" s="95" t="str">
        <f>'MONITORING 1'!P70</f>
        <v/>
      </c>
      <c r="Z70" s="92">
        <f t="shared" si="3"/>
        <v>67</v>
      </c>
      <c r="AA70" s="97" t="s">
        <v>132</v>
      </c>
      <c r="AB70" s="91" t="s">
        <v>33</v>
      </c>
      <c r="AC70" s="92" t="s">
        <v>3</v>
      </c>
      <c r="AD70" s="92">
        <v>25.0</v>
      </c>
      <c r="AE70" s="91" t="s">
        <v>191</v>
      </c>
      <c r="AF70" s="91" t="s">
        <v>271</v>
      </c>
      <c r="AG70" s="93">
        <v>500000.0</v>
      </c>
      <c r="AH70" s="93" t="s">
        <v>248</v>
      </c>
      <c r="AI70" s="94" t="s">
        <v>7</v>
      </c>
      <c r="AJ70" s="84" t="s">
        <v>72</v>
      </c>
    </row>
    <row r="71">
      <c r="A71" s="92">
        <f t="shared" si="2"/>
        <v>68</v>
      </c>
      <c r="B71" s="91" t="s">
        <v>35</v>
      </c>
      <c r="C71" s="91" t="s">
        <v>192</v>
      </c>
      <c r="D71" s="92" t="s">
        <v>9</v>
      </c>
      <c r="E71" s="92">
        <v>1.0</v>
      </c>
      <c r="F71" s="91" t="s">
        <v>191</v>
      </c>
      <c r="G71" s="91" t="s">
        <v>271</v>
      </c>
      <c r="H71" s="93">
        <v>500000.0</v>
      </c>
      <c r="I71" s="93" t="s">
        <v>180</v>
      </c>
      <c r="J71" s="94" t="s">
        <v>7</v>
      </c>
      <c r="K71" s="84" t="s">
        <v>72</v>
      </c>
      <c r="N71" s="95" t="str">
        <f>'MONITORING 1'!O71</f>
        <v>Lidwina</v>
      </c>
      <c r="O71" s="95" t="str">
        <f>'MONITORING 1'!F71</f>
        <v>Suster Sandra Supit</v>
      </c>
      <c r="P71" s="51" t="str">
        <f>'MONITORING 1'!D71</f>
        <v>G</v>
      </c>
      <c r="Q71" s="51">
        <f>'MONITORING 1'!E71</f>
        <v>10</v>
      </c>
      <c r="R71" s="95" t="str">
        <f>'MONITORING 1'!C71</f>
        <v>MERAH</v>
      </c>
      <c r="S71" s="95" t="str">
        <f t="shared" si="1"/>
        <v>PLATINUM</v>
      </c>
      <c r="T71" s="96">
        <f>'MONITORING 1'!J71</f>
        <v>2000000</v>
      </c>
      <c r="U71" s="96" t="str">
        <f>'MONITORING 1'!L71</f>
        <v/>
      </c>
      <c r="V71" s="96" t="str">
        <f>'MONITORING 1'!M71</f>
        <v/>
      </c>
      <c r="W71" s="95" t="str">
        <f>'MONITORING 1'!P71</f>
        <v/>
      </c>
      <c r="Z71" s="92">
        <f t="shared" si="3"/>
        <v>68</v>
      </c>
      <c r="AA71" s="91" t="s">
        <v>38</v>
      </c>
      <c r="AB71" s="91" t="s">
        <v>149</v>
      </c>
      <c r="AC71" s="92" t="s">
        <v>18</v>
      </c>
      <c r="AD71" s="92">
        <v>21.0</v>
      </c>
      <c r="AE71" s="91" t="s">
        <v>133</v>
      </c>
      <c r="AF71" s="91" t="s">
        <v>268</v>
      </c>
      <c r="AG71" s="93">
        <v>750000.0</v>
      </c>
      <c r="AH71" s="93" t="s">
        <v>142</v>
      </c>
      <c r="AI71" s="94" t="s">
        <v>7</v>
      </c>
      <c r="AJ71" s="92" t="s">
        <v>72</v>
      </c>
    </row>
    <row r="72">
      <c r="A72" s="92">
        <f t="shared" si="2"/>
        <v>69</v>
      </c>
      <c r="B72" s="91" t="s">
        <v>35</v>
      </c>
      <c r="C72" s="91" t="s">
        <v>192</v>
      </c>
      <c r="D72" s="92" t="s">
        <v>9</v>
      </c>
      <c r="E72" s="92">
        <v>2.0</v>
      </c>
      <c r="F72" s="91" t="s">
        <v>191</v>
      </c>
      <c r="G72" s="91" t="s">
        <v>271</v>
      </c>
      <c r="H72" s="93">
        <v>500000.0</v>
      </c>
      <c r="I72" s="93" t="s">
        <v>180</v>
      </c>
      <c r="J72" s="94" t="s">
        <v>7</v>
      </c>
      <c r="K72" s="84" t="s">
        <v>72</v>
      </c>
      <c r="N72" s="95" t="str">
        <f>'MONITORING 1'!O72</f>
        <v/>
      </c>
      <c r="O72" s="95" t="str">
        <f>'MONITORING 1'!F72</f>
        <v/>
      </c>
      <c r="P72" s="51" t="str">
        <f>'MONITORING 1'!D72</f>
        <v>G</v>
      </c>
      <c r="Q72" s="51">
        <f>'MONITORING 1'!E72</f>
        <v>11</v>
      </c>
      <c r="R72" s="95" t="str">
        <f>'MONITORING 1'!C72</f>
        <v>MERAH</v>
      </c>
      <c r="S72" s="95" t="str">
        <f t="shared" si="1"/>
        <v>PLATINUM</v>
      </c>
      <c r="T72" s="96">
        <f>'MONITORING 1'!J72</f>
        <v>2000000</v>
      </c>
      <c r="U72" s="96" t="str">
        <f>'MONITORING 1'!L72</f>
        <v/>
      </c>
      <c r="V72" s="96" t="str">
        <f>'MONITORING 1'!M72</f>
        <v/>
      </c>
      <c r="W72" s="95" t="str">
        <f>'MONITORING 1'!P72</f>
        <v/>
      </c>
      <c r="Z72" s="92">
        <f t="shared" si="3"/>
        <v>69</v>
      </c>
      <c r="AA72" s="91" t="s">
        <v>38</v>
      </c>
      <c r="AB72" s="91" t="s">
        <v>149</v>
      </c>
      <c r="AC72" s="92" t="s">
        <v>18</v>
      </c>
      <c r="AD72" s="92">
        <v>22.0</v>
      </c>
      <c r="AE72" s="91" t="s">
        <v>133</v>
      </c>
      <c r="AF72" s="91" t="s">
        <v>268</v>
      </c>
      <c r="AG72" s="93">
        <v>750000.0</v>
      </c>
      <c r="AH72" s="93" t="s">
        <v>142</v>
      </c>
      <c r="AI72" s="94" t="s">
        <v>7</v>
      </c>
      <c r="AJ72" s="92" t="s">
        <v>72</v>
      </c>
    </row>
    <row r="73">
      <c r="A73" s="92">
        <f t="shared" si="2"/>
        <v>70</v>
      </c>
      <c r="B73" s="91" t="s">
        <v>35</v>
      </c>
      <c r="C73" s="91" t="s">
        <v>193</v>
      </c>
      <c r="D73" s="92" t="s">
        <v>9</v>
      </c>
      <c r="E73" s="92">
        <v>3.0</v>
      </c>
      <c r="F73" s="91" t="s">
        <v>191</v>
      </c>
      <c r="G73" s="91" t="s">
        <v>271</v>
      </c>
      <c r="H73" s="93">
        <v>500000.0</v>
      </c>
      <c r="I73" s="93" t="s">
        <v>180</v>
      </c>
      <c r="J73" s="94" t="s">
        <v>7</v>
      </c>
      <c r="K73" s="84" t="s">
        <v>72</v>
      </c>
      <c r="N73" s="95" t="str">
        <f>'MONITORING 1'!O73</f>
        <v/>
      </c>
      <c r="O73" s="95" t="str">
        <f>'MONITORING 1'!F73</f>
        <v/>
      </c>
      <c r="P73" s="51" t="str">
        <f>'MONITORING 1'!D73</f>
        <v>G</v>
      </c>
      <c r="Q73" s="51">
        <f>'MONITORING 1'!E73</f>
        <v>12</v>
      </c>
      <c r="R73" s="95" t="str">
        <f>'MONITORING 1'!C73</f>
        <v>MERAH</v>
      </c>
      <c r="S73" s="95" t="str">
        <f t="shared" si="1"/>
        <v>PLATINUM</v>
      </c>
      <c r="T73" s="96">
        <f>'MONITORING 1'!J73</f>
        <v>2000000</v>
      </c>
      <c r="U73" s="96" t="str">
        <f>'MONITORING 1'!L73</f>
        <v/>
      </c>
      <c r="V73" s="96" t="str">
        <f>'MONITORING 1'!M73</f>
        <v/>
      </c>
      <c r="W73" s="95" t="str">
        <f>'MONITORING 1'!P73</f>
        <v/>
      </c>
      <c r="Z73" s="92">
        <f t="shared" si="3"/>
        <v>70</v>
      </c>
      <c r="AA73" s="91" t="s">
        <v>38</v>
      </c>
      <c r="AB73" s="91" t="s">
        <v>82</v>
      </c>
      <c r="AC73" s="92" t="s">
        <v>16</v>
      </c>
      <c r="AD73" s="92">
        <v>15.0</v>
      </c>
      <c r="AE73" s="91" t="s">
        <v>67</v>
      </c>
      <c r="AF73" s="91" t="s">
        <v>269</v>
      </c>
      <c r="AG73" s="93">
        <v>2000000.0</v>
      </c>
      <c r="AH73" s="93" t="s">
        <v>84</v>
      </c>
      <c r="AI73" s="94" t="s">
        <v>7</v>
      </c>
      <c r="AJ73" s="92" t="s">
        <v>72</v>
      </c>
    </row>
    <row r="74">
      <c r="A74" s="92">
        <f t="shared" si="2"/>
        <v>71</v>
      </c>
      <c r="B74" s="91" t="s">
        <v>35</v>
      </c>
      <c r="C74" s="91" t="s">
        <v>193</v>
      </c>
      <c r="D74" s="92" t="s">
        <v>9</v>
      </c>
      <c r="E74" s="92">
        <v>4.0</v>
      </c>
      <c r="F74" s="91" t="s">
        <v>191</v>
      </c>
      <c r="G74" s="91" t="s">
        <v>271</v>
      </c>
      <c r="H74" s="93">
        <v>500000.0</v>
      </c>
      <c r="I74" s="93" t="s">
        <v>180</v>
      </c>
      <c r="J74" s="94" t="s">
        <v>7</v>
      </c>
      <c r="K74" s="84" t="s">
        <v>72</v>
      </c>
      <c r="N74" s="95" t="str">
        <f>'MONITORING 1'!O74</f>
        <v/>
      </c>
      <c r="O74" s="95" t="str">
        <f>'MONITORING 1'!F74</f>
        <v/>
      </c>
      <c r="P74" s="51" t="str">
        <f>'MONITORING 1'!D74</f>
        <v>G</v>
      </c>
      <c r="Q74" s="51">
        <f>'MONITORING 1'!E74</f>
        <v>13</v>
      </c>
      <c r="R74" s="95" t="str">
        <f>'MONITORING 1'!C74</f>
        <v>MERAH</v>
      </c>
      <c r="S74" s="95" t="str">
        <f t="shared" si="1"/>
        <v>PLATINUM</v>
      </c>
      <c r="T74" s="96">
        <f>'MONITORING 1'!J74</f>
        <v>2000000</v>
      </c>
      <c r="U74" s="96" t="str">
        <f>'MONITORING 1'!L74</f>
        <v/>
      </c>
      <c r="V74" s="96" t="str">
        <f>'MONITORING 1'!M74</f>
        <v/>
      </c>
      <c r="W74" s="95" t="str">
        <f>'MONITORING 1'!P74</f>
        <v/>
      </c>
      <c r="Z74" s="92">
        <f t="shared" si="3"/>
        <v>71</v>
      </c>
      <c r="AA74" s="91" t="s">
        <v>38</v>
      </c>
      <c r="AB74" s="91" t="s">
        <v>82</v>
      </c>
      <c r="AC74" s="92" t="s">
        <v>16</v>
      </c>
      <c r="AD74" s="92">
        <v>16.0</v>
      </c>
      <c r="AE74" s="91" t="s">
        <v>67</v>
      </c>
      <c r="AF74" s="91" t="s">
        <v>269</v>
      </c>
      <c r="AG74" s="93">
        <v>2000000.0</v>
      </c>
      <c r="AH74" s="93" t="s">
        <v>84</v>
      </c>
      <c r="AI74" s="94" t="s">
        <v>7</v>
      </c>
      <c r="AJ74" s="92" t="s">
        <v>72</v>
      </c>
    </row>
    <row r="75">
      <c r="A75" s="92">
        <f t="shared" si="2"/>
        <v>72</v>
      </c>
      <c r="B75" s="91" t="s">
        <v>35</v>
      </c>
      <c r="C75" s="91" t="s">
        <v>35</v>
      </c>
      <c r="D75" s="92" t="s">
        <v>9</v>
      </c>
      <c r="E75" s="92">
        <v>5.0</v>
      </c>
      <c r="F75" s="91" t="s">
        <v>191</v>
      </c>
      <c r="G75" s="91" t="s">
        <v>271</v>
      </c>
      <c r="H75" s="93">
        <v>500000.0</v>
      </c>
      <c r="I75" s="93" t="s">
        <v>180</v>
      </c>
      <c r="J75" s="94" t="s">
        <v>7</v>
      </c>
      <c r="K75" s="84" t="s">
        <v>72</v>
      </c>
      <c r="N75" s="95" t="str">
        <f>'MONITORING 1'!O75</f>
        <v/>
      </c>
      <c r="O75" s="95" t="str">
        <f>'MONITORING 1'!F75</f>
        <v/>
      </c>
      <c r="P75" s="51" t="str">
        <f>'MONITORING 1'!D75</f>
        <v>G</v>
      </c>
      <c r="Q75" s="51">
        <f>'MONITORING 1'!E75</f>
        <v>14</v>
      </c>
      <c r="R75" s="95" t="str">
        <f>'MONITORING 1'!C75</f>
        <v>MERAH</v>
      </c>
      <c r="S75" s="95" t="str">
        <f t="shared" si="1"/>
        <v>PLATINUM</v>
      </c>
      <c r="T75" s="96">
        <f>'MONITORING 1'!J75</f>
        <v>2000000</v>
      </c>
      <c r="U75" s="96" t="str">
        <f>'MONITORING 1'!L75</f>
        <v/>
      </c>
      <c r="V75" s="96" t="str">
        <f>'MONITORING 1'!M75</f>
        <v/>
      </c>
      <c r="W75" s="95" t="str">
        <f>'MONITORING 1'!P75</f>
        <v/>
      </c>
      <c r="Z75" s="92">
        <f t="shared" si="3"/>
        <v>72</v>
      </c>
      <c r="AA75" s="91" t="s">
        <v>38</v>
      </c>
      <c r="AB75" s="91" t="s">
        <v>178</v>
      </c>
      <c r="AC75" s="92" t="s">
        <v>15</v>
      </c>
      <c r="AD75" s="92">
        <v>6.0</v>
      </c>
      <c r="AE75" s="91" t="s">
        <v>133</v>
      </c>
      <c r="AF75" s="91" t="s">
        <v>268</v>
      </c>
      <c r="AG75" s="93">
        <v>750000.0</v>
      </c>
      <c r="AH75" s="93" t="s">
        <v>180</v>
      </c>
      <c r="AI75" s="94" t="s">
        <v>7</v>
      </c>
      <c r="AJ75" s="92" t="s">
        <v>72</v>
      </c>
    </row>
    <row r="76">
      <c r="A76" s="92">
        <f t="shared" si="2"/>
        <v>73</v>
      </c>
      <c r="B76" s="91" t="s">
        <v>35</v>
      </c>
      <c r="C76" s="91" t="s">
        <v>196</v>
      </c>
      <c r="D76" s="92" t="s">
        <v>9</v>
      </c>
      <c r="E76" s="92">
        <v>21.0</v>
      </c>
      <c r="F76" s="91" t="s">
        <v>191</v>
      </c>
      <c r="G76" s="91" t="s">
        <v>271</v>
      </c>
      <c r="H76" s="93">
        <v>500000.0</v>
      </c>
      <c r="I76" s="93" t="s">
        <v>197</v>
      </c>
      <c r="J76" s="94" t="s">
        <v>7</v>
      </c>
      <c r="K76" s="84" t="s">
        <v>72</v>
      </c>
      <c r="N76" s="95" t="str">
        <f>'MONITORING 1'!O76</f>
        <v/>
      </c>
      <c r="O76" s="95" t="str">
        <f>'MONITORING 1'!F76</f>
        <v/>
      </c>
      <c r="P76" s="51" t="str">
        <f>'MONITORING 1'!D76</f>
        <v>G</v>
      </c>
      <c r="Q76" s="51">
        <f>'MONITORING 1'!E76</f>
        <v>15</v>
      </c>
      <c r="R76" s="95" t="str">
        <f>'MONITORING 1'!C76</f>
        <v>MERAH</v>
      </c>
      <c r="S76" s="95" t="str">
        <f t="shared" si="1"/>
        <v>PLATINUM</v>
      </c>
      <c r="T76" s="96">
        <f>'MONITORING 1'!J76</f>
        <v>2000000</v>
      </c>
      <c r="U76" s="96" t="str">
        <f>'MONITORING 1'!L76</f>
        <v/>
      </c>
      <c r="V76" s="96" t="str">
        <f>'MONITORING 1'!M76</f>
        <v/>
      </c>
      <c r="W76" s="95" t="str">
        <f>'MONITORING 1'!P76</f>
        <v/>
      </c>
      <c r="Z76" s="92">
        <f t="shared" si="3"/>
        <v>73</v>
      </c>
      <c r="AA76" s="91" t="s">
        <v>38</v>
      </c>
      <c r="AB76" s="91" t="s">
        <v>178</v>
      </c>
      <c r="AC76" s="92" t="s">
        <v>15</v>
      </c>
      <c r="AD76" s="92">
        <v>7.0</v>
      </c>
      <c r="AE76" s="91" t="s">
        <v>133</v>
      </c>
      <c r="AF76" s="91" t="s">
        <v>268</v>
      </c>
      <c r="AG76" s="93">
        <v>750000.0</v>
      </c>
      <c r="AH76" s="93" t="s">
        <v>180</v>
      </c>
      <c r="AI76" s="94" t="s">
        <v>7</v>
      </c>
      <c r="AJ76" s="92" t="s">
        <v>72</v>
      </c>
    </row>
    <row r="77">
      <c r="A77" s="92">
        <f t="shared" si="2"/>
        <v>74</v>
      </c>
      <c r="B77" s="91" t="s">
        <v>35</v>
      </c>
      <c r="C77" s="91" t="s">
        <v>196</v>
      </c>
      <c r="D77" s="92" t="s">
        <v>9</v>
      </c>
      <c r="E77" s="92">
        <v>22.0</v>
      </c>
      <c r="F77" s="91" t="s">
        <v>191</v>
      </c>
      <c r="G77" s="91" t="s">
        <v>271</v>
      </c>
      <c r="H77" s="93">
        <v>500000.0</v>
      </c>
      <c r="I77" s="93" t="s">
        <v>197</v>
      </c>
      <c r="J77" s="94" t="s">
        <v>7</v>
      </c>
      <c r="K77" s="84" t="s">
        <v>72</v>
      </c>
      <c r="N77" s="95" t="str">
        <f>'MONITORING 1'!O77</f>
        <v/>
      </c>
      <c r="O77" s="95" t="str">
        <f>'MONITORING 1'!F77</f>
        <v/>
      </c>
      <c r="P77" s="51" t="str">
        <f>'MONITORING 1'!D77</f>
        <v>G</v>
      </c>
      <c r="Q77" s="51">
        <f>'MONITORING 1'!E77</f>
        <v>16</v>
      </c>
      <c r="R77" s="95" t="str">
        <f>'MONITORING 1'!C77</f>
        <v>MERAH</v>
      </c>
      <c r="S77" s="95" t="str">
        <f t="shared" si="1"/>
        <v>PLATINUM</v>
      </c>
      <c r="T77" s="96">
        <f>'MONITORING 1'!J77</f>
        <v>2000000</v>
      </c>
      <c r="U77" s="96" t="str">
        <f>'MONITORING 1'!L77</f>
        <v/>
      </c>
      <c r="V77" s="96" t="str">
        <f>'MONITORING 1'!M77</f>
        <v/>
      </c>
      <c r="W77" s="95" t="str">
        <f>'MONITORING 1'!P77</f>
        <v/>
      </c>
      <c r="Z77" s="92">
        <f t="shared" si="3"/>
        <v>74</v>
      </c>
      <c r="AA77" s="91" t="s">
        <v>38</v>
      </c>
      <c r="AB77" s="91" t="s">
        <v>38</v>
      </c>
      <c r="AC77" s="92" t="s">
        <v>9</v>
      </c>
      <c r="AD77" s="92">
        <v>14.0</v>
      </c>
      <c r="AE77" s="91" t="s">
        <v>96</v>
      </c>
      <c r="AF77" s="91" t="s">
        <v>270</v>
      </c>
      <c r="AG77" s="93">
        <v>1000000.0</v>
      </c>
      <c r="AH77" s="93" t="s">
        <v>70</v>
      </c>
      <c r="AI77" s="94" t="s">
        <v>7</v>
      </c>
      <c r="AJ77" s="84" t="s">
        <v>72</v>
      </c>
    </row>
    <row r="78">
      <c r="A78" s="92">
        <f t="shared" si="2"/>
        <v>75</v>
      </c>
      <c r="B78" s="91" t="s">
        <v>35</v>
      </c>
      <c r="C78" s="91" t="s">
        <v>196</v>
      </c>
      <c r="D78" s="92" t="s">
        <v>9</v>
      </c>
      <c r="E78" s="92">
        <v>23.0</v>
      </c>
      <c r="F78" s="91" t="s">
        <v>191</v>
      </c>
      <c r="G78" s="91" t="s">
        <v>271</v>
      </c>
      <c r="H78" s="93">
        <v>500000.0</v>
      </c>
      <c r="I78" s="93" t="s">
        <v>197</v>
      </c>
      <c r="J78" s="94" t="s">
        <v>7</v>
      </c>
      <c r="K78" s="84" t="s">
        <v>72</v>
      </c>
      <c r="N78" s="95" t="str">
        <f>'MONITORING 1'!O78</f>
        <v/>
      </c>
      <c r="O78" s="95" t="str">
        <f>'MONITORING 1'!F78</f>
        <v/>
      </c>
      <c r="P78" s="51" t="str">
        <f>'MONITORING 1'!D78</f>
        <v>G</v>
      </c>
      <c r="Q78" s="51">
        <f>'MONITORING 1'!E78</f>
        <v>17</v>
      </c>
      <c r="R78" s="95" t="str">
        <f>'MONITORING 1'!C78</f>
        <v>MERAH</v>
      </c>
      <c r="S78" s="95" t="str">
        <f t="shared" si="1"/>
        <v>PLATINUM</v>
      </c>
      <c r="T78" s="96">
        <f>'MONITORING 1'!J78</f>
        <v>2000000</v>
      </c>
      <c r="U78" s="96" t="str">
        <f>'MONITORING 1'!L78</f>
        <v/>
      </c>
      <c r="V78" s="96" t="str">
        <f>'MONITORING 1'!M78</f>
        <v/>
      </c>
      <c r="W78" s="95" t="str">
        <f>'MONITORING 1'!P78</f>
        <v/>
      </c>
      <c r="Z78" s="92">
        <f t="shared" si="3"/>
        <v>75</v>
      </c>
      <c r="AA78" s="91" t="s">
        <v>38</v>
      </c>
      <c r="AB78" s="91" t="s">
        <v>38</v>
      </c>
      <c r="AC78" s="92" t="s">
        <v>9</v>
      </c>
      <c r="AD78" s="92">
        <v>15.0</v>
      </c>
      <c r="AE78" s="91" t="s">
        <v>96</v>
      </c>
      <c r="AF78" s="91" t="s">
        <v>270</v>
      </c>
      <c r="AG78" s="93">
        <v>1000000.0</v>
      </c>
      <c r="AH78" s="93" t="s">
        <v>70</v>
      </c>
      <c r="AI78" s="94" t="s">
        <v>7</v>
      </c>
      <c r="AJ78" s="84" t="s">
        <v>72</v>
      </c>
    </row>
    <row r="79">
      <c r="A79" s="92">
        <f t="shared" si="2"/>
        <v>76</v>
      </c>
      <c r="B79" s="91" t="s">
        <v>35</v>
      </c>
      <c r="C79" s="91" t="s">
        <v>198</v>
      </c>
      <c r="D79" s="92" t="s">
        <v>9</v>
      </c>
      <c r="E79" s="92">
        <v>24.0</v>
      </c>
      <c r="F79" s="91" t="s">
        <v>191</v>
      </c>
      <c r="G79" s="91" t="s">
        <v>271</v>
      </c>
      <c r="H79" s="93">
        <v>500000.0</v>
      </c>
      <c r="I79" s="93" t="s">
        <v>70</v>
      </c>
      <c r="J79" s="94" t="s">
        <v>7</v>
      </c>
      <c r="K79" s="84" t="s">
        <v>72</v>
      </c>
      <c r="N79" s="95" t="str">
        <f>'MONITORING 1'!O79</f>
        <v/>
      </c>
      <c r="O79" s="95" t="str">
        <f>'MONITORING 1'!F79</f>
        <v/>
      </c>
      <c r="P79" s="51" t="str">
        <f>'MONITORING 1'!D79</f>
        <v>G</v>
      </c>
      <c r="Q79" s="51">
        <f>'MONITORING 1'!E79</f>
        <v>18</v>
      </c>
      <c r="R79" s="95" t="str">
        <f>'MONITORING 1'!C79</f>
        <v>MERAH</v>
      </c>
      <c r="S79" s="95" t="str">
        <f t="shared" si="1"/>
        <v>PLATINUM</v>
      </c>
      <c r="T79" s="96">
        <f>'MONITORING 1'!J79</f>
        <v>2000000</v>
      </c>
      <c r="U79" s="96" t="str">
        <f>'MONITORING 1'!L79</f>
        <v/>
      </c>
      <c r="V79" s="96" t="str">
        <f>'MONITORING 1'!M79</f>
        <v/>
      </c>
      <c r="W79" s="95" t="str">
        <f>'MONITORING 1'!P79</f>
        <v/>
      </c>
      <c r="Z79" s="92">
        <f t="shared" si="3"/>
        <v>76</v>
      </c>
      <c r="AA79" s="91" t="s">
        <v>38</v>
      </c>
      <c r="AB79" s="91" t="s">
        <v>38</v>
      </c>
      <c r="AC79" s="92" t="s">
        <v>9</v>
      </c>
      <c r="AD79" s="92">
        <v>16.0</v>
      </c>
      <c r="AE79" s="91" t="s">
        <v>96</v>
      </c>
      <c r="AF79" s="91" t="s">
        <v>270</v>
      </c>
      <c r="AG79" s="93">
        <v>1000000.0</v>
      </c>
      <c r="AH79" s="93" t="s">
        <v>70</v>
      </c>
      <c r="AI79" s="94" t="s">
        <v>7</v>
      </c>
      <c r="AJ79" s="84" t="s">
        <v>72</v>
      </c>
    </row>
    <row r="80">
      <c r="A80" s="92">
        <f t="shared" si="2"/>
        <v>77</v>
      </c>
      <c r="B80" s="91" t="s">
        <v>35</v>
      </c>
      <c r="C80" s="91" t="s">
        <v>35</v>
      </c>
      <c r="D80" s="92" t="s">
        <v>9</v>
      </c>
      <c r="E80" s="92">
        <v>25.0</v>
      </c>
      <c r="F80" s="91" t="s">
        <v>191</v>
      </c>
      <c r="G80" s="91" t="s">
        <v>271</v>
      </c>
      <c r="H80" s="93">
        <v>500000.0</v>
      </c>
      <c r="I80" s="93" t="s">
        <v>199</v>
      </c>
      <c r="J80" s="94" t="s">
        <v>7</v>
      </c>
      <c r="K80" s="84" t="s">
        <v>72</v>
      </c>
      <c r="N80" s="95" t="str">
        <f>'MONITORING 1'!O80</f>
        <v/>
      </c>
      <c r="O80" s="95" t="str">
        <f>'MONITORING 1'!F80</f>
        <v/>
      </c>
      <c r="P80" s="51" t="str">
        <f>'MONITORING 1'!D80</f>
        <v>G</v>
      </c>
      <c r="Q80" s="51">
        <f>'MONITORING 1'!E80</f>
        <v>19</v>
      </c>
      <c r="R80" s="95" t="str">
        <f>'MONITORING 1'!C80</f>
        <v>MERAH</v>
      </c>
      <c r="S80" s="95" t="str">
        <f t="shared" si="1"/>
        <v>PLATINUM</v>
      </c>
      <c r="T80" s="96">
        <f>'MONITORING 1'!J80</f>
        <v>2000000</v>
      </c>
      <c r="U80" s="96" t="str">
        <f>'MONITORING 1'!L80</f>
        <v/>
      </c>
      <c r="V80" s="96" t="str">
        <f>'MONITORING 1'!M80</f>
        <v/>
      </c>
      <c r="W80" s="95" t="str">
        <f>'MONITORING 1'!P80</f>
        <v/>
      </c>
      <c r="Z80" s="92">
        <f t="shared" si="3"/>
        <v>77</v>
      </c>
      <c r="AA80" s="91" t="s">
        <v>38</v>
      </c>
      <c r="AB80" s="91" t="s">
        <v>38</v>
      </c>
      <c r="AC80" s="92" t="s">
        <v>9</v>
      </c>
      <c r="AD80" s="92">
        <v>17.0</v>
      </c>
      <c r="AE80" s="91" t="s">
        <v>96</v>
      </c>
      <c r="AF80" s="91" t="s">
        <v>270</v>
      </c>
      <c r="AG80" s="93">
        <v>1000000.0</v>
      </c>
      <c r="AH80" s="93" t="s">
        <v>70</v>
      </c>
      <c r="AI80" s="94" t="s">
        <v>7</v>
      </c>
      <c r="AJ80" s="84" t="s">
        <v>72</v>
      </c>
    </row>
    <row r="81">
      <c r="A81" s="92">
        <f t="shared" si="2"/>
        <v>78</v>
      </c>
      <c r="B81" s="91" t="s">
        <v>123</v>
      </c>
      <c r="C81" s="91" t="s">
        <v>185</v>
      </c>
      <c r="D81" s="92" t="s">
        <v>13</v>
      </c>
      <c r="E81" s="92">
        <v>6.0</v>
      </c>
      <c r="F81" s="91" t="s">
        <v>133</v>
      </c>
      <c r="G81" s="91" t="s">
        <v>268</v>
      </c>
      <c r="H81" s="93">
        <v>750000.0</v>
      </c>
      <c r="I81" s="93" t="s">
        <v>187</v>
      </c>
      <c r="J81" s="94" t="s">
        <v>7</v>
      </c>
      <c r="K81" s="92"/>
      <c r="N81" s="95" t="str">
        <f>'MONITORING 1'!O81</f>
        <v/>
      </c>
      <c r="O81" s="95" t="str">
        <f>'MONITORING 1'!F81</f>
        <v/>
      </c>
      <c r="P81" s="51" t="str">
        <f>'MONITORING 1'!D81</f>
        <v>G</v>
      </c>
      <c r="Q81" s="51">
        <f>'MONITORING 1'!E81</f>
        <v>20</v>
      </c>
      <c r="R81" s="95" t="str">
        <f>'MONITORING 1'!C81</f>
        <v>MERAH</v>
      </c>
      <c r="S81" s="95" t="str">
        <f t="shared" si="1"/>
        <v>PLATINUM</v>
      </c>
      <c r="T81" s="96">
        <f>'MONITORING 1'!J81</f>
        <v>2000000</v>
      </c>
      <c r="U81" s="96" t="str">
        <f>'MONITORING 1'!L81</f>
        <v/>
      </c>
      <c r="V81" s="96" t="str">
        <f>'MONITORING 1'!M81</f>
        <v/>
      </c>
      <c r="W81" s="95" t="str">
        <f>'MONITORING 1'!P81</f>
        <v/>
      </c>
      <c r="Z81" s="92">
        <f t="shared" si="3"/>
        <v>78</v>
      </c>
      <c r="AA81" s="91" t="s">
        <v>38</v>
      </c>
      <c r="AB81" s="91" t="s">
        <v>38</v>
      </c>
      <c r="AC81" s="92" t="s">
        <v>9</v>
      </c>
      <c r="AD81" s="92">
        <v>18.0</v>
      </c>
      <c r="AE81" s="91" t="s">
        <v>96</v>
      </c>
      <c r="AF81" s="91" t="s">
        <v>270</v>
      </c>
      <c r="AG81" s="93">
        <v>1000000.0</v>
      </c>
      <c r="AH81" s="93" t="s">
        <v>70</v>
      </c>
      <c r="AI81" s="94" t="s">
        <v>7</v>
      </c>
      <c r="AJ81" s="84" t="s">
        <v>72</v>
      </c>
    </row>
    <row r="82">
      <c r="A82" s="92">
        <f t="shared" si="2"/>
        <v>79</v>
      </c>
      <c r="B82" s="91" t="s">
        <v>123</v>
      </c>
      <c r="C82" s="91" t="s">
        <v>185</v>
      </c>
      <c r="D82" s="92" t="s">
        <v>13</v>
      </c>
      <c r="E82" s="92">
        <v>7.0</v>
      </c>
      <c r="F82" s="91" t="s">
        <v>133</v>
      </c>
      <c r="G82" s="91" t="s">
        <v>268</v>
      </c>
      <c r="H82" s="93">
        <v>750000.0</v>
      </c>
      <c r="I82" s="93" t="s">
        <v>187</v>
      </c>
      <c r="J82" s="94" t="s">
        <v>7</v>
      </c>
      <c r="K82" s="92"/>
      <c r="N82" s="95" t="str">
        <f>'MONITORING 1'!O82</f>
        <v/>
      </c>
      <c r="O82" s="95" t="str">
        <f>'MONITORING 1'!F82</f>
        <v/>
      </c>
      <c r="P82" s="51" t="str">
        <f>'MONITORING 1'!D82</f>
        <v>H</v>
      </c>
      <c r="Q82" s="51">
        <f>'MONITORING 1'!E82</f>
        <v>8</v>
      </c>
      <c r="R82" s="95" t="str">
        <f>'MONITORING 1'!C82</f>
        <v>MERAH</v>
      </c>
      <c r="S82" s="95" t="str">
        <f t="shared" si="1"/>
        <v>PLATINUM</v>
      </c>
      <c r="T82" s="96">
        <f>'MONITORING 1'!J82</f>
        <v>2000000</v>
      </c>
      <c r="U82" s="96" t="str">
        <f>'MONITORING 1'!L82</f>
        <v/>
      </c>
      <c r="V82" s="96" t="str">
        <f>'MONITORING 1'!M82</f>
        <v/>
      </c>
      <c r="W82" s="95" t="str">
        <f>'MONITORING 1'!P82</f>
        <v/>
      </c>
      <c r="Z82" s="92">
        <f t="shared" si="3"/>
        <v>79</v>
      </c>
      <c r="AA82" s="91" t="s">
        <v>38</v>
      </c>
      <c r="AB82" s="91" t="s">
        <v>38</v>
      </c>
      <c r="AC82" s="92" t="s">
        <v>9</v>
      </c>
      <c r="AD82" s="92">
        <v>19.0</v>
      </c>
      <c r="AE82" s="91" t="s">
        <v>96</v>
      </c>
      <c r="AF82" s="91" t="s">
        <v>270</v>
      </c>
      <c r="AG82" s="93">
        <v>1000000.0</v>
      </c>
      <c r="AH82" s="93" t="s">
        <v>70</v>
      </c>
      <c r="AI82" s="94" t="s">
        <v>7</v>
      </c>
      <c r="AJ82" s="84" t="s">
        <v>72</v>
      </c>
    </row>
    <row r="83">
      <c r="A83" s="92">
        <f t="shared" si="2"/>
        <v>80</v>
      </c>
      <c r="B83" s="97" t="s">
        <v>123</v>
      </c>
      <c r="C83" s="91" t="s">
        <v>200</v>
      </c>
      <c r="D83" s="92" t="s">
        <v>9</v>
      </c>
      <c r="E83" s="92">
        <v>26.0</v>
      </c>
      <c r="F83" s="91" t="s">
        <v>191</v>
      </c>
      <c r="G83" s="91" t="s">
        <v>271</v>
      </c>
      <c r="H83" s="93">
        <v>500000.0</v>
      </c>
      <c r="I83" s="93"/>
      <c r="J83" s="94"/>
      <c r="K83" s="84"/>
      <c r="N83" s="95" t="str">
        <f>'MONITORING 1'!O83</f>
        <v/>
      </c>
      <c r="O83" s="95" t="str">
        <f>'MONITORING 1'!F83</f>
        <v/>
      </c>
      <c r="P83" s="51" t="str">
        <f>'MONITORING 1'!D83</f>
        <v>H</v>
      </c>
      <c r="Q83" s="51">
        <f>'MONITORING 1'!E83</f>
        <v>9</v>
      </c>
      <c r="R83" s="95" t="str">
        <f>'MONITORING 1'!C83</f>
        <v>MERAH</v>
      </c>
      <c r="S83" s="95" t="str">
        <f t="shared" si="1"/>
        <v>PLATINUM</v>
      </c>
      <c r="T83" s="96">
        <f>'MONITORING 1'!J83</f>
        <v>2000000</v>
      </c>
      <c r="U83" s="96" t="str">
        <f>'MONITORING 1'!L83</f>
        <v/>
      </c>
      <c r="V83" s="96" t="str">
        <f>'MONITORING 1'!M83</f>
        <v/>
      </c>
      <c r="W83" s="95" t="str">
        <f>'MONITORING 1'!P83</f>
        <v/>
      </c>
      <c r="Z83" s="92">
        <f t="shared" si="3"/>
        <v>80</v>
      </c>
      <c r="AA83" s="91" t="s">
        <v>38</v>
      </c>
      <c r="AB83" s="91" t="s">
        <v>38</v>
      </c>
      <c r="AC83" s="92" t="s">
        <v>9</v>
      </c>
      <c r="AD83" s="92">
        <v>20.0</v>
      </c>
      <c r="AE83" s="91" t="s">
        <v>96</v>
      </c>
      <c r="AF83" s="91" t="s">
        <v>270</v>
      </c>
      <c r="AG83" s="93">
        <v>1000000.0</v>
      </c>
      <c r="AH83" s="93" t="s">
        <v>70</v>
      </c>
      <c r="AI83" s="94" t="s">
        <v>7</v>
      </c>
      <c r="AJ83" s="84" t="s">
        <v>72</v>
      </c>
    </row>
    <row r="84">
      <c r="A84" s="92">
        <f t="shared" si="2"/>
        <v>81</v>
      </c>
      <c r="B84" s="97" t="s">
        <v>123</v>
      </c>
      <c r="C84" s="91" t="s">
        <v>200</v>
      </c>
      <c r="D84" s="92" t="s">
        <v>9</v>
      </c>
      <c r="E84" s="92">
        <v>27.0</v>
      </c>
      <c r="F84" s="91" t="s">
        <v>191</v>
      </c>
      <c r="G84" s="91" t="s">
        <v>271</v>
      </c>
      <c r="H84" s="93">
        <v>500000.0</v>
      </c>
      <c r="I84" s="93"/>
      <c r="J84" s="94"/>
      <c r="K84" s="84"/>
      <c r="N84" s="95" t="str">
        <f>'MONITORING 1'!O84</f>
        <v/>
      </c>
      <c r="O84" s="95" t="str">
        <f>'MONITORING 1'!F84</f>
        <v/>
      </c>
      <c r="P84" s="51" t="str">
        <f>'MONITORING 1'!D84</f>
        <v>H</v>
      </c>
      <c r="Q84" s="51">
        <f>'MONITORING 1'!E84</f>
        <v>10</v>
      </c>
      <c r="R84" s="95" t="str">
        <f>'MONITORING 1'!C84</f>
        <v>MERAH</v>
      </c>
      <c r="S84" s="95" t="str">
        <f t="shared" si="1"/>
        <v>PLATINUM</v>
      </c>
      <c r="T84" s="96">
        <f>'MONITORING 1'!J84</f>
        <v>2000000</v>
      </c>
      <c r="U84" s="96" t="str">
        <f>'MONITORING 1'!L84</f>
        <v/>
      </c>
      <c r="V84" s="96" t="str">
        <f>'MONITORING 1'!M84</f>
        <v/>
      </c>
      <c r="W84" s="95" t="str">
        <f>'MONITORING 1'!P84</f>
        <v/>
      </c>
      <c r="Z84" s="92">
        <f t="shared" si="3"/>
        <v>81</v>
      </c>
      <c r="AA84" s="97" t="s">
        <v>38</v>
      </c>
      <c r="AB84" s="91" t="s">
        <v>220</v>
      </c>
      <c r="AC84" s="92" t="s">
        <v>7</v>
      </c>
      <c r="AD84" s="92">
        <v>27.0</v>
      </c>
      <c r="AE84" s="91" t="s">
        <v>191</v>
      </c>
      <c r="AF84" s="91" t="s">
        <v>271</v>
      </c>
      <c r="AG84" s="93">
        <v>500000.0</v>
      </c>
      <c r="AH84" s="93" t="s">
        <v>222</v>
      </c>
      <c r="AI84" s="94" t="s">
        <v>7</v>
      </c>
      <c r="AJ84" s="84"/>
    </row>
    <row r="85">
      <c r="A85" s="92">
        <f t="shared" si="2"/>
        <v>82</v>
      </c>
      <c r="B85" s="91" t="s">
        <v>123</v>
      </c>
      <c r="C85" s="91" t="s">
        <v>121</v>
      </c>
      <c r="D85" s="92" t="s">
        <v>6</v>
      </c>
      <c r="E85" s="92">
        <v>17.0</v>
      </c>
      <c r="F85" s="91" t="s">
        <v>96</v>
      </c>
      <c r="G85" s="91" t="s">
        <v>270</v>
      </c>
      <c r="H85" s="93">
        <v>1000000.0</v>
      </c>
      <c r="I85" s="93"/>
      <c r="J85" s="94"/>
      <c r="K85" s="92"/>
      <c r="N85" s="95" t="str">
        <f>'MONITORING 1'!O85</f>
        <v/>
      </c>
      <c r="O85" s="95" t="str">
        <f>'MONITORING 1'!F85</f>
        <v/>
      </c>
      <c r="P85" s="51" t="str">
        <f>'MONITORING 1'!D85</f>
        <v>H</v>
      </c>
      <c r="Q85" s="51">
        <f>'MONITORING 1'!E85</f>
        <v>11</v>
      </c>
      <c r="R85" s="95" t="str">
        <f>'MONITORING 1'!C85</f>
        <v>MERAH</v>
      </c>
      <c r="S85" s="95" t="str">
        <f t="shared" si="1"/>
        <v>PLATINUM</v>
      </c>
      <c r="T85" s="96">
        <f>'MONITORING 1'!J85</f>
        <v>2000000</v>
      </c>
      <c r="U85" s="96" t="str">
        <f>'MONITORING 1'!L85</f>
        <v/>
      </c>
      <c r="V85" s="96" t="str">
        <f>'MONITORING 1'!M85</f>
        <v/>
      </c>
      <c r="W85" s="95" t="str">
        <f>'MONITORING 1'!P85</f>
        <v/>
      </c>
      <c r="Z85" s="92">
        <f t="shared" si="3"/>
        <v>82</v>
      </c>
      <c r="AA85" s="97" t="s">
        <v>98</v>
      </c>
      <c r="AB85" s="91" t="s">
        <v>37</v>
      </c>
      <c r="AC85" s="92" t="s">
        <v>9</v>
      </c>
      <c r="AD85" s="92">
        <v>8.0</v>
      </c>
      <c r="AE85" s="91" t="s">
        <v>96</v>
      </c>
      <c r="AF85" s="91" t="s">
        <v>270</v>
      </c>
      <c r="AG85" s="93">
        <v>1000000.0</v>
      </c>
      <c r="AH85" s="93" t="s">
        <v>97</v>
      </c>
      <c r="AI85" s="94" t="s">
        <v>7</v>
      </c>
      <c r="AJ85" s="84" t="s">
        <v>72</v>
      </c>
    </row>
    <row r="86">
      <c r="A86" s="92">
        <f t="shared" si="2"/>
        <v>83</v>
      </c>
      <c r="B86" s="91" t="s">
        <v>123</v>
      </c>
      <c r="C86" s="91" t="s">
        <v>121</v>
      </c>
      <c r="D86" s="92" t="s">
        <v>6</v>
      </c>
      <c r="E86" s="92">
        <v>18.0</v>
      </c>
      <c r="F86" s="91" t="s">
        <v>96</v>
      </c>
      <c r="G86" s="91" t="s">
        <v>270</v>
      </c>
      <c r="H86" s="93">
        <v>1000000.0</v>
      </c>
      <c r="I86" s="93"/>
      <c r="J86" s="94"/>
      <c r="K86" s="92"/>
      <c r="N86" s="95" t="str">
        <f>'MONITORING 1'!O86</f>
        <v/>
      </c>
      <c r="O86" s="95" t="str">
        <f>'MONITORING 1'!F86</f>
        <v/>
      </c>
      <c r="P86" s="51" t="str">
        <f>'MONITORING 1'!D86</f>
        <v>H</v>
      </c>
      <c r="Q86" s="51">
        <f>'MONITORING 1'!E86</f>
        <v>12</v>
      </c>
      <c r="R86" s="95" t="str">
        <f>'MONITORING 1'!C86</f>
        <v>MERAH</v>
      </c>
      <c r="S86" s="95" t="str">
        <f t="shared" si="1"/>
        <v>PLATINUM</v>
      </c>
      <c r="T86" s="96">
        <f>'MONITORING 1'!J86</f>
        <v>2000000</v>
      </c>
      <c r="U86" s="96" t="str">
        <f>'MONITORING 1'!L86</f>
        <v/>
      </c>
      <c r="V86" s="96" t="str">
        <f>'MONITORING 1'!M86</f>
        <v/>
      </c>
      <c r="W86" s="95" t="str">
        <f>'MONITORING 1'!P86</f>
        <v/>
      </c>
      <c r="Z86" s="92">
        <f t="shared" si="3"/>
        <v>83</v>
      </c>
      <c r="AA86" s="97" t="s">
        <v>98</v>
      </c>
      <c r="AB86" s="91" t="s">
        <v>37</v>
      </c>
      <c r="AC86" s="92" t="s">
        <v>9</v>
      </c>
      <c r="AD86" s="92">
        <v>9.0</v>
      </c>
      <c r="AE86" s="91" t="s">
        <v>96</v>
      </c>
      <c r="AF86" s="91" t="s">
        <v>270</v>
      </c>
      <c r="AG86" s="93">
        <v>1000000.0</v>
      </c>
      <c r="AH86" s="93" t="s">
        <v>97</v>
      </c>
      <c r="AI86" s="94" t="s">
        <v>7</v>
      </c>
      <c r="AJ86" s="84" t="s">
        <v>72</v>
      </c>
    </row>
    <row r="87">
      <c r="A87" s="92">
        <f t="shared" si="2"/>
        <v>84</v>
      </c>
      <c r="B87" s="97" t="s">
        <v>234</v>
      </c>
      <c r="C87" s="91" t="s">
        <v>232</v>
      </c>
      <c r="D87" s="92" t="s">
        <v>6</v>
      </c>
      <c r="E87" s="92">
        <v>26.0</v>
      </c>
      <c r="F87" s="91" t="s">
        <v>191</v>
      </c>
      <c r="G87" s="91" t="s">
        <v>271</v>
      </c>
      <c r="H87" s="93">
        <v>500000.0</v>
      </c>
      <c r="I87" s="93" t="s">
        <v>233</v>
      </c>
      <c r="J87" s="94" t="s">
        <v>7</v>
      </c>
      <c r="K87" s="84"/>
      <c r="N87" s="95" t="str">
        <f>'MONITORING 1'!O87</f>
        <v/>
      </c>
      <c r="O87" s="95" t="str">
        <f>'MONITORING 1'!F87</f>
        <v/>
      </c>
      <c r="P87" s="51" t="str">
        <f>'MONITORING 1'!D87</f>
        <v>H</v>
      </c>
      <c r="Q87" s="51">
        <f>'MONITORING 1'!E87</f>
        <v>13</v>
      </c>
      <c r="R87" s="95" t="str">
        <f>'MONITORING 1'!C87</f>
        <v>MERAH</v>
      </c>
      <c r="S87" s="95" t="str">
        <f t="shared" si="1"/>
        <v>PLATINUM</v>
      </c>
      <c r="T87" s="96">
        <f>'MONITORING 1'!J87</f>
        <v>2000000</v>
      </c>
      <c r="U87" s="96" t="str">
        <f>'MONITORING 1'!L87</f>
        <v/>
      </c>
      <c r="V87" s="96" t="str">
        <f>'MONITORING 1'!M87</f>
        <v/>
      </c>
      <c r="W87" s="95" t="str">
        <f>'MONITORING 1'!P87</f>
        <v/>
      </c>
      <c r="Z87" s="92">
        <f t="shared" si="3"/>
        <v>84</v>
      </c>
      <c r="AA87" s="97" t="s">
        <v>98</v>
      </c>
      <c r="AB87" s="91" t="s">
        <v>37</v>
      </c>
      <c r="AC87" s="92" t="s">
        <v>9</v>
      </c>
      <c r="AD87" s="92">
        <v>10.0</v>
      </c>
      <c r="AE87" s="91" t="s">
        <v>96</v>
      </c>
      <c r="AF87" s="91" t="s">
        <v>270</v>
      </c>
      <c r="AG87" s="93">
        <v>1000000.0</v>
      </c>
      <c r="AH87" s="93" t="s">
        <v>97</v>
      </c>
      <c r="AI87" s="94" t="s">
        <v>7</v>
      </c>
      <c r="AJ87" s="84" t="s">
        <v>72</v>
      </c>
    </row>
    <row r="88">
      <c r="A88" s="92">
        <f t="shared" si="2"/>
        <v>85</v>
      </c>
      <c r="B88" s="97" t="s">
        <v>234</v>
      </c>
      <c r="C88" s="91" t="s">
        <v>232</v>
      </c>
      <c r="D88" s="92" t="s">
        <v>6</v>
      </c>
      <c r="E88" s="92">
        <v>27.0</v>
      </c>
      <c r="F88" s="91" t="s">
        <v>191</v>
      </c>
      <c r="G88" s="91" t="s">
        <v>271</v>
      </c>
      <c r="H88" s="93">
        <v>500000.0</v>
      </c>
      <c r="I88" s="93" t="s">
        <v>233</v>
      </c>
      <c r="J88" s="94" t="s">
        <v>7</v>
      </c>
      <c r="K88" s="84"/>
      <c r="N88" s="95" t="str">
        <f>'MONITORING 1'!O88</f>
        <v/>
      </c>
      <c r="O88" s="95" t="str">
        <f>'MONITORING 1'!F88</f>
        <v/>
      </c>
      <c r="P88" s="51" t="str">
        <f>'MONITORING 1'!D88</f>
        <v>H</v>
      </c>
      <c r="Q88" s="51">
        <f>'MONITORING 1'!E88</f>
        <v>14</v>
      </c>
      <c r="R88" s="95" t="str">
        <f>'MONITORING 1'!C88</f>
        <v>MERAH</v>
      </c>
      <c r="S88" s="95" t="str">
        <f t="shared" si="1"/>
        <v>PLATINUM</v>
      </c>
      <c r="T88" s="96">
        <f>'MONITORING 1'!J88</f>
        <v>2000000</v>
      </c>
      <c r="U88" s="96" t="str">
        <f>'MONITORING 1'!L88</f>
        <v/>
      </c>
      <c r="V88" s="96" t="str">
        <f>'MONITORING 1'!M88</f>
        <v/>
      </c>
      <c r="W88" s="95" t="str">
        <f>'MONITORING 1'!P88</f>
        <v/>
      </c>
      <c r="Z88" s="92">
        <f t="shared" si="3"/>
        <v>85</v>
      </c>
      <c r="AA88" s="97" t="s">
        <v>98</v>
      </c>
      <c r="AB88" s="91" t="s">
        <v>37</v>
      </c>
      <c r="AC88" s="92" t="s">
        <v>9</v>
      </c>
      <c r="AD88" s="92">
        <v>11.0</v>
      </c>
      <c r="AE88" s="91" t="s">
        <v>96</v>
      </c>
      <c r="AF88" s="91" t="s">
        <v>270</v>
      </c>
      <c r="AG88" s="93">
        <v>1000000.0</v>
      </c>
      <c r="AH88" s="93" t="s">
        <v>97</v>
      </c>
      <c r="AI88" s="94" t="s">
        <v>7</v>
      </c>
      <c r="AJ88" s="84" t="s">
        <v>72</v>
      </c>
    </row>
    <row r="89">
      <c r="A89" s="92">
        <f t="shared" si="2"/>
        <v>86</v>
      </c>
      <c r="B89" s="97" t="s">
        <v>234</v>
      </c>
      <c r="C89" s="91" t="s">
        <v>232</v>
      </c>
      <c r="D89" s="92" t="s">
        <v>6</v>
      </c>
      <c r="E89" s="92">
        <v>28.0</v>
      </c>
      <c r="F89" s="91" t="s">
        <v>191</v>
      </c>
      <c r="G89" s="91" t="s">
        <v>271</v>
      </c>
      <c r="H89" s="93">
        <v>500000.0</v>
      </c>
      <c r="I89" s="93" t="s">
        <v>233</v>
      </c>
      <c r="J89" s="94" t="s">
        <v>7</v>
      </c>
      <c r="K89" s="84"/>
      <c r="N89" s="95" t="str">
        <f>'MONITORING 1'!O89</f>
        <v/>
      </c>
      <c r="O89" s="95" t="str">
        <f>'MONITORING 1'!F89</f>
        <v/>
      </c>
      <c r="P89" s="51" t="str">
        <f>'MONITORING 1'!D89</f>
        <v>H</v>
      </c>
      <c r="Q89" s="51">
        <f>'MONITORING 1'!E89</f>
        <v>15</v>
      </c>
      <c r="R89" s="95" t="str">
        <f>'MONITORING 1'!C89</f>
        <v>MERAH</v>
      </c>
      <c r="S89" s="95" t="str">
        <f t="shared" si="1"/>
        <v>PLATINUM</v>
      </c>
      <c r="T89" s="96">
        <f>'MONITORING 1'!J89</f>
        <v>2000000</v>
      </c>
      <c r="U89" s="96" t="str">
        <f>'MONITORING 1'!L89</f>
        <v/>
      </c>
      <c r="V89" s="96" t="str">
        <f>'MONITORING 1'!M89</f>
        <v/>
      </c>
      <c r="W89" s="95" t="str">
        <f>'MONITORING 1'!P89</f>
        <v/>
      </c>
      <c r="Z89" s="92">
        <f t="shared" si="3"/>
        <v>86</v>
      </c>
      <c r="AA89" s="97" t="s">
        <v>98</v>
      </c>
      <c r="AB89" s="91" t="s">
        <v>37</v>
      </c>
      <c r="AC89" s="92" t="s">
        <v>9</v>
      </c>
      <c r="AD89" s="92">
        <v>12.0</v>
      </c>
      <c r="AE89" s="91" t="s">
        <v>96</v>
      </c>
      <c r="AF89" s="91" t="s">
        <v>270</v>
      </c>
      <c r="AG89" s="93">
        <v>1000000.0</v>
      </c>
      <c r="AH89" s="93" t="s">
        <v>97</v>
      </c>
      <c r="AI89" s="94" t="s">
        <v>7</v>
      </c>
      <c r="AJ89" s="84" t="s">
        <v>72</v>
      </c>
    </row>
    <row r="90">
      <c r="A90" s="92">
        <f t="shared" si="2"/>
        <v>87</v>
      </c>
      <c r="B90" s="91" t="s">
        <v>132</v>
      </c>
      <c r="C90" s="91" t="s">
        <v>129</v>
      </c>
      <c r="D90" s="92" t="s">
        <v>5</v>
      </c>
      <c r="E90" s="92">
        <v>19.0</v>
      </c>
      <c r="F90" s="91" t="s">
        <v>96</v>
      </c>
      <c r="G90" s="91" t="s">
        <v>270</v>
      </c>
      <c r="H90" s="93">
        <v>1000000.0</v>
      </c>
      <c r="I90" s="93" t="s">
        <v>131</v>
      </c>
      <c r="J90" s="94"/>
      <c r="K90" s="92"/>
      <c r="N90" s="95" t="str">
        <f>'MONITORING 1'!O90</f>
        <v/>
      </c>
      <c r="O90" s="95" t="str">
        <f>'MONITORING 1'!F90</f>
        <v/>
      </c>
      <c r="P90" s="51" t="str">
        <f>'MONITORING 1'!D90</f>
        <v>H</v>
      </c>
      <c r="Q90" s="51">
        <f>'MONITORING 1'!E90</f>
        <v>16</v>
      </c>
      <c r="R90" s="95" t="str">
        <f>'MONITORING 1'!C90</f>
        <v>MERAH</v>
      </c>
      <c r="S90" s="95" t="str">
        <f t="shared" si="1"/>
        <v>PLATINUM</v>
      </c>
      <c r="T90" s="96">
        <f>'MONITORING 1'!J90</f>
        <v>2000000</v>
      </c>
      <c r="U90" s="96" t="str">
        <f>'MONITORING 1'!L90</f>
        <v/>
      </c>
      <c r="V90" s="96" t="str">
        <f>'MONITORING 1'!M90</f>
        <v/>
      </c>
      <c r="W90" s="95" t="str">
        <f>'MONITORING 1'!P90</f>
        <v/>
      </c>
      <c r="Z90" s="92">
        <f t="shared" si="3"/>
        <v>87</v>
      </c>
      <c r="AA90" s="97" t="s">
        <v>98</v>
      </c>
      <c r="AB90" s="91" t="s">
        <v>37</v>
      </c>
      <c r="AC90" s="92" t="s">
        <v>9</v>
      </c>
      <c r="AD90" s="92">
        <v>13.0</v>
      </c>
      <c r="AE90" s="91" t="s">
        <v>96</v>
      </c>
      <c r="AF90" s="91" t="s">
        <v>270</v>
      </c>
      <c r="AG90" s="93">
        <v>1000000.0</v>
      </c>
      <c r="AH90" s="93" t="s">
        <v>97</v>
      </c>
      <c r="AI90" s="94" t="s">
        <v>7</v>
      </c>
      <c r="AJ90" s="84" t="s">
        <v>72</v>
      </c>
    </row>
    <row r="91">
      <c r="A91" s="92">
        <f t="shared" si="2"/>
        <v>88</v>
      </c>
      <c r="B91" s="91" t="s">
        <v>132</v>
      </c>
      <c r="C91" s="91" t="s">
        <v>129</v>
      </c>
      <c r="D91" s="92" t="s">
        <v>5</v>
      </c>
      <c r="E91" s="92">
        <v>20.0</v>
      </c>
      <c r="F91" s="91" t="s">
        <v>96</v>
      </c>
      <c r="G91" s="91" t="s">
        <v>270</v>
      </c>
      <c r="H91" s="93">
        <v>1000000.0</v>
      </c>
      <c r="I91" s="93" t="s">
        <v>131</v>
      </c>
      <c r="J91" s="94"/>
      <c r="K91" s="92"/>
      <c r="N91" s="95" t="str">
        <f>'MONITORING 1'!O91</f>
        <v/>
      </c>
      <c r="O91" s="95" t="str">
        <f>'MONITORING 1'!F91</f>
        <v/>
      </c>
      <c r="P91" s="51" t="str">
        <f>'MONITORING 1'!D91</f>
        <v>H</v>
      </c>
      <c r="Q91" s="51">
        <f>'MONITORING 1'!E91</f>
        <v>17</v>
      </c>
      <c r="R91" s="95" t="str">
        <f>'MONITORING 1'!C91</f>
        <v>MERAH</v>
      </c>
      <c r="S91" s="95" t="str">
        <f t="shared" si="1"/>
        <v>PLATINUM</v>
      </c>
      <c r="T91" s="96">
        <f>'MONITORING 1'!J91</f>
        <v>2000000</v>
      </c>
      <c r="U91" s="96" t="str">
        <f>'MONITORING 1'!L91</f>
        <v/>
      </c>
      <c r="V91" s="96" t="str">
        <f>'MONITORING 1'!M91</f>
        <v/>
      </c>
      <c r="W91" s="95" t="str">
        <f>'MONITORING 1'!P91</f>
        <v/>
      </c>
      <c r="Z91" s="92">
        <f t="shared" si="3"/>
        <v>88</v>
      </c>
      <c r="AA91" s="97" t="s">
        <v>98</v>
      </c>
      <c r="AB91" s="97" t="s">
        <v>215</v>
      </c>
      <c r="AC91" s="92" t="s">
        <v>7</v>
      </c>
      <c r="AD91" s="92">
        <v>5.0</v>
      </c>
      <c r="AE91" s="91" t="s">
        <v>191</v>
      </c>
      <c r="AF91" s="91" t="s">
        <v>271</v>
      </c>
      <c r="AG91" s="93">
        <v>500000.0</v>
      </c>
      <c r="AH91" s="93" t="s">
        <v>216</v>
      </c>
      <c r="AI91" s="94" t="s">
        <v>7</v>
      </c>
      <c r="AJ91" s="84" t="s">
        <v>72</v>
      </c>
    </row>
    <row r="92">
      <c r="A92" s="92">
        <f t="shared" si="2"/>
        <v>89</v>
      </c>
      <c r="B92" s="97" t="s">
        <v>132</v>
      </c>
      <c r="C92" s="91" t="s">
        <v>33</v>
      </c>
      <c r="D92" s="92" t="s">
        <v>4</v>
      </c>
      <c r="E92" s="92">
        <v>21.0</v>
      </c>
      <c r="F92" s="91" t="s">
        <v>191</v>
      </c>
      <c r="G92" s="91" t="s">
        <v>271</v>
      </c>
      <c r="H92" s="93">
        <v>500000.0</v>
      </c>
      <c r="I92" s="93" t="s">
        <v>243</v>
      </c>
      <c r="J92" s="94" t="s">
        <v>7</v>
      </c>
      <c r="K92" s="84" t="s">
        <v>72</v>
      </c>
      <c r="N92" s="95" t="str">
        <f>'MONITORING 1'!O92</f>
        <v/>
      </c>
      <c r="O92" s="95" t="str">
        <f>'MONITORING 1'!F92</f>
        <v/>
      </c>
      <c r="P92" s="51" t="str">
        <f>'MONITORING 1'!D92</f>
        <v>H</v>
      </c>
      <c r="Q92" s="51">
        <f>'MONITORING 1'!E92</f>
        <v>18</v>
      </c>
      <c r="R92" s="95" t="str">
        <f>'MONITORING 1'!C92</f>
        <v>MERAH</v>
      </c>
      <c r="S92" s="95" t="str">
        <f t="shared" si="1"/>
        <v>PLATINUM</v>
      </c>
      <c r="T92" s="96">
        <f>'MONITORING 1'!J92</f>
        <v>2000000</v>
      </c>
      <c r="U92" s="96" t="str">
        <f>'MONITORING 1'!L92</f>
        <v/>
      </c>
      <c r="V92" s="96" t="str">
        <f>'MONITORING 1'!M92</f>
        <v/>
      </c>
      <c r="W92" s="95" t="str">
        <f>'MONITORING 1'!P92</f>
        <v/>
      </c>
      <c r="Z92" s="92">
        <f t="shared" si="3"/>
        <v>89</v>
      </c>
      <c r="AA92" s="97" t="s">
        <v>98</v>
      </c>
      <c r="AB92" s="91" t="s">
        <v>24</v>
      </c>
      <c r="AC92" s="92" t="s">
        <v>6</v>
      </c>
      <c r="AD92" s="92">
        <v>6.0</v>
      </c>
      <c r="AE92" s="91" t="s">
        <v>191</v>
      </c>
      <c r="AF92" s="91" t="s">
        <v>271</v>
      </c>
      <c r="AG92" s="93">
        <v>500000.0</v>
      </c>
      <c r="AH92" s="91" t="s">
        <v>229</v>
      </c>
      <c r="AI92" s="94" t="s">
        <v>7</v>
      </c>
      <c r="AJ92" s="84" t="s">
        <v>72</v>
      </c>
    </row>
    <row r="93">
      <c r="A93" s="92">
        <f t="shared" si="2"/>
        <v>90</v>
      </c>
      <c r="B93" s="97" t="s">
        <v>132</v>
      </c>
      <c r="C93" s="91" t="s">
        <v>33</v>
      </c>
      <c r="D93" s="92" t="s">
        <v>4</v>
      </c>
      <c r="E93" s="92">
        <v>22.0</v>
      </c>
      <c r="F93" s="91" t="s">
        <v>191</v>
      </c>
      <c r="G93" s="91" t="s">
        <v>271</v>
      </c>
      <c r="H93" s="93">
        <v>500000.0</v>
      </c>
      <c r="I93" s="93" t="s">
        <v>243</v>
      </c>
      <c r="J93" s="94" t="s">
        <v>7</v>
      </c>
      <c r="K93" s="84" t="s">
        <v>72</v>
      </c>
      <c r="N93" s="95" t="str">
        <f>'MONITORING 1'!O93</f>
        <v/>
      </c>
      <c r="O93" s="95" t="str">
        <f>'MONITORING 1'!F93</f>
        <v/>
      </c>
      <c r="P93" s="51" t="str">
        <f>'MONITORING 1'!D93</f>
        <v>H</v>
      </c>
      <c r="Q93" s="51">
        <f>'MONITORING 1'!E93</f>
        <v>19</v>
      </c>
      <c r="R93" s="95" t="str">
        <f>'MONITORING 1'!C93</f>
        <v>MERAH</v>
      </c>
      <c r="S93" s="95" t="str">
        <f t="shared" si="1"/>
        <v>PLATINUM</v>
      </c>
      <c r="T93" s="96">
        <f>'MONITORING 1'!J93</f>
        <v>2000000</v>
      </c>
      <c r="U93" s="96" t="str">
        <f>'MONITORING 1'!L93</f>
        <v/>
      </c>
      <c r="V93" s="96" t="str">
        <f>'MONITORING 1'!M93</f>
        <v/>
      </c>
      <c r="W93" s="95" t="str">
        <f>'MONITORING 1'!P93</f>
        <v/>
      </c>
      <c r="Z93" s="92">
        <f t="shared" si="3"/>
        <v>90</v>
      </c>
      <c r="AA93" s="97" t="s">
        <v>98</v>
      </c>
      <c r="AB93" s="91" t="s">
        <v>25</v>
      </c>
      <c r="AC93" s="92" t="s">
        <v>6</v>
      </c>
      <c r="AD93" s="92">
        <v>7.0</v>
      </c>
      <c r="AE93" s="91" t="s">
        <v>191</v>
      </c>
      <c r="AF93" s="91" t="s">
        <v>271</v>
      </c>
      <c r="AG93" s="93">
        <v>500000.0</v>
      </c>
      <c r="AH93" s="91" t="s">
        <v>229</v>
      </c>
      <c r="AI93" s="94" t="s">
        <v>7</v>
      </c>
      <c r="AJ93" s="84" t="s">
        <v>72</v>
      </c>
    </row>
    <row r="94">
      <c r="A94" s="92">
        <f t="shared" si="2"/>
        <v>91</v>
      </c>
      <c r="B94" s="97" t="s">
        <v>132</v>
      </c>
      <c r="C94" s="91" t="s">
        <v>33</v>
      </c>
      <c r="D94" s="92" t="s">
        <v>4</v>
      </c>
      <c r="E94" s="92">
        <v>23.0</v>
      </c>
      <c r="F94" s="91" t="s">
        <v>191</v>
      </c>
      <c r="G94" s="91" t="s">
        <v>271</v>
      </c>
      <c r="H94" s="93">
        <v>500000.0</v>
      </c>
      <c r="I94" s="93" t="s">
        <v>243</v>
      </c>
      <c r="J94" s="94" t="s">
        <v>7</v>
      </c>
      <c r="K94" s="84" t="s">
        <v>72</v>
      </c>
      <c r="N94" s="95" t="str">
        <f>'MONITORING 1'!O94</f>
        <v/>
      </c>
      <c r="O94" s="95" t="str">
        <f>'MONITORING 1'!F94</f>
        <v/>
      </c>
      <c r="P94" s="51" t="str">
        <f>'MONITORING 1'!D94</f>
        <v>H</v>
      </c>
      <c r="Q94" s="51">
        <f>'MONITORING 1'!E94</f>
        <v>20</v>
      </c>
      <c r="R94" s="95" t="str">
        <f>'MONITORING 1'!C94</f>
        <v>MERAH</v>
      </c>
      <c r="S94" s="95" t="str">
        <f t="shared" si="1"/>
        <v>PLATINUM</v>
      </c>
      <c r="T94" s="96">
        <f>'MONITORING 1'!J94</f>
        <v>2000000</v>
      </c>
      <c r="U94" s="96" t="str">
        <f>'MONITORING 1'!L94</f>
        <v/>
      </c>
      <c r="V94" s="96" t="str">
        <f>'MONITORING 1'!M94</f>
        <v/>
      </c>
      <c r="W94" s="95" t="str">
        <f>'MONITORING 1'!P94</f>
        <v/>
      </c>
      <c r="Z94" s="92">
        <f t="shared" si="3"/>
        <v>91</v>
      </c>
      <c r="AA94" s="91" t="s">
        <v>163</v>
      </c>
      <c r="AB94" s="91" t="s">
        <v>166</v>
      </c>
      <c r="AC94" s="92" t="s">
        <v>16</v>
      </c>
      <c r="AD94" s="92">
        <v>6.0</v>
      </c>
      <c r="AE94" s="91" t="s">
        <v>133</v>
      </c>
      <c r="AF94" s="91" t="s">
        <v>268</v>
      </c>
      <c r="AG94" s="93">
        <v>750000.0</v>
      </c>
      <c r="AH94" s="93" t="s">
        <v>142</v>
      </c>
      <c r="AI94" s="94" t="s">
        <v>7</v>
      </c>
      <c r="AJ94" s="92" t="s">
        <v>72</v>
      </c>
    </row>
    <row r="95">
      <c r="A95" s="92">
        <f t="shared" si="2"/>
        <v>92</v>
      </c>
      <c r="B95" s="97" t="s">
        <v>132</v>
      </c>
      <c r="C95" s="91" t="s">
        <v>33</v>
      </c>
      <c r="D95" s="92" t="s">
        <v>4</v>
      </c>
      <c r="E95" s="92">
        <v>24.0</v>
      </c>
      <c r="F95" s="91" t="s">
        <v>191</v>
      </c>
      <c r="G95" s="91" t="s">
        <v>271</v>
      </c>
      <c r="H95" s="93">
        <v>500000.0</v>
      </c>
      <c r="I95" s="93" t="s">
        <v>243</v>
      </c>
      <c r="J95" s="94" t="s">
        <v>7</v>
      </c>
      <c r="K95" s="84" t="s">
        <v>72</v>
      </c>
      <c r="N95" s="95" t="str">
        <f>'MONITORING 1'!O95</f>
        <v/>
      </c>
      <c r="O95" s="95" t="str">
        <f>'MONITORING 1'!F95</f>
        <v/>
      </c>
      <c r="P95" s="51" t="str">
        <f>'MONITORING 1'!D95</f>
        <v>I</v>
      </c>
      <c r="Q95" s="51">
        <f>'MONITORING 1'!E95</f>
        <v>8</v>
      </c>
      <c r="R95" s="95" t="str">
        <f>'MONITORING 1'!C95</f>
        <v>MERAH</v>
      </c>
      <c r="S95" s="95" t="str">
        <f t="shared" si="1"/>
        <v>PLATINUM</v>
      </c>
      <c r="T95" s="96">
        <f>'MONITORING 1'!J95</f>
        <v>2000000</v>
      </c>
      <c r="U95" s="96" t="str">
        <f>'MONITORING 1'!L95</f>
        <v/>
      </c>
      <c r="V95" s="96" t="str">
        <f>'MONITORING 1'!M95</f>
        <v/>
      </c>
      <c r="W95" s="95" t="str">
        <f>'MONITORING 1'!P95</f>
        <v/>
      </c>
      <c r="Z95" s="92">
        <f t="shared" si="3"/>
        <v>92</v>
      </c>
      <c r="AA95" s="91" t="s">
        <v>163</v>
      </c>
      <c r="AB95" s="91" t="s">
        <v>166</v>
      </c>
      <c r="AC95" s="92" t="s">
        <v>16</v>
      </c>
      <c r="AD95" s="92">
        <v>7.0</v>
      </c>
      <c r="AE95" s="91" t="s">
        <v>133</v>
      </c>
      <c r="AF95" s="91" t="s">
        <v>268</v>
      </c>
      <c r="AG95" s="93">
        <v>750000.0</v>
      </c>
      <c r="AH95" s="93" t="s">
        <v>142</v>
      </c>
      <c r="AI95" s="94" t="s">
        <v>7</v>
      </c>
      <c r="AJ95" s="92" t="s">
        <v>72</v>
      </c>
    </row>
    <row r="96">
      <c r="A96" s="92">
        <f t="shared" si="2"/>
        <v>93</v>
      </c>
      <c r="B96" s="97" t="s">
        <v>132</v>
      </c>
      <c r="C96" s="91" t="s">
        <v>33</v>
      </c>
      <c r="D96" s="92" t="s">
        <v>4</v>
      </c>
      <c r="E96" s="92">
        <v>25.0</v>
      </c>
      <c r="F96" s="91" t="s">
        <v>191</v>
      </c>
      <c r="G96" s="91" t="s">
        <v>271</v>
      </c>
      <c r="H96" s="93">
        <v>500000.0</v>
      </c>
      <c r="I96" s="93" t="s">
        <v>243</v>
      </c>
      <c r="J96" s="94" t="s">
        <v>7</v>
      </c>
      <c r="K96" s="84" t="s">
        <v>72</v>
      </c>
      <c r="N96" s="95" t="str">
        <f>'MONITORING 1'!O96</f>
        <v/>
      </c>
      <c r="O96" s="95" t="str">
        <f>'MONITORING 1'!F96</f>
        <v/>
      </c>
      <c r="P96" s="51" t="str">
        <f>'MONITORING 1'!D96</f>
        <v>I</v>
      </c>
      <c r="Q96" s="51">
        <f>'MONITORING 1'!E96</f>
        <v>9</v>
      </c>
      <c r="R96" s="95" t="str">
        <f>'MONITORING 1'!C96</f>
        <v>MERAH</v>
      </c>
      <c r="S96" s="95" t="str">
        <f t="shared" si="1"/>
        <v>PLATINUM</v>
      </c>
      <c r="T96" s="96">
        <f>'MONITORING 1'!J96</f>
        <v>2000000</v>
      </c>
      <c r="U96" s="96" t="str">
        <f>'MONITORING 1'!L96</f>
        <v/>
      </c>
      <c r="V96" s="96" t="str">
        <f>'MONITORING 1'!M96</f>
        <v/>
      </c>
      <c r="W96" s="95" t="str">
        <f>'MONITORING 1'!P96</f>
        <v/>
      </c>
      <c r="Z96" s="92">
        <f t="shared" si="3"/>
        <v>93</v>
      </c>
      <c r="AA96" s="97" t="s">
        <v>163</v>
      </c>
      <c r="AB96" s="91" t="s">
        <v>201</v>
      </c>
      <c r="AC96" s="92" t="s">
        <v>9</v>
      </c>
      <c r="AD96" s="92">
        <v>28.0</v>
      </c>
      <c r="AE96" s="91" t="s">
        <v>191</v>
      </c>
      <c r="AF96" s="91" t="s">
        <v>271</v>
      </c>
      <c r="AG96" s="93">
        <v>500000.0</v>
      </c>
      <c r="AH96" s="93" t="s">
        <v>84</v>
      </c>
      <c r="AI96" s="94" t="s">
        <v>7</v>
      </c>
      <c r="AJ96" s="84" t="s">
        <v>72</v>
      </c>
    </row>
    <row r="97">
      <c r="A97" s="92">
        <f t="shared" si="2"/>
        <v>94</v>
      </c>
      <c r="B97" s="97" t="s">
        <v>132</v>
      </c>
      <c r="C97" s="91" t="s">
        <v>33</v>
      </c>
      <c r="D97" s="92" t="s">
        <v>4</v>
      </c>
      <c r="E97" s="92">
        <v>26.0</v>
      </c>
      <c r="F97" s="91" t="s">
        <v>191</v>
      </c>
      <c r="G97" s="91" t="s">
        <v>271</v>
      </c>
      <c r="H97" s="93">
        <v>500000.0</v>
      </c>
      <c r="I97" s="93" t="s">
        <v>243</v>
      </c>
      <c r="J97" s="94" t="s">
        <v>7</v>
      </c>
      <c r="K97" s="84" t="s">
        <v>72</v>
      </c>
      <c r="N97" s="95" t="str">
        <f>'MONITORING 1'!O97</f>
        <v/>
      </c>
      <c r="O97" s="95" t="str">
        <f>'MONITORING 1'!F97</f>
        <v/>
      </c>
      <c r="P97" s="51" t="str">
        <f>'MONITORING 1'!D97</f>
        <v>I</v>
      </c>
      <c r="Q97" s="51">
        <f>'MONITORING 1'!E97</f>
        <v>10</v>
      </c>
      <c r="R97" s="95" t="str">
        <f>'MONITORING 1'!C97</f>
        <v>MERAH</v>
      </c>
      <c r="S97" s="95" t="str">
        <f t="shared" si="1"/>
        <v>PLATINUM</v>
      </c>
      <c r="T97" s="96">
        <f>'MONITORING 1'!J97</f>
        <v>2000000</v>
      </c>
      <c r="U97" s="96" t="str">
        <f>'MONITORING 1'!L97</f>
        <v/>
      </c>
      <c r="V97" s="96" t="str">
        <f>'MONITORING 1'!M97</f>
        <v/>
      </c>
      <c r="W97" s="95" t="str">
        <f>'MONITORING 1'!P97</f>
        <v/>
      </c>
      <c r="Z97" s="92">
        <f t="shared" si="3"/>
        <v>94</v>
      </c>
      <c r="AA97" s="97" t="s">
        <v>163</v>
      </c>
      <c r="AB97" s="91" t="s">
        <v>201</v>
      </c>
      <c r="AC97" s="92" t="s">
        <v>9</v>
      </c>
      <c r="AD97" s="92">
        <v>29.0</v>
      </c>
      <c r="AE97" s="91" t="s">
        <v>191</v>
      </c>
      <c r="AF97" s="91" t="s">
        <v>271</v>
      </c>
      <c r="AG97" s="93">
        <v>500000.0</v>
      </c>
      <c r="AH97" s="93" t="s">
        <v>84</v>
      </c>
      <c r="AI97" s="94" t="s">
        <v>7</v>
      </c>
      <c r="AJ97" s="84" t="s">
        <v>72</v>
      </c>
    </row>
    <row r="98">
      <c r="A98" s="92">
        <f t="shared" si="2"/>
        <v>95</v>
      </c>
      <c r="B98" s="97" t="s">
        <v>132</v>
      </c>
      <c r="C98" s="91" t="s">
        <v>33</v>
      </c>
      <c r="D98" s="92" t="s">
        <v>4</v>
      </c>
      <c r="E98" s="92">
        <v>27.0</v>
      </c>
      <c r="F98" s="91" t="s">
        <v>191</v>
      </c>
      <c r="G98" s="91" t="s">
        <v>271</v>
      </c>
      <c r="H98" s="93">
        <v>500000.0</v>
      </c>
      <c r="I98" s="93" t="s">
        <v>244</v>
      </c>
      <c r="J98" s="94" t="s">
        <v>7</v>
      </c>
      <c r="K98" s="84" t="s">
        <v>72</v>
      </c>
      <c r="N98" s="95" t="str">
        <f>'MONITORING 1'!O98</f>
        <v/>
      </c>
      <c r="O98" s="95" t="str">
        <f>'MONITORING 1'!F98</f>
        <v/>
      </c>
      <c r="P98" s="51" t="str">
        <f>'MONITORING 1'!D98</f>
        <v>I</v>
      </c>
      <c r="Q98" s="51">
        <f>'MONITORING 1'!E98</f>
        <v>11</v>
      </c>
      <c r="R98" s="95" t="str">
        <f>'MONITORING 1'!C98</f>
        <v>MERAH</v>
      </c>
      <c r="S98" s="95" t="str">
        <f t="shared" si="1"/>
        <v>PLATINUM</v>
      </c>
      <c r="T98" s="96">
        <f>'MONITORING 1'!J98</f>
        <v>2000000</v>
      </c>
      <c r="U98" s="96" t="str">
        <f>'MONITORING 1'!L98</f>
        <v/>
      </c>
      <c r="V98" s="96" t="str">
        <f>'MONITORING 1'!M98</f>
        <v/>
      </c>
      <c r="W98" s="95" t="str">
        <f>'MONITORING 1'!P98</f>
        <v/>
      </c>
      <c r="Z98" s="92">
        <f t="shared" si="3"/>
        <v>95</v>
      </c>
      <c r="AA98" s="97" t="s">
        <v>163</v>
      </c>
      <c r="AB98" s="91" t="s">
        <v>201</v>
      </c>
      <c r="AC98" s="92" t="s">
        <v>9</v>
      </c>
      <c r="AD98" s="92">
        <v>30.0</v>
      </c>
      <c r="AE98" s="91" t="s">
        <v>191</v>
      </c>
      <c r="AF98" s="91" t="s">
        <v>271</v>
      </c>
      <c r="AG98" s="93">
        <v>500000.0</v>
      </c>
      <c r="AH98" s="93" t="s">
        <v>84</v>
      </c>
      <c r="AI98" s="94" t="s">
        <v>7</v>
      </c>
      <c r="AJ98" s="84" t="s">
        <v>72</v>
      </c>
    </row>
    <row r="99">
      <c r="A99" s="92">
        <f t="shared" si="2"/>
        <v>96</v>
      </c>
      <c r="B99" s="97" t="s">
        <v>132</v>
      </c>
      <c r="C99" s="91" t="s">
        <v>33</v>
      </c>
      <c r="D99" s="92" t="s">
        <v>4</v>
      </c>
      <c r="E99" s="92">
        <v>28.0</v>
      </c>
      <c r="F99" s="91" t="s">
        <v>191</v>
      </c>
      <c r="G99" s="91" t="s">
        <v>271</v>
      </c>
      <c r="H99" s="93">
        <v>500000.0</v>
      </c>
      <c r="I99" s="93" t="s">
        <v>244</v>
      </c>
      <c r="J99" s="94" t="s">
        <v>7</v>
      </c>
      <c r="K99" s="84" t="s">
        <v>72</v>
      </c>
      <c r="N99" s="95" t="str">
        <f>'MONITORING 1'!O99</f>
        <v/>
      </c>
      <c r="O99" s="95" t="str">
        <f>'MONITORING 1'!F99</f>
        <v/>
      </c>
      <c r="P99" s="51" t="str">
        <f>'MONITORING 1'!D99</f>
        <v>I</v>
      </c>
      <c r="Q99" s="51">
        <f>'MONITORING 1'!E99</f>
        <v>12</v>
      </c>
      <c r="R99" s="95" t="str">
        <f>'MONITORING 1'!C99</f>
        <v>MERAH</v>
      </c>
      <c r="S99" s="95" t="str">
        <f t="shared" si="1"/>
        <v>PLATINUM</v>
      </c>
      <c r="T99" s="96">
        <f>'MONITORING 1'!J99</f>
        <v>2000000</v>
      </c>
      <c r="U99" s="96" t="str">
        <f>'MONITORING 1'!L99</f>
        <v/>
      </c>
      <c r="V99" s="96" t="str">
        <f>'MONITORING 1'!M99</f>
        <v/>
      </c>
      <c r="W99" s="95" t="str">
        <f>'MONITORING 1'!P99</f>
        <v/>
      </c>
      <c r="Z99" s="92">
        <f t="shared" si="3"/>
        <v>96</v>
      </c>
      <c r="AA99" s="97" t="s">
        <v>163</v>
      </c>
      <c r="AB99" s="91" t="s">
        <v>203</v>
      </c>
      <c r="AC99" s="92" t="s">
        <v>8</v>
      </c>
      <c r="AD99" s="92">
        <v>4.0</v>
      </c>
      <c r="AE99" s="91" t="s">
        <v>191</v>
      </c>
      <c r="AF99" s="91" t="s">
        <v>271</v>
      </c>
      <c r="AG99" s="93">
        <v>500000.0</v>
      </c>
      <c r="AH99" s="93" t="s">
        <v>204</v>
      </c>
      <c r="AI99" s="94" t="s">
        <v>7</v>
      </c>
      <c r="AJ99" s="92" t="s">
        <v>72</v>
      </c>
    </row>
    <row r="100">
      <c r="A100" s="92">
        <f t="shared" si="2"/>
        <v>97</v>
      </c>
      <c r="B100" s="97" t="s">
        <v>132</v>
      </c>
      <c r="C100" s="91" t="s">
        <v>33</v>
      </c>
      <c r="D100" s="92" t="s">
        <v>3</v>
      </c>
      <c r="E100" s="92">
        <v>21.0</v>
      </c>
      <c r="F100" s="91" t="s">
        <v>191</v>
      </c>
      <c r="G100" s="91" t="s">
        <v>271</v>
      </c>
      <c r="H100" s="93">
        <v>500000.0</v>
      </c>
      <c r="I100" s="93" t="s">
        <v>248</v>
      </c>
      <c r="J100" s="94" t="s">
        <v>7</v>
      </c>
      <c r="K100" s="84" t="s">
        <v>72</v>
      </c>
      <c r="N100" s="95" t="str">
        <f>'MONITORING 1'!O100</f>
        <v/>
      </c>
      <c r="O100" s="95" t="str">
        <f>'MONITORING 1'!F100</f>
        <v/>
      </c>
      <c r="P100" s="51" t="str">
        <f>'MONITORING 1'!D100</f>
        <v>I</v>
      </c>
      <c r="Q100" s="51">
        <f>'MONITORING 1'!E100</f>
        <v>13</v>
      </c>
      <c r="R100" s="95" t="str">
        <f>'MONITORING 1'!C100</f>
        <v>MERAH</v>
      </c>
      <c r="S100" s="95" t="str">
        <f t="shared" si="1"/>
        <v>PLATINUM</v>
      </c>
      <c r="T100" s="96">
        <f>'MONITORING 1'!J100</f>
        <v>2000000</v>
      </c>
      <c r="U100" s="96" t="str">
        <f>'MONITORING 1'!L100</f>
        <v/>
      </c>
      <c r="V100" s="96" t="str">
        <f>'MONITORING 1'!M100</f>
        <v/>
      </c>
      <c r="W100" s="95" t="str">
        <f>'MONITORING 1'!P100</f>
        <v/>
      </c>
      <c r="Z100" s="92">
        <f t="shared" si="3"/>
        <v>97</v>
      </c>
      <c r="AA100" s="97" t="s">
        <v>163</v>
      </c>
      <c r="AB100" s="91" t="s">
        <v>203</v>
      </c>
      <c r="AC100" s="92" t="s">
        <v>8</v>
      </c>
      <c r="AD100" s="92">
        <v>5.0</v>
      </c>
      <c r="AE100" s="91" t="s">
        <v>191</v>
      </c>
      <c r="AF100" s="91" t="s">
        <v>271</v>
      </c>
      <c r="AG100" s="93">
        <v>500000.0</v>
      </c>
      <c r="AH100" s="93" t="s">
        <v>204</v>
      </c>
      <c r="AI100" s="94" t="s">
        <v>7</v>
      </c>
      <c r="AJ100" s="92" t="s">
        <v>72</v>
      </c>
    </row>
    <row r="101">
      <c r="A101" s="92">
        <f t="shared" si="2"/>
        <v>98</v>
      </c>
      <c r="B101" s="97" t="s">
        <v>132</v>
      </c>
      <c r="C101" s="91" t="s">
        <v>33</v>
      </c>
      <c r="D101" s="92" t="s">
        <v>3</v>
      </c>
      <c r="E101" s="92">
        <v>22.0</v>
      </c>
      <c r="F101" s="91" t="s">
        <v>191</v>
      </c>
      <c r="G101" s="91" t="s">
        <v>271</v>
      </c>
      <c r="H101" s="93">
        <v>500000.0</v>
      </c>
      <c r="I101" s="93" t="s">
        <v>248</v>
      </c>
      <c r="J101" s="94" t="s">
        <v>7</v>
      </c>
      <c r="K101" s="84" t="s">
        <v>72</v>
      </c>
      <c r="N101" s="95" t="str">
        <f>'MONITORING 1'!O101</f>
        <v/>
      </c>
      <c r="O101" s="95" t="str">
        <f>'MONITORING 1'!F101</f>
        <v/>
      </c>
      <c r="P101" s="51" t="str">
        <f>'MONITORING 1'!D101</f>
        <v>I</v>
      </c>
      <c r="Q101" s="51">
        <f>'MONITORING 1'!E101</f>
        <v>14</v>
      </c>
      <c r="R101" s="95" t="str">
        <f>'MONITORING 1'!C101</f>
        <v>MERAH</v>
      </c>
      <c r="S101" s="95" t="str">
        <f t="shared" si="1"/>
        <v>PLATINUM</v>
      </c>
      <c r="T101" s="96">
        <f>'MONITORING 1'!J101</f>
        <v>2000000</v>
      </c>
      <c r="U101" s="96" t="str">
        <f>'MONITORING 1'!L101</f>
        <v/>
      </c>
      <c r="V101" s="96" t="str">
        <f>'MONITORING 1'!M101</f>
        <v/>
      </c>
      <c r="W101" s="95" t="str">
        <f>'MONITORING 1'!P101</f>
        <v/>
      </c>
      <c r="Z101" s="92">
        <f t="shared" si="3"/>
        <v>98</v>
      </c>
      <c r="AA101" s="97" t="s">
        <v>163</v>
      </c>
      <c r="AB101" s="91" t="s">
        <v>203</v>
      </c>
      <c r="AC101" s="92" t="s">
        <v>8</v>
      </c>
      <c r="AD101" s="92">
        <v>6.0</v>
      </c>
      <c r="AE101" s="91" t="s">
        <v>191</v>
      </c>
      <c r="AF101" s="91" t="s">
        <v>271</v>
      </c>
      <c r="AG101" s="93">
        <v>500000.0</v>
      </c>
      <c r="AH101" s="93" t="s">
        <v>205</v>
      </c>
      <c r="AI101" s="94" t="s">
        <v>7</v>
      </c>
      <c r="AJ101" s="92" t="s">
        <v>72</v>
      </c>
    </row>
    <row r="102">
      <c r="A102" s="92">
        <f t="shared" si="2"/>
        <v>99</v>
      </c>
      <c r="B102" s="97" t="s">
        <v>132</v>
      </c>
      <c r="C102" s="91" t="s">
        <v>33</v>
      </c>
      <c r="D102" s="92" t="s">
        <v>3</v>
      </c>
      <c r="E102" s="92">
        <v>23.0</v>
      </c>
      <c r="F102" s="91" t="s">
        <v>191</v>
      </c>
      <c r="G102" s="91" t="s">
        <v>271</v>
      </c>
      <c r="H102" s="93">
        <v>500000.0</v>
      </c>
      <c r="I102" s="93" t="s">
        <v>248</v>
      </c>
      <c r="J102" s="94" t="s">
        <v>7</v>
      </c>
      <c r="K102" s="84" t="s">
        <v>72</v>
      </c>
      <c r="N102" s="95" t="str">
        <f>'MONITORING 1'!O102</f>
        <v/>
      </c>
      <c r="O102" s="95" t="str">
        <f>'MONITORING 1'!F102</f>
        <v/>
      </c>
      <c r="P102" s="51" t="str">
        <f>'MONITORING 1'!D102</f>
        <v>I</v>
      </c>
      <c r="Q102" s="51">
        <f>'MONITORING 1'!E102</f>
        <v>15</v>
      </c>
      <c r="R102" s="95" t="str">
        <f>'MONITORING 1'!C102</f>
        <v>MERAH</v>
      </c>
      <c r="S102" s="95" t="str">
        <f t="shared" si="1"/>
        <v>PLATINUM</v>
      </c>
      <c r="T102" s="96">
        <f>'MONITORING 1'!J102</f>
        <v>2000000</v>
      </c>
      <c r="U102" s="96" t="str">
        <f>'MONITORING 1'!L102</f>
        <v/>
      </c>
      <c r="V102" s="96" t="str">
        <f>'MONITORING 1'!M102</f>
        <v/>
      </c>
      <c r="W102" s="95" t="str">
        <f>'MONITORING 1'!P102</f>
        <v/>
      </c>
      <c r="Z102" s="92">
        <f t="shared" si="3"/>
        <v>99</v>
      </c>
      <c r="AA102" s="97" t="s">
        <v>163</v>
      </c>
      <c r="AB102" s="91" t="s">
        <v>203</v>
      </c>
      <c r="AC102" s="92" t="s">
        <v>8</v>
      </c>
      <c r="AD102" s="92">
        <v>7.0</v>
      </c>
      <c r="AE102" s="91" t="s">
        <v>191</v>
      </c>
      <c r="AF102" s="91" t="s">
        <v>271</v>
      </c>
      <c r="AG102" s="93">
        <v>500000.0</v>
      </c>
      <c r="AH102" s="93" t="s">
        <v>205</v>
      </c>
      <c r="AI102" s="94" t="s">
        <v>7</v>
      </c>
      <c r="AJ102" s="92" t="s">
        <v>72</v>
      </c>
    </row>
    <row r="103">
      <c r="A103" s="92">
        <f t="shared" si="2"/>
        <v>100</v>
      </c>
      <c r="B103" s="97" t="s">
        <v>132</v>
      </c>
      <c r="C103" s="91" t="s">
        <v>33</v>
      </c>
      <c r="D103" s="92" t="s">
        <v>3</v>
      </c>
      <c r="E103" s="92">
        <v>24.0</v>
      </c>
      <c r="F103" s="91" t="s">
        <v>191</v>
      </c>
      <c r="G103" s="91" t="s">
        <v>271</v>
      </c>
      <c r="H103" s="93">
        <v>500000.0</v>
      </c>
      <c r="I103" s="93" t="s">
        <v>248</v>
      </c>
      <c r="J103" s="94" t="s">
        <v>7</v>
      </c>
      <c r="K103" s="84" t="s">
        <v>72</v>
      </c>
      <c r="N103" s="95" t="str">
        <f>'MONITORING 1'!O103</f>
        <v/>
      </c>
      <c r="O103" s="95" t="str">
        <f>'MONITORING 1'!F103</f>
        <v/>
      </c>
      <c r="P103" s="51" t="str">
        <f>'MONITORING 1'!D103</f>
        <v>I</v>
      </c>
      <c r="Q103" s="51">
        <f>'MONITORING 1'!E103</f>
        <v>16</v>
      </c>
      <c r="R103" s="95" t="str">
        <f>'MONITORING 1'!C103</f>
        <v>MERAH</v>
      </c>
      <c r="S103" s="95" t="str">
        <f t="shared" si="1"/>
        <v>PLATINUM</v>
      </c>
      <c r="T103" s="96">
        <f>'MONITORING 1'!J103</f>
        <v>2000000</v>
      </c>
      <c r="U103" s="96" t="str">
        <f>'MONITORING 1'!L103</f>
        <v/>
      </c>
      <c r="V103" s="96" t="str">
        <f>'MONITORING 1'!M103</f>
        <v/>
      </c>
      <c r="W103" s="95" t="str">
        <f>'MONITORING 1'!P103</f>
        <v/>
      </c>
      <c r="Z103" s="92">
        <f t="shared" si="3"/>
        <v>100</v>
      </c>
      <c r="AA103" s="97" t="s">
        <v>163</v>
      </c>
      <c r="AB103" s="91" t="s">
        <v>217</v>
      </c>
      <c r="AC103" s="92" t="s">
        <v>7</v>
      </c>
      <c r="AD103" s="92">
        <v>6.0</v>
      </c>
      <c r="AE103" s="91" t="s">
        <v>191</v>
      </c>
      <c r="AF103" s="91" t="s">
        <v>271</v>
      </c>
      <c r="AG103" s="93">
        <v>500000.0</v>
      </c>
      <c r="AH103" s="93" t="s">
        <v>205</v>
      </c>
      <c r="AI103" s="94" t="s">
        <v>7</v>
      </c>
      <c r="AJ103" s="84" t="s">
        <v>72</v>
      </c>
    </row>
    <row r="104">
      <c r="A104" s="92">
        <f t="shared" si="2"/>
        <v>101</v>
      </c>
      <c r="B104" s="97" t="s">
        <v>132</v>
      </c>
      <c r="C104" s="91" t="s">
        <v>33</v>
      </c>
      <c r="D104" s="92" t="s">
        <v>3</v>
      </c>
      <c r="E104" s="92">
        <v>25.0</v>
      </c>
      <c r="F104" s="91" t="s">
        <v>191</v>
      </c>
      <c r="G104" s="91" t="s">
        <v>271</v>
      </c>
      <c r="H104" s="93">
        <v>500000.0</v>
      </c>
      <c r="I104" s="93" t="s">
        <v>248</v>
      </c>
      <c r="J104" s="94" t="s">
        <v>7</v>
      </c>
      <c r="K104" s="84" t="s">
        <v>72</v>
      </c>
      <c r="N104" s="95" t="str">
        <f>'MONITORING 1'!O104</f>
        <v/>
      </c>
      <c r="O104" s="95" t="str">
        <f>'MONITORING 1'!F104</f>
        <v/>
      </c>
      <c r="P104" s="51" t="str">
        <f>'MONITORING 1'!D104</f>
        <v>I</v>
      </c>
      <c r="Q104" s="51">
        <f>'MONITORING 1'!E104</f>
        <v>17</v>
      </c>
      <c r="R104" s="95" t="str">
        <f>'MONITORING 1'!C104</f>
        <v>MERAH</v>
      </c>
      <c r="S104" s="95" t="str">
        <f t="shared" si="1"/>
        <v>PLATINUM</v>
      </c>
      <c r="T104" s="96">
        <f>'MONITORING 1'!J104</f>
        <v>2000000</v>
      </c>
      <c r="U104" s="96" t="str">
        <f>'MONITORING 1'!L104</f>
        <v/>
      </c>
      <c r="V104" s="96" t="str">
        <f>'MONITORING 1'!M104</f>
        <v/>
      </c>
      <c r="W104" s="95" t="str">
        <f>'MONITORING 1'!P104</f>
        <v/>
      </c>
      <c r="Z104" s="92">
        <f t="shared" si="3"/>
        <v>101</v>
      </c>
      <c r="AA104" s="97" t="s">
        <v>163</v>
      </c>
      <c r="AB104" s="91" t="s">
        <v>217</v>
      </c>
      <c r="AC104" s="92" t="s">
        <v>7</v>
      </c>
      <c r="AD104" s="92">
        <v>7.0</v>
      </c>
      <c r="AE104" s="91" t="s">
        <v>191</v>
      </c>
      <c r="AF104" s="91" t="s">
        <v>271</v>
      </c>
      <c r="AG104" s="93">
        <v>500000.0</v>
      </c>
      <c r="AH104" s="93" t="s">
        <v>205</v>
      </c>
      <c r="AI104" s="94" t="s">
        <v>7</v>
      </c>
      <c r="AJ104" s="84" t="s">
        <v>72</v>
      </c>
    </row>
    <row r="105">
      <c r="A105" s="92">
        <f t="shared" si="2"/>
        <v>102</v>
      </c>
      <c r="B105" s="91" t="s">
        <v>38</v>
      </c>
      <c r="C105" s="91" t="s">
        <v>149</v>
      </c>
      <c r="D105" s="92" t="s">
        <v>18</v>
      </c>
      <c r="E105" s="92">
        <v>21.0</v>
      </c>
      <c r="F105" s="91" t="s">
        <v>133</v>
      </c>
      <c r="G105" s="91" t="s">
        <v>268</v>
      </c>
      <c r="H105" s="93">
        <v>750000.0</v>
      </c>
      <c r="I105" s="93" t="s">
        <v>142</v>
      </c>
      <c r="J105" s="94" t="s">
        <v>7</v>
      </c>
      <c r="K105" s="92" t="s">
        <v>72</v>
      </c>
      <c r="N105" s="95" t="str">
        <f>'MONITORING 1'!O105</f>
        <v/>
      </c>
      <c r="O105" s="95" t="str">
        <f>'MONITORING 1'!F105</f>
        <v/>
      </c>
      <c r="P105" s="51" t="str">
        <f>'MONITORING 1'!D105</f>
        <v>I</v>
      </c>
      <c r="Q105" s="51">
        <f>'MONITORING 1'!E105</f>
        <v>18</v>
      </c>
      <c r="R105" s="95" t="str">
        <f>'MONITORING 1'!C105</f>
        <v>MERAH</v>
      </c>
      <c r="S105" s="95" t="str">
        <f t="shared" si="1"/>
        <v>PLATINUM</v>
      </c>
      <c r="T105" s="96">
        <f>'MONITORING 1'!J105</f>
        <v>2000000</v>
      </c>
      <c r="U105" s="96" t="str">
        <f>'MONITORING 1'!L105</f>
        <v/>
      </c>
      <c r="V105" s="96" t="str">
        <f>'MONITORING 1'!M105</f>
        <v/>
      </c>
      <c r="W105" s="95" t="str">
        <f>'MONITORING 1'!P105</f>
        <v/>
      </c>
      <c r="Z105" s="92">
        <f t="shared" si="3"/>
        <v>102</v>
      </c>
      <c r="AA105" s="97" t="s">
        <v>163</v>
      </c>
      <c r="AB105" s="91" t="s">
        <v>21</v>
      </c>
      <c r="AC105" s="92" t="s">
        <v>6</v>
      </c>
      <c r="AD105" s="92">
        <v>1.0</v>
      </c>
      <c r="AE105" s="91" t="s">
        <v>191</v>
      </c>
      <c r="AF105" s="91" t="s">
        <v>271</v>
      </c>
      <c r="AG105" s="93">
        <v>500000.0</v>
      </c>
      <c r="AH105" s="93" t="s">
        <v>70</v>
      </c>
      <c r="AI105" s="94" t="s">
        <v>7</v>
      </c>
      <c r="AJ105" s="84" t="s">
        <v>72</v>
      </c>
    </row>
    <row r="106">
      <c r="A106" s="92">
        <f t="shared" si="2"/>
        <v>103</v>
      </c>
      <c r="B106" s="91" t="s">
        <v>38</v>
      </c>
      <c r="C106" s="91" t="s">
        <v>149</v>
      </c>
      <c r="D106" s="92" t="s">
        <v>18</v>
      </c>
      <c r="E106" s="92">
        <v>22.0</v>
      </c>
      <c r="F106" s="91" t="s">
        <v>133</v>
      </c>
      <c r="G106" s="91" t="s">
        <v>268</v>
      </c>
      <c r="H106" s="93">
        <v>750000.0</v>
      </c>
      <c r="I106" s="93" t="s">
        <v>142</v>
      </c>
      <c r="J106" s="94" t="s">
        <v>7</v>
      </c>
      <c r="K106" s="92" t="s">
        <v>72</v>
      </c>
      <c r="N106" s="95" t="str">
        <f>'MONITORING 1'!O106</f>
        <v/>
      </c>
      <c r="O106" s="95" t="str">
        <f>'MONITORING 1'!F106</f>
        <v/>
      </c>
      <c r="P106" s="51" t="str">
        <f>'MONITORING 1'!D106</f>
        <v>I</v>
      </c>
      <c r="Q106" s="51">
        <f>'MONITORING 1'!E106</f>
        <v>19</v>
      </c>
      <c r="R106" s="95" t="str">
        <f>'MONITORING 1'!C106</f>
        <v>MERAH</v>
      </c>
      <c r="S106" s="95" t="str">
        <f t="shared" si="1"/>
        <v>PLATINUM</v>
      </c>
      <c r="T106" s="96">
        <f>'MONITORING 1'!J106</f>
        <v>2000000</v>
      </c>
      <c r="U106" s="96" t="str">
        <f>'MONITORING 1'!L106</f>
        <v/>
      </c>
      <c r="V106" s="96" t="str">
        <f>'MONITORING 1'!M106</f>
        <v/>
      </c>
      <c r="W106" s="95" t="str">
        <f>'MONITORING 1'!P106</f>
        <v/>
      </c>
      <c r="Z106" s="92">
        <f t="shared" si="3"/>
        <v>103</v>
      </c>
      <c r="AA106" s="97" t="s">
        <v>163</v>
      </c>
      <c r="AB106" s="91" t="s">
        <v>21</v>
      </c>
      <c r="AC106" s="92" t="s">
        <v>6</v>
      </c>
      <c r="AD106" s="92">
        <v>2.0</v>
      </c>
      <c r="AE106" s="91" t="s">
        <v>191</v>
      </c>
      <c r="AF106" s="91" t="s">
        <v>271</v>
      </c>
      <c r="AG106" s="93">
        <v>500000.0</v>
      </c>
      <c r="AH106" s="93" t="s">
        <v>70</v>
      </c>
      <c r="AI106" s="94" t="s">
        <v>7</v>
      </c>
      <c r="AJ106" s="84" t="s">
        <v>72</v>
      </c>
    </row>
    <row r="107">
      <c r="A107" s="92">
        <f t="shared" si="2"/>
        <v>104</v>
      </c>
      <c r="B107" s="91" t="s">
        <v>38</v>
      </c>
      <c r="C107" s="91" t="s">
        <v>38</v>
      </c>
      <c r="D107" s="92" t="s">
        <v>17</v>
      </c>
      <c r="E107" s="92">
        <v>8.0</v>
      </c>
      <c r="F107" s="91" t="s">
        <v>67</v>
      </c>
      <c r="G107" s="91" t="s">
        <v>269</v>
      </c>
      <c r="H107" s="93">
        <v>2000000.0</v>
      </c>
      <c r="I107" s="93" t="s">
        <v>70</v>
      </c>
      <c r="J107" s="94" t="s">
        <v>71</v>
      </c>
      <c r="K107" s="92" t="s">
        <v>72</v>
      </c>
      <c r="N107" s="95" t="str">
        <f>'MONITORING 1'!O107</f>
        <v/>
      </c>
      <c r="O107" s="95" t="str">
        <f>'MONITORING 1'!F107</f>
        <v/>
      </c>
      <c r="P107" s="51" t="str">
        <f>'MONITORING 1'!D107</f>
        <v>I</v>
      </c>
      <c r="Q107" s="51">
        <f>'MONITORING 1'!E107</f>
        <v>20</v>
      </c>
      <c r="R107" s="95" t="str">
        <f>'MONITORING 1'!C107</f>
        <v>MERAH</v>
      </c>
      <c r="S107" s="95" t="str">
        <f t="shared" si="1"/>
        <v>PLATINUM</v>
      </c>
      <c r="T107" s="96">
        <f>'MONITORING 1'!J107</f>
        <v>2000000</v>
      </c>
      <c r="U107" s="96" t="str">
        <f>'MONITORING 1'!L107</f>
        <v/>
      </c>
      <c r="V107" s="96" t="str">
        <f>'MONITORING 1'!M107</f>
        <v/>
      </c>
      <c r="W107" s="95" t="str">
        <f>'MONITORING 1'!P107</f>
        <v/>
      </c>
      <c r="Z107" s="92">
        <f t="shared" si="3"/>
        <v>104</v>
      </c>
      <c r="AA107" s="97" t="s">
        <v>163</v>
      </c>
      <c r="AB107" s="91" t="s">
        <v>21</v>
      </c>
      <c r="AC107" s="92" t="s">
        <v>6</v>
      </c>
      <c r="AD107" s="92">
        <v>3.0</v>
      </c>
      <c r="AE107" s="91" t="s">
        <v>191</v>
      </c>
      <c r="AF107" s="91" t="s">
        <v>271</v>
      </c>
      <c r="AG107" s="93">
        <v>500000.0</v>
      </c>
      <c r="AH107" s="93" t="s">
        <v>84</v>
      </c>
      <c r="AI107" s="94" t="s">
        <v>7</v>
      </c>
      <c r="AJ107" s="84" t="s">
        <v>72</v>
      </c>
    </row>
    <row r="108">
      <c r="A108" s="92">
        <f t="shared" si="2"/>
        <v>105</v>
      </c>
      <c r="B108" s="91" t="s">
        <v>38</v>
      </c>
      <c r="C108" s="91" t="s">
        <v>38</v>
      </c>
      <c r="D108" s="92" t="s">
        <v>17</v>
      </c>
      <c r="E108" s="92">
        <v>9.0</v>
      </c>
      <c r="F108" s="91" t="s">
        <v>67</v>
      </c>
      <c r="G108" s="91" t="s">
        <v>269</v>
      </c>
      <c r="H108" s="93">
        <v>2000000.0</v>
      </c>
      <c r="I108" s="93" t="s">
        <v>70</v>
      </c>
      <c r="J108" s="94" t="s">
        <v>71</v>
      </c>
      <c r="K108" s="92" t="s">
        <v>72</v>
      </c>
      <c r="N108" s="98" t="str">
        <f>'MONITORING 1'!O108</f>
        <v>Ing Salindeho</v>
      </c>
      <c r="O108" s="95" t="str">
        <f>'MONITORING 1'!F108</f>
        <v>Theresia Tukunan</v>
      </c>
      <c r="P108" s="51" t="str">
        <f>'MONITORING 1'!D108</f>
        <v>J</v>
      </c>
      <c r="Q108" s="51">
        <f>'MONITORING 1'!E108</f>
        <v>8</v>
      </c>
      <c r="R108" s="95" t="str">
        <f>'MONITORING 1'!C108</f>
        <v>UNGU</v>
      </c>
      <c r="S108" s="95" t="str">
        <f t="shared" si="1"/>
        <v>GOLD</v>
      </c>
      <c r="T108" s="96">
        <f>'MONITORING 1'!J108</f>
        <v>1000000</v>
      </c>
      <c r="U108" s="96" t="str">
        <f>'MONITORING 1'!L108</f>
        <v>SPB 10/10</v>
      </c>
      <c r="V108" s="96" t="str">
        <f>'MONITORING 1'!M108</f>
        <v>L</v>
      </c>
      <c r="W108" s="98" t="str">
        <f>'MONITORING 1'!P108</f>
        <v>V</v>
      </c>
      <c r="Z108" s="92">
        <f t="shared" si="3"/>
        <v>105</v>
      </c>
      <c r="AA108" s="97" t="s">
        <v>163</v>
      </c>
      <c r="AB108" s="91" t="s">
        <v>21</v>
      </c>
      <c r="AC108" s="92" t="s">
        <v>6</v>
      </c>
      <c r="AD108" s="92">
        <v>4.0</v>
      </c>
      <c r="AE108" s="91" t="s">
        <v>191</v>
      </c>
      <c r="AF108" s="91" t="s">
        <v>271</v>
      </c>
      <c r="AG108" s="93">
        <v>500000.0</v>
      </c>
      <c r="AH108" s="93" t="s">
        <v>228</v>
      </c>
      <c r="AI108" s="94" t="s">
        <v>7</v>
      </c>
      <c r="AJ108" s="84" t="s">
        <v>72</v>
      </c>
    </row>
    <row r="109">
      <c r="A109" s="92">
        <f t="shared" si="2"/>
        <v>106</v>
      </c>
      <c r="B109" s="91" t="s">
        <v>38</v>
      </c>
      <c r="C109" s="91" t="s">
        <v>38</v>
      </c>
      <c r="D109" s="92" t="s">
        <v>17</v>
      </c>
      <c r="E109" s="92">
        <v>10.0</v>
      </c>
      <c r="F109" s="91" t="s">
        <v>67</v>
      </c>
      <c r="G109" s="91" t="s">
        <v>269</v>
      </c>
      <c r="H109" s="93">
        <v>2000000.0</v>
      </c>
      <c r="I109" s="93" t="s">
        <v>70</v>
      </c>
      <c r="J109" s="94" t="s">
        <v>71</v>
      </c>
      <c r="K109" s="92" t="s">
        <v>72</v>
      </c>
      <c r="N109" s="98" t="str">
        <f>'MONITORING 1'!O109</f>
        <v>Ing Salindeho</v>
      </c>
      <c r="O109" s="95" t="str">
        <f>'MONITORING 1'!F109</f>
        <v>Theresia Tukunan</v>
      </c>
      <c r="P109" s="51" t="str">
        <f>'MONITORING 1'!D109</f>
        <v>J</v>
      </c>
      <c r="Q109" s="51">
        <f>'MONITORING 1'!E109</f>
        <v>9</v>
      </c>
      <c r="R109" s="95" t="str">
        <f>'MONITORING 1'!C109</f>
        <v>UNGU</v>
      </c>
      <c r="S109" s="95" t="str">
        <f t="shared" si="1"/>
        <v>GOLD</v>
      </c>
      <c r="T109" s="96">
        <f>'MONITORING 1'!J109</f>
        <v>1000000</v>
      </c>
      <c r="U109" s="96" t="str">
        <f>'MONITORING 1'!L109</f>
        <v>SPB 10/10</v>
      </c>
      <c r="V109" s="96" t="str">
        <f>'MONITORING 1'!M109</f>
        <v>L</v>
      </c>
      <c r="W109" s="98" t="str">
        <f>'MONITORING 1'!P109</f>
        <v>V</v>
      </c>
      <c r="Z109" s="92">
        <f t="shared" si="3"/>
        <v>106</v>
      </c>
      <c r="AA109" s="97" t="s">
        <v>163</v>
      </c>
      <c r="AB109" s="91" t="s">
        <v>21</v>
      </c>
      <c r="AC109" s="92" t="s">
        <v>5</v>
      </c>
      <c r="AD109" s="92">
        <v>1.0</v>
      </c>
      <c r="AE109" s="91" t="s">
        <v>191</v>
      </c>
      <c r="AF109" s="91" t="s">
        <v>271</v>
      </c>
      <c r="AG109" s="93">
        <v>500000.0</v>
      </c>
      <c r="AH109" s="93" t="s">
        <v>237</v>
      </c>
      <c r="AI109" s="94" t="s">
        <v>7</v>
      </c>
      <c r="AJ109" s="84" t="s">
        <v>72</v>
      </c>
    </row>
    <row r="110">
      <c r="A110" s="92">
        <f t="shared" si="2"/>
        <v>107</v>
      </c>
      <c r="B110" s="91" t="s">
        <v>38</v>
      </c>
      <c r="C110" s="91" t="s">
        <v>38</v>
      </c>
      <c r="D110" s="92" t="s">
        <v>17</v>
      </c>
      <c r="E110" s="92">
        <v>11.0</v>
      </c>
      <c r="F110" s="91" t="s">
        <v>67</v>
      </c>
      <c r="G110" s="91" t="s">
        <v>269</v>
      </c>
      <c r="H110" s="93">
        <v>2000000.0</v>
      </c>
      <c r="I110" s="93" t="s">
        <v>70</v>
      </c>
      <c r="J110" s="94" t="s">
        <v>71</v>
      </c>
      <c r="K110" s="92" t="s">
        <v>72</v>
      </c>
      <c r="N110" s="98" t="str">
        <f>'MONITORING 1'!O110</f>
        <v>Ing Salindeho</v>
      </c>
      <c r="O110" s="95" t="str">
        <f>'MONITORING 1'!F110</f>
        <v>Theresia Tukunan</v>
      </c>
      <c r="P110" s="51" t="str">
        <f>'MONITORING 1'!D110</f>
        <v>J</v>
      </c>
      <c r="Q110" s="51">
        <f>'MONITORING 1'!E110</f>
        <v>10</v>
      </c>
      <c r="R110" s="95" t="str">
        <f>'MONITORING 1'!C110</f>
        <v>UNGU</v>
      </c>
      <c r="S110" s="95" t="str">
        <f t="shared" si="1"/>
        <v>GOLD</v>
      </c>
      <c r="T110" s="96">
        <f>'MONITORING 1'!J110</f>
        <v>1000000</v>
      </c>
      <c r="U110" s="96" t="str">
        <f>'MONITORING 1'!L110</f>
        <v>SPB 10/10</v>
      </c>
      <c r="V110" s="96" t="str">
        <f>'MONITORING 1'!M110</f>
        <v>L</v>
      </c>
      <c r="W110" s="98" t="str">
        <f>'MONITORING 1'!P110</f>
        <v>V</v>
      </c>
      <c r="Z110" s="92">
        <f t="shared" si="3"/>
        <v>107</v>
      </c>
      <c r="AA110" s="91" t="s">
        <v>190</v>
      </c>
      <c r="AB110" s="91" t="s">
        <v>188</v>
      </c>
      <c r="AC110" s="92" t="s">
        <v>12</v>
      </c>
      <c r="AD110" s="92">
        <v>21.0</v>
      </c>
      <c r="AE110" s="91" t="s">
        <v>133</v>
      </c>
      <c r="AF110" s="91" t="s">
        <v>268</v>
      </c>
      <c r="AG110" s="93">
        <v>750000.0</v>
      </c>
      <c r="AH110" s="93" t="s">
        <v>139</v>
      </c>
      <c r="AI110" s="94" t="s">
        <v>7</v>
      </c>
      <c r="AJ110" s="92" t="s">
        <v>72</v>
      </c>
    </row>
    <row r="111">
      <c r="A111" s="92">
        <f t="shared" si="2"/>
        <v>108</v>
      </c>
      <c r="B111" s="91" t="s">
        <v>38</v>
      </c>
      <c r="C111" s="91" t="s">
        <v>38</v>
      </c>
      <c r="D111" s="92" t="s">
        <v>17</v>
      </c>
      <c r="E111" s="92">
        <v>12.0</v>
      </c>
      <c r="F111" s="91" t="s">
        <v>67</v>
      </c>
      <c r="G111" s="91" t="s">
        <v>269</v>
      </c>
      <c r="H111" s="93">
        <v>2000000.0</v>
      </c>
      <c r="I111" s="93" t="s">
        <v>70</v>
      </c>
      <c r="J111" s="94" t="s">
        <v>71</v>
      </c>
      <c r="K111" s="92" t="s">
        <v>72</v>
      </c>
      <c r="N111" s="98" t="str">
        <f>'MONITORING 1'!O111</f>
        <v>Ing Salindeho</v>
      </c>
      <c r="O111" s="95" t="str">
        <f>'MONITORING 1'!F111</f>
        <v>Theresia Tukunan</v>
      </c>
      <c r="P111" s="51" t="str">
        <f>'MONITORING 1'!D111</f>
        <v>J</v>
      </c>
      <c r="Q111" s="51">
        <f>'MONITORING 1'!E111</f>
        <v>11</v>
      </c>
      <c r="R111" s="95" t="str">
        <f>'MONITORING 1'!C111</f>
        <v>UNGU</v>
      </c>
      <c r="S111" s="95" t="str">
        <f t="shared" si="1"/>
        <v>GOLD</v>
      </c>
      <c r="T111" s="96">
        <f>'MONITORING 1'!J111</f>
        <v>1000000</v>
      </c>
      <c r="U111" s="96" t="str">
        <f>'MONITORING 1'!L111</f>
        <v>SPB 10/10</v>
      </c>
      <c r="V111" s="96" t="str">
        <f>'MONITORING 1'!M111</f>
        <v>L</v>
      </c>
      <c r="W111" s="98" t="str">
        <f>'MONITORING 1'!P111</f>
        <v>V</v>
      </c>
      <c r="Z111" s="92">
        <f t="shared" si="3"/>
        <v>108</v>
      </c>
      <c r="AA111" s="91" t="s">
        <v>190</v>
      </c>
      <c r="AB111" s="91" t="s">
        <v>188</v>
      </c>
      <c r="AC111" s="92" t="s">
        <v>12</v>
      </c>
      <c r="AD111" s="92">
        <v>22.0</v>
      </c>
      <c r="AE111" s="91" t="s">
        <v>133</v>
      </c>
      <c r="AF111" s="91" t="s">
        <v>268</v>
      </c>
      <c r="AG111" s="93">
        <v>750000.0</v>
      </c>
      <c r="AH111" s="93" t="s">
        <v>139</v>
      </c>
      <c r="AI111" s="94" t="s">
        <v>7</v>
      </c>
      <c r="AJ111" s="92" t="s">
        <v>72</v>
      </c>
    </row>
    <row r="112">
      <c r="A112" s="92">
        <f t="shared" si="2"/>
        <v>109</v>
      </c>
      <c r="B112" s="91" t="s">
        <v>38</v>
      </c>
      <c r="C112" s="91" t="s">
        <v>82</v>
      </c>
      <c r="D112" s="92" t="s">
        <v>16</v>
      </c>
      <c r="E112" s="92">
        <v>15.0</v>
      </c>
      <c r="F112" s="91" t="s">
        <v>67</v>
      </c>
      <c r="G112" s="91" t="s">
        <v>269</v>
      </c>
      <c r="H112" s="93">
        <v>2000000.0</v>
      </c>
      <c r="I112" s="93" t="s">
        <v>84</v>
      </c>
      <c r="J112" s="94" t="s">
        <v>7</v>
      </c>
      <c r="K112" s="92" t="s">
        <v>72</v>
      </c>
      <c r="N112" s="98" t="str">
        <f>'MONITORING 1'!O112</f>
        <v>Ing Salindeho</v>
      </c>
      <c r="O112" s="95" t="str">
        <f>'MONITORING 1'!F112</f>
        <v>Theresia Tukunan</v>
      </c>
      <c r="P112" s="51" t="str">
        <f>'MONITORING 1'!D112</f>
        <v>J</v>
      </c>
      <c r="Q112" s="51">
        <f>'MONITORING 1'!E112</f>
        <v>12</v>
      </c>
      <c r="R112" s="95" t="str">
        <f>'MONITORING 1'!C112</f>
        <v>UNGU</v>
      </c>
      <c r="S112" s="95" t="str">
        <f t="shared" si="1"/>
        <v>GOLD</v>
      </c>
      <c r="T112" s="96">
        <f>'MONITORING 1'!J112</f>
        <v>1000000</v>
      </c>
      <c r="U112" s="96" t="str">
        <f>'MONITORING 1'!L112</f>
        <v>SPB 10/10</v>
      </c>
      <c r="V112" s="96" t="str">
        <f>'MONITORING 1'!M112</f>
        <v>L</v>
      </c>
      <c r="W112" s="98" t="str">
        <f>'MONITORING 1'!P112</f>
        <v>V</v>
      </c>
      <c r="Z112" s="92">
        <f t="shared" si="3"/>
        <v>109</v>
      </c>
      <c r="AA112" s="91" t="s">
        <v>77</v>
      </c>
      <c r="AB112" s="91" t="s">
        <v>41</v>
      </c>
      <c r="AC112" s="92" t="s">
        <v>16</v>
      </c>
      <c r="AD112" s="92">
        <v>8.0</v>
      </c>
      <c r="AE112" s="91" t="s">
        <v>67</v>
      </c>
      <c r="AF112" s="91" t="s">
        <v>269</v>
      </c>
      <c r="AG112" s="93">
        <v>2000000.0</v>
      </c>
      <c r="AH112" s="93" t="s">
        <v>70</v>
      </c>
      <c r="AI112" s="94" t="s">
        <v>7</v>
      </c>
      <c r="AJ112" s="92" t="s">
        <v>72</v>
      </c>
    </row>
    <row r="113">
      <c r="A113" s="92">
        <f t="shared" si="2"/>
        <v>110</v>
      </c>
      <c r="B113" s="91" t="s">
        <v>38</v>
      </c>
      <c r="C113" s="91" t="s">
        <v>82</v>
      </c>
      <c r="D113" s="92" t="s">
        <v>16</v>
      </c>
      <c r="E113" s="92">
        <v>16.0</v>
      </c>
      <c r="F113" s="91" t="s">
        <v>67</v>
      </c>
      <c r="G113" s="91" t="s">
        <v>269</v>
      </c>
      <c r="H113" s="93">
        <v>2000000.0</v>
      </c>
      <c r="I113" s="93" t="s">
        <v>84</v>
      </c>
      <c r="J113" s="94" t="s">
        <v>7</v>
      </c>
      <c r="K113" s="92" t="s">
        <v>72</v>
      </c>
      <c r="N113" s="98" t="str">
        <f>'MONITORING 1'!O113</f>
        <v>Ing Salindeho</v>
      </c>
      <c r="O113" s="95" t="str">
        <f>'MONITORING 1'!F113</f>
        <v>Theresia Tukunan</v>
      </c>
      <c r="P113" s="51" t="str">
        <f>'MONITORING 1'!D113</f>
        <v>J</v>
      </c>
      <c r="Q113" s="51">
        <f>'MONITORING 1'!E113</f>
        <v>13</v>
      </c>
      <c r="R113" s="95" t="str">
        <f>'MONITORING 1'!C113</f>
        <v>UNGU</v>
      </c>
      <c r="S113" s="95" t="str">
        <f t="shared" si="1"/>
        <v>GOLD</v>
      </c>
      <c r="T113" s="96">
        <f>'MONITORING 1'!J113</f>
        <v>1000000</v>
      </c>
      <c r="U113" s="96" t="str">
        <f>'MONITORING 1'!L113</f>
        <v>SPB 10/10</v>
      </c>
      <c r="V113" s="96" t="str">
        <f>'MONITORING 1'!M113</f>
        <v>L</v>
      </c>
      <c r="W113" s="98" t="str">
        <f>'MONITORING 1'!P113</f>
        <v>V</v>
      </c>
      <c r="Z113" s="92">
        <f t="shared" si="3"/>
        <v>110</v>
      </c>
      <c r="AA113" s="91" t="s">
        <v>77</v>
      </c>
      <c r="AB113" s="91" t="s">
        <v>41</v>
      </c>
      <c r="AC113" s="92" t="s">
        <v>16</v>
      </c>
      <c r="AD113" s="92">
        <v>9.0</v>
      </c>
      <c r="AE113" s="91" t="s">
        <v>67</v>
      </c>
      <c r="AF113" s="91" t="s">
        <v>269</v>
      </c>
      <c r="AG113" s="93">
        <v>2000000.0</v>
      </c>
      <c r="AH113" s="93" t="s">
        <v>70</v>
      </c>
      <c r="AI113" s="94" t="s">
        <v>7</v>
      </c>
      <c r="AJ113" s="92" t="s">
        <v>72</v>
      </c>
    </row>
    <row r="114">
      <c r="A114" s="92">
        <f t="shared" si="2"/>
        <v>111</v>
      </c>
      <c r="B114" s="91" t="s">
        <v>38</v>
      </c>
      <c r="C114" s="91" t="s">
        <v>178</v>
      </c>
      <c r="D114" s="92" t="s">
        <v>15</v>
      </c>
      <c r="E114" s="92">
        <v>6.0</v>
      </c>
      <c r="F114" s="91" t="s">
        <v>133</v>
      </c>
      <c r="G114" s="91" t="s">
        <v>268</v>
      </c>
      <c r="H114" s="93">
        <v>750000.0</v>
      </c>
      <c r="I114" s="93" t="s">
        <v>180</v>
      </c>
      <c r="J114" s="94" t="s">
        <v>7</v>
      </c>
      <c r="K114" s="92" t="s">
        <v>72</v>
      </c>
      <c r="N114" s="95" t="str">
        <f>'MONITORING 1'!O114</f>
        <v>Herman Sentosa</v>
      </c>
      <c r="O114" s="95" t="str">
        <f>'MONITORING 1'!F114</f>
        <v>Herman Sentosa</v>
      </c>
      <c r="P114" s="51" t="str">
        <f>'MONITORING 1'!D114</f>
        <v>J</v>
      </c>
      <c r="Q114" s="51">
        <f>'MONITORING 1'!E114</f>
        <v>14</v>
      </c>
      <c r="R114" s="95" t="str">
        <f>'MONITORING 1'!C114</f>
        <v>UNGU</v>
      </c>
      <c r="S114" s="95" t="str">
        <f t="shared" si="1"/>
        <v>GOLD</v>
      </c>
      <c r="T114" s="96">
        <f>'MONITORING 1'!J114</f>
        <v>1000000</v>
      </c>
      <c r="U114" s="96" t="str">
        <f>'MONITORING 1'!L114</f>
        <v>Bca 22/10</v>
      </c>
      <c r="V114" s="96" t="str">
        <f>'MONITORING 1'!M114</f>
        <v>L</v>
      </c>
      <c r="W114" s="98" t="str">
        <f>'MONITORING 1'!P114</f>
        <v>V</v>
      </c>
      <c r="Z114" s="92">
        <f t="shared" si="3"/>
        <v>111</v>
      </c>
      <c r="AA114" s="91" t="s">
        <v>77</v>
      </c>
      <c r="AB114" s="91" t="s">
        <v>41</v>
      </c>
      <c r="AC114" s="92" t="s">
        <v>16</v>
      </c>
      <c r="AD114" s="92">
        <v>10.0</v>
      </c>
      <c r="AE114" s="91" t="s">
        <v>67</v>
      </c>
      <c r="AF114" s="91" t="s">
        <v>269</v>
      </c>
      <c r="AG114" s="93">
        <v>2000000.0</v>
      </c>
      <c r="AH114" s="93" t="s">
        <v>70</v>
      </c>
      <c r="AI114" s="94" t="s">
        <v>7</v>
      </c>
      <c r="AJ114" s="92" t="s">
        <v>72</v>
      </c>
    </row>
    <row r="115">
      <c r="A115" s="92">
        <f t="shared" si="2"/>
        <v>112</v>
      </c>
      <c r="B115" s="91" t="s">
        <v>38</v>
      </c>
      <c r="C115" s="91" t="s">
        <v>178</v>
      </c>
      <c r="D115" s="92" t="s">
        <v>15</v>
      </c>
      <c r="E115" s="92">
        <v>7.0</v>
      </c>
      <c r="F115" s="91" t="s">
        <v>133</v>
      </c>
      <c r="G115" s="91" t="s">
        <v>268</v>
      </c>
      <c r="H115" s="93">
        <v>750000.0</v>
      </c>
      <c r="I115" s="93" t="s">
        <v>180</v>
      </c>
      <c r="J115" s="94" t="s">
        <v>7</v>
      </c>
      <c r="K115" s="92" t="s">
        <v>72</v>
      </c>
      <c r="N115" s="95" t="str">
        <f>'MONITORING 1'!O115</f>
        <v>Herman Sentosa</v>
      </c>
      <c r="O115" s="95" t="str">
        <f>'MONITORING 1'!F115</f>
        <v>Herman Sentosa</v>
      </c>
      <c r="P115" s="51" t="str">
        <f>'MONITORING 1'!D115</f>
        <v>J</v>
      </c>
      <c r="Q115" s="51">
        <f>'MONITORING 1'!E115</f>
        <v>15</v>
      </c>
      <c r="R115" s="95" t="str">
        <f>'MONITORING 1'!C115</f>
        <v>UNGU</v>
      </c>
      <c r="S115" s="95" t="str">
        <f t="shared" si="1"/>
        <v>GOLD</v>
      </c>
      <c r="T115" s="96">
        <f>'MONITORING 1'!J115</f>
        <v>1000000</v>
      </c>
      <c r="U115" s="96" t="str">
        <f>'MONITORING 1'!L115</f>
        <v>Bca 22/10</v>
      </c>
      <c r="V115" s="96" t="str">
        <f>'MONITORING 1'!M115</f>
        <v>L</v>
      </c>
      <c r="W115" s="98" t="str">
        <f>'MONITORING 1'!P115</f>
        <v>V</v>
      </c>
      <c r="Z115" s="92">
        <f t="shared" si="3"/>
        <v>112</v>
      </c>
      <c r="AA115" s="91" t="s">
        <v>77</v>
      </c>
      <c r="AB115" s="91" t="s">
        <v>41</v>
      </c>
      <c r="AC115" s="92" t="s">
        <v>16</v>
      </c>
      <c r="AD115" s="92">
        <v>11.0</v>
      </c>
      <c r="AE115" s="91" t="s">
        <v>67</v>
      </c>
      <c r="AF115" s="91" t="s">
        <v>269</v>
      </c>
      <c r="AG115" s="93">
        <v>2000000.0</v>
      </c>
      <c r="AH115" s="93" t="s">
        <v>70</v>
      </c>
      <c r="AI115" s="94" t="s">
        <v>7</v>
      </c>
      <c r="AJ115" s="92" t="s">
        <v>72</v>
      </c>
    </row>
    <row r="116">
      <c r="A116" s="92">
        <f t="shared" si="2"/>
        <v>113</v>
      </c>
      <c r="B116" s="91" t="s">
        <v>38</v>
      </c>
      <c r="C116" s="91" t="s">
        <v>38</v>
      </c>
      <c r="D116" s="92" t="s">
        <v>9</v>
      </c>
      <c r="E116" s="92">
        <v>14.0</v>
      </c>
      <c r="F116" s="91" t="s">
        <v>96</v>
      </c>
      <c r="G116" s="91" t="s">
        <v>270</v>
      </c>
      <c r="H116" s="93">
        <v>1000000.0</v>
      </c>
      <c r="I116" s="93" t="s">
        <v>70</v>
      </c>
      <c r="J116" s="94" t="s">
        <v>7</v>
      </c>
      <c r="K116" s="84" t="s">
        <v>72</v>
      </c>
      <c r="N116" s="95" t="str">
        <f>'MONITORING 1'!O116</f>
        <v>Herman Sentosa</v>
      </c>
      <c r="O116" s="95" t="str">
        <f>'MONITORING 1'!F116</f>
        <v>Herman Sentosa</v>
      </c>
      <c r="P116" s="51" t="str">
        <f>'MONITORING 1'!D116</f>
        <v>J</v>
      </c>
      <c r="Q116" s="51">
        <f>'MONITORING 1'!E116</f>
        <v>16</v>
      </c>
      <c r="R116" s="95" t="str">
        <f>'MONITORING 1'!C116</f>
        <v>UNGU</v>
      </c>
      <c r="S116" s="95" t="str">
        <f t="shared" si="1"/>
        <v>GOLD</v>
      </c>
      <c r="T116" s="96">
        <f>'MONITORING 1'!J116</f>
        <v>1000000</v>
      </c>
      <c r="U116" s="96" t="str">
        <f>'MONITORING 1'!L116</f>
        <v>Bca 22/10</v>
      </c>
      <c r="V116" s="96" t="str">
        <f>'MONITORING 1'!M116</f>
        <v>L</v>
      </c>
      <c r="W116" s="98" t="str">
        <f>'MONITORING 1'!P116</f>
        <v>V</v>
      </c>
      <c r="Z116" s="92">
        <f t="shared" si="3"/>
        <v>113</v>
      </c>
      <c r="AA116" s="91" t="s">
        <v>77</v>
      </c>
      <c r="AB116" s="91" t="s">
        <v>41</v>
      </c>
      <c r="AC116" s="92" t="s">
        <v>16</v>
      </c>
      <c r="AD116" s="92">
        <v>12.0</v>
      </c>
      <c r="AE116" s="91" t="s">
        <v>67</v>
      </c>
      <c r="AF116" s="91" t="s">
        <v>269</v>
      </c>
      <c r="AG116" s="93">
        <v>2000000.0</v>
      </c>
      <c r="AH116" s="93" t="s">
        <v>70</v>
      </c>
      <c r="AI116" s="94" t="s">
        <v>7</v>
      </c>
      <c r="AJ116" s="92" t="s">
        <v>72</v>
      </c>
    </row>
    <row r="117">
      <c r="A117" s="92">
        <f t="shared" si="2"/>
        <v>114</v>
      </c>
      <c r="B117" s="91" t="s">
        <v>38</v>
      </c>
      <c r="C117" s="91" t="s">
        <v>38</v>
      </c>
      <c r="D117" s="92" t="s">
        <v>9</v>
      </c>
      <c r="E117" s="92">
        <v>15.0</v>
      </c>
      <c r="F117" s="91" t="s">
        <v>96</v>
      </c>
      <c r="G117" s="91" t="s">
        <v>270</v>
      </c>
      <c r="H117" s="93">
        <v>1000000.0</v>
      </c>
      <c r="I117" s="93" t="s">
        <v>70</v>
      </c>
      <c r="J117" s="94" t="s">
        <v>7</v>
      </c>
      <c r="K117" s="84" t="s">
        <v>72</v>
      </c>
      <c r="N117" s="95" t="str">
        <f>'MONITORING 1'!O117</f>
        <v>Herman Sentosa</v>
      </c>
      <c r="O117" s="95" t="str">
        <f>'MONITORING 1'!F117</f>
        <v>Herman Sentosa</v>
      </c>
      <c r="P117" s="51" t="str">
        <f>'MONITORING 1'!D117</f>
        <v>J</v>
      </c>
      <c r="Q117" s="51">
        <f>'MONITORING 1'!E117</f>
        <v>17</v>
      </c>
      <c r="R117" s="95" t="str">
        <f>'MONITORING 1'!C117</f>
        <v>UNGU</v>
      </c>
      <c r="S117" s="95" t="str">
        <f t="shared" si="1"/>
        <v>GOLD</v>
      </c>
      <c r="T117" s="96">
        <f>'MONITORING 1'!J117</f>
        <v>1000000</v>
      </c>
      <c r="U117" s="96" t="str">
        <f>'MONITORING 1'!L117</f>
        <v>Bca 22/10</v>
      </c>
      <c r="V117" s="96" t="str">
        <f>'MONITORING 1'!M117</f>
        <v>L</v>
      </c>
      <c r="W117" s="98" t="str">
        <f>'MONITORING 1'!P117</f>
        <v>V</v>
      </c>
      <c r="Z117" s="92">
        <f t="shared" si="3"/>
        <v>114</v>
      </c>
      <c r="AA117" s="97" t="s">
        <v>208</v>
      </c>
      <c r="AB117" s="91" t="s">
        <v>206</v>
      </c>
      <c r="AC117" s="92" t="s">
        <v>8</v>
      </c>
      <c r="AD117" s="92">
        <v>21.0</v>
      </c>
      <c r="AE117" s="91" t="s">
        <v>191</v>
      </c>
      <c r="AF117" s="91" t="s">
        <v>271</v>
      </c>
      <c r="AG117" s="93">
        <v>500000.0</v>
      </c>
      <c r="AH117" s="93" t="s">
        <v>107</v>
      </c>
      <c r="AI117" s="94" t="s">
        <v>7</v>
      </c>
      <c r="AJ117" s="84"/>
    </row>
    <row r="118">
      <c r="A118" s="92">
        <f t="shared" si="2"/>
        <v>115</v>
      </c>
      <c r="B118" s="91" t="s">
        <v>38</v>
      </c>
      <c r="C118" s="91" t="s">
        <v>38</v>
      </c>
      <c r="D118" s="92" t="s">
        <v>9</v>
      </c>
      <c r="E118" s="92">
        <v>16.0</v>
      </c>
      <c r="F118" s="91" t="s">
        <v>96</v>
      </c>
      <c r="G118" s="91" t="s">
        <v>270</v>
      </c>
      <c r="H118" s="93">
        <v>1000000.0</v>
      </c>
      <c r="I118" s="93" t="s">
        <v>70</v>
      </c>
      <c r="J118" s="94" t="s">
        <v>7</v>
      </c>
      <c r="K118" s="84" t="s">
        <v>72</v>
      </c>
      <c r="N118" s="95" t="str">
        <f>'MONITORING 1'!O118</f>
        <v>Herman Sentosa</v>
      </c>
      <c r="O118" s="95" t="str">
        <f>'MONITORING 1'!F118</f>
        <v>Herman Sentosa</v>
      </c>
      <c r="P118" s="51" t="str">
        <f>'MONITORING 1'!D118</f>
        <v>J</v>
      </c>
      <c r="Q118" s="51">
        <f>'MONITORING 1'!E118</f>
        <v>18</v>
      </c>
      <c r="R118" s="95" t="str">
        <f>'MONITORING 1'!C118</f>
        <v>UNGU</v>
      </c>
      <c r="S118" s="95" t="str">
        <f t="shared" si="1"/>
        <v>GOLD</v>
      </c>
      <c r="T118" s="96">
        <f>'MONITORING 1'!J118</f>
        <v>1000000</v>
      </c>
      <c r="U118" s="96" t="str">
        <f>'MONITORING 1'!L118</f>
        <v>Bca 22/10</v>
      </c>
      <c r="V118" s="96" t="str">
        <f>'MONITORING 1'!M118</f>
        <v>L</v>
      </c>
      <c r="W118" s="98" t="str">
        <f>'MONITORING 1'!P118</f>
        <v>V</v>
      </c>
      <c r="Z118" s="92">
        <f t="shared" si="3"/>
        <v>115</v>
      </c>
      <c r="AA118" s="97" t="s">
        <v>208</v>
      </c>
      <c r="AB118" s="91" t="s">
        <v>206</v>
      </c>
      <c r="AC118" s="92" t="s">
        <v>8</v>
      </c>
      <c r="AD118" s="92">
        <v>22.0</v>
      </c>
      <c r="AE118" s="91" t="s">
        <v>191</v>
      </c>
      <c r="AF118" s="91" t="s">
        <v>271</v>
      </c>
      <c r="AG118" s="93">
        <v>500000.0</v>
      </c>
      <c r="AH118" s="93" t="s">
        <v>107</v>
      </c>
      <c r="AI118" s="94" t="s">
        <v>7</v>
      </c>
      <c r="AJ118" s="84"/>
    </row>
    <row r="119">
      <c r="A119" s="92">
        <f t="shared" si="2"/>
        <v>116</v>
      </c>
      <c r="B119" s="91" t="s">
        <v>38</v>
      </c>
      <c r="C119" s="91" t="s">
        <v>38</v>
      </c>
      <c r="D119" s="92" t="s">
        <v>9</v>
      </c>
      <c r="E119" s="92">
        <v>17.0</v>
      </c>
      <c r="F119" s="91" t="s">
        <v>96</v>
      </c>
      <c r="G119" s="91" t="s">
        <v>270</v>
      </c>
      <c r="H119" s="93">
        <v>1000000.0</v>
      </c>
      <c r="I119" s="93" t="s">
        <v>70</v>
      </c>
      <c r="J119" s="94" t="s">
        <v>7</v>
      </c>
      <c r="K119" s="84" t="s">
        <v>72</v>
      </c>
      <c r="N119" s="95" t="str">
        <f>'MONITORING 1'!O119</f>
        <v>Herman Sentosa</v>
      </c>
      <c r="O119" s="95" t="str">
        <f>'MONITORING 1'!F119</f>
        <v>Herman Sentosa</v>
      </c>
      <c r="P119" s="51" t="str">
        <f>'MONITORING 1'!D119</f>
        <v>J</v>
      </c>
      <c r="Q119" s="51">
        <f>'MONITORING 1'!E119</f>
        <v>19</v>
      </c>
      <c r="R119" s="95" t="str">
        <f>'MONITORING 1'!C119</f>
        <v>UNGU</v>
      </c>
      <c r="S119" s="95" t="str">
        <f t="shared" si="1"/>
        <v>GOLD</v>
      </c>
      <c r="T119" s="96">
        <f>'MONITORING 1'!J119</f>
        <v>1000000</v>
      </c>
      <c r="U119" s="96" t="str">
        <f>'MONITORING 1'!L119</f>
        <v>Bca 22/10</v>
      </c>
      <c r="V119" s="96" t="str">
        <f>'MONITORING 1'!M119</f>
        <v>L</v>
      </c>
      <c r="W119" s="98" t="str">
        <f>'MONITORING 1'!P119</f>
        <v>V</v>
      </c>
      <c r="Z119" s="92">
        <f t="shared" si="3"/>
        <v>116</v>
      </c>
      <c r="AA119" s="97" t="s">
        <v>208</v>
      </c>
      <c r="AB119" s="91" t="s">
        <v>206</v>
      </c>
      <c r="AC119" s="92" t="s">
        <v>8</v>
      </c>
      <c r="AD119" s="92">
        <v>23.0</v>
      </c>
      <c r="AE119" s="91" t="s">
        <v>191</v>
      </c>
      <c r="AF119" s="91" t="s">
        <v>271</v>
      </c>
      <c r="AG119" s="93">
        <v>500000.0</v>
      </c>
      <c r="AH119" s="93" t="s">
        <v>107</v>
      </c>
      <c r="AI119" s="94" t="s">
        <v>7</v>
      </c>
      <c r="AJ119" s="84"/>
    </row>
    <row r="120">
      <c r="A120" s="92">
        <f t="shared" si="2"/>
        <v>117</v>
      </c>
      <c r="B120" s="91" t="s">
        <v>38</v>
      </c>
      <c r="C120" s="91" t="s">
        <v>38</v>
      </c>
      <c r="D120" s="92" t="s">
        <v>9</v>
      </c>
      <c r="E120" s="92">
        <v>18.0</v>
      </c>
      <c r="F120" s="91" t="s">
        <v>96</v>
      </c>
      <c r="G120" s="91" t="s">
        <v>270</v>
      </c>
      <c r="H120" s="93">
        <v>1000000.0</v>
      </c>
      <c r="I120" s="93" t="s">
        <v>70</v>
      </c>
      <c r="J120" s="94" t="s">
        <v>7</v>
      </c>
      <c r="K120" s="84" t="s">
        <v>72</v>
      </c>
      <c r="N120" s="95" t="str">
        <f>'MONITORING 1'!O120</f>
        <v>Herman Sentosa</v>
      </c>
      <c r="O120" s="95" t="str">
        <f>'MONITORING 1'!F120</f>
        <v>Herman Sentosa</v>
      </c>
      <c r="P120" s="51" t="str">
        <f>'MONITORING 1'!D120</f>
        <v>J</v>
      </c>
      <c r="Q120" s="51">
        <f>'MONITORING 1'!E120</f>
        <v>20</v>
      </c>
      <c r="R120" s="95" t="str">
        <f>'MONITORING 1'!C120</f>
        <v>UNGU</v>
      </c>
      <c r="S120" s="95" t="str">
        <f t="shared" si="1"/>
        <v>GOLD</v>
      </c>
      <c r="T120" s="96">
        <f>'MONITORING 1'!J120</f>
        <v>1000000</v>
      </c>
      <c r="U120" s="96" t="str">
        <f>'MONITORING 1'!L120</f>
        <v>Bca 22/10</v>
      </c>
      <c r="V120" s="96" t="str">
        <f>'MONITORING 1'!M120</f>
        <v>L</v>
      </c>
      <c r="W120" s="98" t="str">
        <f>'MONITORING 1'!P120</f>
        <v>V</v>
      </c>
      <c r="Z120" s="92">
        <f t="shared" si="3"/>
        <v>117</v>
      </c>
      <c r="AA120" s="97" t="s">
        <v>208</v>
      </c>
      <c r="AB120" s="91" t="s">
        <v>206</v>
      </c>
      <c r="AC120" s="92" t="s">
        <v>8</v>
      </c>
      <c r="AD120" s="92">
        <v>24.0</v>
      </c>
      <c r="AE120" s="91" t="s">
        <v>191</v>
      </c>
      <c r="AF120" s="91" t="s">
        <v>271</v>
      </c>
      <c r="AG120" s="93">
        <v>500000.0</v>
      </c>
      <c r="AH120" s="93" t="s">
        <v>107</v>
      </c>
      <c r="AI120" s="94" t="s">
        <v>7</v>
      </c>
      <c r="AJ120" s="84"/>
    </row>
    <row r="121">
      <c r="A121" s="92">
        <f t="shared" si="2"/>
        <v>118</v>
      </c>
      <c r="B121" s="91" t="s">
        <v>38</v>
      </c>
      <c r="C121" s="91" t="s">
        <v>38</v>
      </c>
      <c r="D121" s="92" t="s">
        <v>9</v>
      </c>
      <c r="E121" s="92">
        <v>19.0</v>
      </c>
      <c r="F121" s="91" t="s">
        <v>96</v>
      </c>
      <c r="G121" s="91" t="s">
        <v>270</v>
      </c>
      <c r="H121" s="93">
        <v>1000000.0</v>
      </c>
      <c r="I121" s="93" t="s">
        <v>70</v>
      </c>
      <c r="J121" s="94" t="s">
        <v>7</v>
      </c>
      <c r="K121" s="84" t="s">
        <v>72</v>
      </c>
      <c r="N121" s="95" t="str">
        <f>'MONITORING 1'!O121</f>
        <v>Anastasia</v>
      </c>
      <c r="O121" s="95" t="str">
        <f>'MONITORING 1'!F121</f>
        <v>Charles Masui</v>
      </c>
      <c r="P121" s="51" t="str">
        <f>'MONITORING 1'!D121</f>
        <v>K</v>
      </c>
      <c r="Q121" s="51">
        <f>'MONITORING 1'!E121</f>
        <v>8</v>
      </c>
      <c r="R121" s="95" t="str">
        <f>'MONITORING 1'!C121</f>
        <v>UNGU</v>
      </c>
      <c r="S121" s="95" t="str">
        <f t="shared" si="1"/>
        <v>GOLD</v>
      </c>
      <c r="T121" s="96">
        <f>'MONITORING 1'!J121</f>
        <v>1000000</v>
      </c>
      <c r="U121" s="95" t="str">
        <f>'MONITORING 1'!L121</f>
        <v> 3/10</v>
      </c>
      <c r="V121" s="96" t="str">
        <f>'MONITORING 1'!M121</f>
        <v>L</v>
      </c>
      <c r="W121" s="95" t="str">
        <f>'MONITORING 1'!P121</f>
        <v>V</v>
      </c>
      <c r="Z121" s="92">
        <f t="shared" si="3"/>
        <v>118</v>
      </c>
      <c r="AA121" s="97" t="s">
        <v>208</v>
      </c>
      <c r="AB121" s="91" t="s">
        <v>206</v>
      </c>
      <c r="AC121" s="92" t="s">
        <v>8</v>
      </c>
      <c r="AD121" s="92">
        <v>25.0</v>
      </c>
      <c r="AE121" s="91" t="s">
        <v>191</v>
      </c>
      <c r="AF121" s="91" t="s">
        <v>271</v>
      </c>
      <c r="AG121" s="93">
        <v>500000.0</v>
      </c>
      <c r="AH121" s="93" t="s">
        <v>107</v>
      </c>
      <c r="AI121" s="94" t="s">
        <v>7</v>
      </c>
      <c r="AJ121" s="84"/>
    </row>
    <row r="122">
      <c r="A122" s="92">
        <f t="shared" si="2"/>
        <v>119</v>
      </c>
      <c r="B122" s="91" t="s">
        <v>38</v>
      </c>
      <c r="C122" s="91" t="s">
        <v>38</v>
      </c>
      <c r="D122" s="92" t="s">
        <v>9</v>
      </c>
      <c r="E122" s="92">
        <v>20.0</v>
      </c>
      <c r="F122" s="91" t="s">
        <v>96</v>
      </c>
      <c r="G122" s="91" t="s">
        <v>270</v>
      </c>
      <c r="H122" s="93">
        <v>1000000.0</v>
      </c>
      <c r="I122" s="93" t="s">
        <v>70</v>
      </c>
      <c r="J122" s="94" t="s">
        <v>7</v>
      </c>
      <c r="K122" s="84" t="s">
        <v>72</v>
      </c>
      <c r="N122" s="95" t="str">
        <f>'MONITORING 1'!O122</f>
        <v>Anastasia</v>
      </c>
      <c r="O122" s="95" t="str">
        <f>'MONITORING 1'!F122</f>
        <v>Charles Masui</v>
      </c>
      <c r="P122" s="51" t="str">
        <f>'MONITORING 1'!D122</f>
        <v>K</v>
      </c>
      <c r="Q122" s="51">
        <f>'MONITORING 1'!E122</f>
        <v>9</v>
      </c>
      <c r="R122" s="95" t="str">
        <f>'MONITORING 1'!C122</f>
        <v>UNGU</v>
      </c>
      <c r="S122" s="95" t="str">
        <f t="shared" si="1"/>
        <v>GOLD</v>
      </c>
      <c r="T122" s="96">
        <f>'MONITORING 1'!J122</f>
        <v>1000000</v>
      </c>
      <c r="U122" s="95" t="str">
        <f>'MONITORING 1'!L122</f>
        <v> 3/10</v>
      </c>
      <c r="V122" s="96" t="str">
        <f>'MONITORING 1'!M122</f>
        <v>L</v>
      </c>
      <c r="W122" s="95" t="str">
        <f>'MONITORING 1'!P122</f>
        <v>V</v>
      </c>
      <c r="Z122" s="92">
        <f t="shared" si="3"/>
        <v>119</v>
      </c>
      <c r="AA122" s="91" t="s">
        <v>81</v>
      </c>
      <c r="AB122" s="91" t="s">
        <v>78</v>
      </c>
      <c r="AC122" s="92" t="s">
        <v>16</v>
      </c>
      <c r="AD122" s="92">
        <v>13.0</v>
      </c>
      <c r="AE122" s="91" t="s">
        <v>67</v>
      </c>
      <c r="AF122" s="91" t="s">
        <v>269</v>
      </c>
      <c r="AG122" s="93">
        <v>2000000.0</v>
      </c>
      <c r="AH122" s="91" t="s">
        <v>80</v>
      </c>
      <c r="AI122" s="94" t="s">
        <v>7</v>
      </c>
      <c r="AJ122" s="92"/>
    </row>
    <row r="123">
      <c r="A123" s="92">
        <f t="shared" si="2"/>
        <v>120</v>
      </c>
      <c r="B123" s="97" t="s">
        <v>38</v>
      </c>
      <c r="C123" s="91" t="s">
        <v>220</v>
      </c>
      <c r="D123" s="92" t="s">
        <v>7</v>
      </c>
      <c r="E123" s="92">
        <v>27.0</v>
      </c>
      <c r="F123" s="91" t="s">
        <v>191</v>
      </c>
      <c r="G123" s="91" t="s">
        <v>271</v>
      </c>
      <c r="H123" s="93">
        <v>500000.0</v>
      </c>
      <c r="I123" s="93" t="s">
        <v>222</v>
      </c>
      <c r="J123" s="94" t="s">
        <v>7</v>
      </c>
      <c r="K123" s="84"/>
      <c r="N123" s="95" t="str">
        <f>'MONITORING 1'!O123</f>
        <v>Anastasia</v>
      </c>
      <c r="O123" s="95" t="str">
        <f>'MONITORING 1'!F123</f>
        <v>Charles Masui</v>
      </c>
      <c r="P123" s="51" t="str">
        <f>'MONITORING 1'!D123</f>
        <v>K</v>
      </c>
      <c r="Q123" s="51">
        <f>'MONITORING 1'!E123</f>
        <v>10</v>
      </c>
      <c r="R123" s="95" t="str">
        <f>'MONITORING 1'!C123</f>
        <v>UNGU</v>
      </c>
      <c r="S123" s="95" t="str">
        <f t="shared" si="1"/>
        <v>GOLD</v>
      </c>
      <c r="T123" s="96">
        <f>'MONITORING 1'!J123</f>
        <v>1000000</v>
      </c>
      <c r="U123" s="95" t="str">
        <f>'MONITORING 1'!L123</f>
        <v> 3/10</v>
      </c>
      <c r="V123" s="96" t="str">
        <f>'MONITORING 1'!M123</f>
        <v>L</v>
      </c>
      <c r="W123" s="95" t="str">
        <f>'MONITORING 1'!P123</f>
        <v>V</v>
      </c>
      <c r="Z123" s="92">
        <f t="shared" si="3"/>
        <v>120</v>
      </c>
      <c r="AA123" s="91" t="s">
        <v>81</v>
      </c>
      <c r="AB123" s="91" t="s">
        <v>78</v>
      </c>
      <c r="AC123" s="92" t="s">
        <v>16</v>
      </c>
      <c r="AD123" s="92">
        <v>14.0</v>
      </c>
      <c r="AE123" s="91" t="s">
        <v>67</v>
      </c>
      <c r="AF123" s="91" t="s">
        <v>269</v>
      </c>
      <c r="AG123" s="93">
        <v>2000000.0</v>
      </c>
      <c r="AH123" s="91" t="s">
        <v>80</v>
      </c>
      <c r="AI123" s="94" t="s">
        <v>7</v>
      </c>
      <c r="AJ123" s="92"/>
    </row>
    <row r="124">
      <c r="A124" s="92">
        <f t="shared" si="2"/>
        <v>121</v>
      </c>
      <c r="B124" s="91" t="s">
        <v>38</v>
      </c>
      <c r="C124" s="91" t="s">
        <v>120</v>
      </c>
      <c r="D124" s="92" t="s">
        <v>6</v>
      </c>
      <c r="E124" s="92">
        <v>8.0</v>
      </c>
      <c r="F124" s="91" t="s">
        <v>96</v>
      </c>
      <c r="G124" s="91" t="s">
        <v>270</v>
      </c>
      <c r="H124" s="93">
        <v>1000000.0</v>
      </c>
      <c r="I124" s="93"/>
      <c r="J124" s="94"/>
      <c r="K124" s="92"/>
      <c r="N124" s="95" t="str">
        <f>'MONITORING 1'!O124</f>
        <v>Anastasia</v>
      </c>
      <c r="O124" s="95" t="str">
        <f>'MONITORING 1'!F124</f>
        <v>Maria Rosalina</v>
      </c>
      <c r="P124" s="51" t="str">
        <f>'MONITORING 1'!D124</f>
        <v>K</v>
      </c>
      <c r="Q124" s="51">
        <f>'MONITORING 1'!E124</f>
        <v>11</v>
      </c>
      <c r="R124" s="95" t="str">
        <f>'MONITORING 1'!C124</f>
        <v>UNGU</v>
      </c>
      <c r="S124" s="95" t="str">
        <f t="shared" si="1"/>
        <v>GOLD</v>
      </c>
      <c r="T124" s="96">
        <f>'MONITORING 1'!J124</f>
        <v>1000000</v>
      </c>
      <c r="U124" s="95" t="str">
        <f>'MONITORING 1'!L124</f>
        <v> 3/10</v>
      </c>
      <c r="V124" s="96" t="str">
        <f>'MONITORING 1'!M124</f>
        <v>L</v>
      </c>
      <c r="W124" s="95" t="str">
        <f>'MONITORING 1'!P124</f>
        <v>V</v>
      </c>
      <c r="Z124" s="92">
        <f t="shared" si="3"/>
        <v>121</v>
      </c>
      <c r="AA124" s="91" t="s">
        <v>182</v>
      </c>
      <c r="AB124" s="91" t="s">
        <v>182</v>
      </c>
      <c r="AC124" s="92" t="s">
        <v>9</v>
      </c>
      <c r="AD124" s="92">
        <v>6.0</v>
      </c>
      <c r="AE124" s="91" t="s">
        <v>191</v>
      </c>
      <c r="AF124" s="91" t="s">
        <v>271</v>
      </c>
      <c r="AG124" s="93">
        <v>500000.0</v>
      </c>
      <c r="AH124" s="93" t="s">
        <v>142</v>
      </c>
      <c r="AI124" s="94" t="s">
        <v>7</v>
      </c>
      <c r="AJ124" s="84" t="s">
        <v>72</v>
      </c>
    </row>
    <row r="125">
      <c r="A125" s="92">
        <f t="shared" si="2"/>
        <v>122</v>
      </c>
      <c r="B125" s="91" t="s">
        <v>38</v>
      </c>
      <c r="C125" s="91" t="s">
        <v>120</v>
      </c>
      <c r="D125" s="92" t="s">
        <v>6</v>
      </c>
      <c r="E125" s="92">
        <v>9.0</v>
      </c>
      <c r="F125" s="91" t="s">
        <v>96</v>
      </c>
      <c r="G125" s="91" t="s">
        <v>270</v>
      </c>
      <c r="H125" s="93">
        <v>1000000.0</v>
      </c>
      <c r="I125" s="93"/>
      <c r="J125" s="94"/>
      <c r="K125" s="92"/>
      <c r="N125" s="95" t="str">
        <f>'MONITORING 1'!O125</f>
        <v>Anastasia</v>
      </c>
      <c r="O125" s="95" t="str">
        <f>'MONITORING 1'!F125</f>
        <v>Maria Rosalina</v>
      </c>
      <c r="P125" s="51" t="str">
        <f>'MONITORING 1'!D125</f>
        <v>K</v>
      </c>
      <c r="Q125" s="51">
        <f>'MONITORING 1'!E125</f>
        <v>12</v>
      </c>
      <c r="R125" s="95" t="str">
        <f>'MONITORING 1'!C125</f>
        <v>UNGU</v>
      </c>
      <c r="S125" s="95" t="str">
        <f t="shared" si="1"/>
        <v>GOLD</v>
      </c>
      <c r="T125" s="96">
        <f>'MONITORING 1'!J125</f>
        <v>1000000</v>
      </c>
      <c r="U125" s="95" t="str">
        <f>'MONITORING 1'!L125</f>
        <v> 3/10</v>
      </c>
      <c r="V125" s="96" t="str">
        <f>'MONITORING 1'!M125</f>
        <v>L</v>
      </c>
      <c r="W125" s="95" t="str">
        <f>'MONITORING 1'!P125</f>
        <v>V</v>
      </c>
      <c r="Z125" s="92">
        <f t="shared" si="3"/>
        <v>122</v>
      </c>
      <c r="AA125" s="91" t="s">
        <v>182</v>
      </c>
      <c r="AB125" s="91" t="s">
        <v>195</v>
      </c>
      <c r="AC125" s="92" t="s">
        <v>9</v>
      </c>
      <c r="AD125" s="92">
        <v>7.0</v>
      </c>
      <c r="AE125" s="91" t="s">
        <v>191</v>
      </c>
      <c r="AF125" s="91" t="s">
        <v>271</v>
      </c>
      <c r="AG125" s="93">
        <v>500000.0</v>
      </c>
      <c r="AH125" s="93" t="s">
        <v>142</v>
      </c>
      <c r="AI125" s="94" t="s">
        <v>7</v>
      </c>
      <c r="AJ125" s="84" t="s">
        <v>72</v>
      </c>
    </row>
    <row r="126">
      <c r="A126" s="92">
        <f t="shared" si="2"/>
        <v>123</v>
      </c>
      <c r="B126" s="91" t="s">
        <v>38</v>
      </c>
      <c r="C126" s="91" t="s">
        <v>120</v>
      </c>
      <c r="D126" s="92" t="s">
        <v>6</v>
      </c>
      <c r="E126" s="92">
        <v>10.0</v>
      </c>
      <c r="F126" s="91" t="s">
        <v>96</v>
      </c>
      <c r="G126" s="91" t="s">
        <v>270</v>
      </c>
      <c r="H126" s="93">
        <v>1000000.0</v>
      </c>
      <c r="I126" s="93"/>
      <c r="J126" s="94"/>
      <c r="K126" s="92"/>
      <c r="N126" s="95" t="str">
        <f>'MONITORING 1'!O126</f>
        <v>Anastasia</v>
      </c>
      <c r="O126" s="95" t="str">
        <f>'MONITORING 1'!F126</f>
        <v>Agatha</v>
      </c>
      <c r="P126" s="51" t="str">
        <f>'MONITORING 1'!D126</f>
        <v>K</v>
      </c>
      <c r="Q126" s="51">
        <f>'MONITORING 1'!E126</f>
        <v>13</v>
      </c>
      <c r="R126" s="95" t="str">
        <f>'MONITORING 1'!C126</f>
        <v>UNGU</v>
      </c>
      <c r="S126" s="95" t="str">
        <f t="shared" si="1"/>
        <v>GOLD</v>
      </c>
      <c r="T126" s="96">
        <f>'MONITORING 1'!J126</f>
        <v>1000000</v>
      </c>
      <c r="U126" s="95" t="str">
        <f>'MONITORING 1'!L126</f>
        <v> 3/10</v>
      </c>
      <c r="V126" s="96" t="str">
        <f>'MONITORING 1'!M126</f>
        <v>L</v>
      </c>
      <c r="W126" s="95" t="str">
        <f>'MONITORING 1'!P126</f>
        <v>V</v>
      </c>
      <c r="Z126" s="92">
        <f t="shared" si="3"/>
        <v>123</v>
      </c>
      <c r="AA126" s="91" t="s">
        <v>158</v>
      </c>
      <c r="AB126" s="91" t="s">
        <v>155</v>
      </c>
      <c r="AC126" s="92" t="s">
        <v>18</v>
      </c>
      <c r="AD126" s="92">
        <v>27.0</v>
      </c>
      <c r="AE126" s="91" t="s">
        <v>133</v>
      </c>
      <c r="AF126" s="91" t="s">
        <v>268</v>
      </c>
      <c r="AG126" s="93">
        <v>750000.0</v>
      </c>
      <c r="AH126" s="93" t="s">
        <v>157</v>
      </c>
      <c r="AI126" s="94" t="s">
        <v>7</v>
      </c>
      <c r="AJ126" s="92" t="s">
        <v>72</v>
      </c>
    </row>
    <row r="127">
      <c r="A127" s="92">
        <f t="shared" si="2"/>
        <v>124</v>
      </c>
      <c r="B127" s="91" t="s">
        <v>38</v>
      </c>
      <c r="C127" s="91" t="s">
        <v>120</v>
      </c>
      <c r="D127" s="92" t="s">
        <v>6</v>
      </c>
      <c r="E127" s="92">
        <v>11.0</v>
      </c>
      <c r="F127" s="91" t="s">
        <v>96</v>
      </c>
      <c r="G127" s="91" t="s">
        <v>270</v>
      </c>
      <c r="H127" s="93">
        <v>1000000.0</v>
      </c>
      <c r="I127" s="93"/>
      <c r="J127" s="94"/>
      <c r="K127" s="92"/>
      <c r="N127" s="95" t="str">
        <f>'MONITORING 1'!O127</f>
        <v>Anastasia</v>
      </c>
      <c r="O127" s="95" t="str">
        <f>'MONITORING 1'!F127</f>
        <v>Grace</v>
      </c>
      <c r="P127" s="51" t="str">
        <f>'MONITORING 1'!D127</f>
        <v>K</v>
      </c>
      <c r="Q127" s="51">
        <f>'MONITORING 1'!E127</f>
        <v>14</v>
      </c>
      <c r="R127" s="95" t="str">
        <f>'MONITORING 1'!C127</f>
        <v>UNGU</v>
      </c>
      <c r="S127" s="95" t="str">
        <f t="shared" si="1"/>
        <v>GOLD</v>
      </c>
      <c r="T127" s="96">
        <f>'MONITORING 1'!J127</f>
        <v>1000000</v>
      </c>
      <c r="U127" s="95" t="str">
        <f>'MONITORING 1'!L127</f>
        <v> 3/10</v>
      </c>
      <c r="V127" s="96" t="str">
        <f>'MONITORING 1'!M127</f>
        <v>L</v>
      </c>
      <c r="W127" s="95" t="str">
        <f>'MONITORING 1'!P127</f>
        <v>V</v>
      </c>
      <c r="Z127" s="92">
        <f t="shared" si="3"/>
        <v>124</v>
      </c>
      <c r="AA127" s="91" t="s">
        <v>158</v>
      </c>
      <c r="AB127" s="91" t="s">
        <v>155</v>
      </c>
      <c r="AC127" s="92" t="s">
        <v>18</v>
      </c>
      <c r="AD127" s="92">
        <v>28.0</v>
      </c>
      <c r="AE127" s="91" t="s">
        <v>133</v>
      </c>
      <c r="AF127" s="91" t="s">
        <v>268</v>
      </c>
      <c r="AG127" s="93">
        <v>750000.0</v>
      </c>
      <c r="AH127" s="93" t="s">
        <v>157</v>
      </c>
      <c r="AI127" s="94" t="s">
        <v>7</v>
      </c>
      <c r="AJ127" s="92" t="s">
        <v>72</v>
      </c>
    </row>
    <row r="128">
      <c r="A128" s="92">
        <f t="shared" si="2"/>
        <v>125</v>
      </c>
      <c r="B128" s="91" t="s">
        <v>38</v>
      </c>
      <c r="C128" s="91" t="s">
        <v>120</v>
      </c>
      <c r="D128" s="92" t="s">
        <v>6</v>
      </c>
      <c r="E128" s="92">
        <v>12.0</v>
      </c>
      <c r="F128" s="91" t="s">
        <v>96</v>
      </c>
      <c r="G128" s="91" t="s">
        <v>270</v>
      </c>
      <c r="H128" s="93">
        <v>1000000.0</v>
      </c>
      <c r="I128" s="93"/>
      <c r="J128" s="94"/>
      <c r="K128" s="92"/>
      <c r="N128" s="95" t="str">
        <f>'MONITORING 1'!O128</f>
        <v>Anastasia</v>
      </c>
      <c r="O128" s="95" t="str">
        <f>'MONITORING 1'!F128</f>
        <v>Robert</v>
      </c>
      <c r="P128" s="51" t="str">
        <f>'MONITORING 1'!D128</f>
        <v>K</v>
      </c>
      <c r="Q128" s="51">
        <f>'MONITORING 1'!E128</f>
        <v>15</v>
      </c>
      <c r="R128" s="95" t="str">
        <f>'MONITORING 1'!C128</f>
        <v>UNGU</v>
      </c>
      <c r="S128" s="95" t="str">
        <f t="shared" si="1"/>
        <v>GOLD</v>
      </c>
      <c r="T128" s="96">
        <f>'MONITORING 1'!J128</f>
        <v>1000000</v>
      </c>
      <c r="U128" s="96" t="str">
        <f>'MONITORING 1'!L128</f>
        <v>Bca 5/10</v>
      </c>
      <c r="V128" s="96" t="str">
        <f>'MONITORING 1'!M128</f>
        <v>L</v>
      </c>
      <c r="W128" s="95" t="str">
        <f>'MONITORING 1'!P128</f>
        <v>V</v>
      </c>
      <c r="Z128" s="92">
        <f t="shared" si="3"/>
        <v>125</v>
      </c>
      <c r="AA128" s="91" t="s">
        <v>136</v>
      </c>
      <c r="AB128" s="91" t="s">
        <v>137</v>
      </c>
      <c r="AC128" s="92" t="s">
        <v>18</v>
      </c>
      <c r="AD128" s="92">
        <v>2.0</v>
      </c>
      <c r="AE128" s="91" t="s">
        <v>133</v>
      </c>
      <c r="AF128" s="91" t="s">
        <v>268</v>
      </c>
      <c r="AG128" s="93">
        <v>750000.0</v>
      </c>
      <c r="AH128" s="93" t="s">
        <v>139</v>
      </c>
      <c r="AI128" s="94" t="s">
        <v>7</v>
      </c>
      <c r="AJ128" s="92" t="s">
        <v>72</v>
      </c>
    </row>
    <row r="129">
      <c r="A129" s="92">
        <f t="shared" si="2"/>
        <v>126</v>
      </c>
      <c r="B129" s="91" t="s">
        <v>38</v>
      </c>
      <c r="C129" s="91" t="s">
        <v>95</v>
      </c>
      <c r="D129" s="92" t="s">
        <v>5</v>
      </c>
      <c r="E129" s="92">
        <v>10.0</v>
      </c>
      <c r="F129" s="91" t="s">
        <v>96</v>
      </c>
      <c r="G129" s="91" t="s">
        <v>270</v>
      </c>
      <c r="H129" s="93">
        <v>1000000.0</v>
      </c>
      <c r="I129" s="93"/>
      <c r="J129" s="94"/>
      <c r="K129" s="92"/>
      <c r="N129" s="95" t="str">
        <f>'MONITORING 1'!O129</f>
        <v>Anastasia</v>
      </c>
      <c r="O129" s="95" t="str">
        <f>'MONITORING 1'!F129</f>
        <v>Robert</v>
      </c>
      <c r="P129" s="51" t="str">
        <f>'MONITORING 1'!D129</f>
        <v>K</v>
      </c>
      <c r="Q129" s="51">
        <f>'MONITORING 1'!E129</f>
        <v>16</v>
      </c>
      <c r="R129" s="95" t="str">
        <f>'MONITORING 1'!C129</f>
        <v>UNGU</v>
      </c>
      <c r="S129" s="95" t="str">
        <f t="shared" si="1"/>
        <v>GOLD</v>
      </c>
      <c r="T129" s="96">
        <f>'MONITORING 1'!J129</f>
        <v>1000000</v>
      </c>
      <c r="U129" s="96" t="str">
        <f>'MONITORING 1'!L129</f>
        <v>Bca 5/10</v>
      </c>
      <c r="V129" s="96" t="str">
        <f>'MONITORING 1'!M129</f>
        <v>L</v>
      </c>
      <c r="W129" s="95" t="str">
        <f>'MONITORING 1'!P129</f>
        <v>V</v>
      </c>
      <c r="Z129" s="92">
        <f t="shared" si="3"/>
        <v>126</v>
      </c>
      <c r="AA129" s="91" t="s">
        <v>136</v>
      </c>
      <c r="AB129" s="91" t="s">
        <v>137</v>
      </c>
      <c r="AC129" s="92" t="s">
        <v>18</v>
      </c>
      <c r="AD129" s="92">
        <v>3.0</v>
      </c>
      <c r="AE129" s="91" t="s">
        <v>133</v>
      </c>
      <c r="AF129" s="91" t="s">
        <v>268</v>
      </c>
      <c r="AG129" s="93">
        <v>750000.0</v>
      </c>
      <c r="AH129" s="93" t="s">
        <v>139</v>
      </c>
      <c r="AI129" s="94" t="s">
        <v>7</v>
      </c>
      <c r="AJ129" s="92" t="s">
        <v>72</v>
      </c>
    </row>
    <row r="130">
      <c r="A130" s="92">
        <f t="shared" si="2"/>
        <v>127</v>
      </c>
      <c r="B130" s="91" t="s">
        <v>38</v>
      </c>
      <c r="C130" s="91" t="s">
        <v>95</v>
      </c>
      <c r="D130" s="92" t="s">
        <v>5</v>
      </c>
      <c r="E130" s="92">
        <v>11.0</v>
      </c>
      <c r="F130" s="91" t="s">
        <v>96</v>
      </c>
      <c r="G130" s="91" t="s">
        <v>270</v>
      </c>
      <c r="H130" s="93">
        <v>1000000.0</v>
      </c>
      <c r="I130" s="93"/>
      <c r="J130" s="94"/>
      <c r="K130" s="92"/>
      <c r="N130" s="95" t="str">
        <f>'MONITORING 1'!O130</f>
        <v>Anastasia</v>
      </c>
      <c r="O130" s="95" t="str">
        <f>'MONITORING 1'!F130</f>
        <v>Yenny</v>
      </c>
      <c r="P130" s="51" t="str">
        <f>'MONITORING 1'!D130</f>
        <v>K</v>
      </c>
      <c r="Q130" s="51">
        <f>'MONITORING 1'!E130</f>
        <v>17</v>
      </c>
      <c r="R130" s="95" t="str">
        <f>'MONITORING 1'!C130</f>
        <v>UNGU</v>
      </c>
      <c r="S130" s="95" t="str">
        <f t="shared" si="1"/>
        <v>GOLD</v>
      </c>
      <c r="T130" s="96">
        <f>'MONITORING 1'!J130</f>
        <v>1000000</v>
      </c>
      <c r="U130" s="96" t="str">
        <f>'MONITORING 1'!L130</f>
        <v>Bca 5/10</v>
      </c>
      <c r="V130" s="96" t="str">
        <f>'MONITORING 1'!M130</f>
        <v>L</v>
      </c>
      <c r="W130" s="95" t="str">
        <f>'MONITORING 1'!P130</f>
        <v>V</v>
      </c>
      <c r="Z130" s="92">
        <f t="shared" si="3"/>
        <v>127</v>
      </c>
      <c r="AA130" s="91" t="s">
        <v>136</v>
      </c>
      <c r="AB130" s="91" t="s">
        <v>140</v>
      </c>
      <c r="AC130" s="92" t="s">
        <v>18</v>
      </c>
      <c r="AD130" s="92">
        <v>4.0</v>
      </c>
      <c r="AE130" s="91" t="s">
        <v>133</v>
      </c>
      <c r="AF130" s="91" t="s">
        <v>268</v>
      </c>
      <c r="AG130" s="93">
        <v>750000.0</v>
      </c>
      <c r="AH130" s="93" t="s">
        <v>142</v>
      </c>
      <c r="AI130" s="94" t="s">
        <v>7</v>
      </c>
      <c r="AJ130" s="92" t="s">
        <v>72</v>
      </c>
    </row>
    <row r="131">
      <c r="A131" s="92">
        <f t="shared" si="2"/>
        <v>128</v>
      </c>
      <c r="B131" s="97" t="s">
        <v>98</v>
      </c>
      <c r="C131" s="91" t="s">
        <v>37</v>
      </c>
      <c r="D131" s="92" t="s">
        <v>9</v>
      </c>
      <c r="E131" s="92">
        <v>8.0</v>
      </c>
      <c r="F131" s="91" t="s">
        <v>96</v>
      </c>
      <c r="G131" s="91" t="s">
        <v>270</v>
      </c>
      <c r="H131" s="93">
        <v>1000000.0</v>
      </c>
      <c r="I131" s="93" t="s">
        <v>97</v>
      </c>
      <c r="J131" s="94" t="s">
        <v>7</v>
      </c>
      <c r="K131" s="84" t="s">
        <v>72</v>
      </c>
      <c r="N131" s="95" t="str">
        <f>'MONITORING 1'!O131</f>
        <v>Anastasia</v>
      </c>
      <c r="O131" s="95" t="str">
        <f>'MONITORING 1'!F131</f>
        <v>Yenny</v>
      </c>
      <c r="P131" s="51" t="str">
        <f>'MONITORING 1'!D131</f>
        <v>K</v>
      </c>
      <c r="Q131" s="51">
        <f>'MONITORING 1'!E131</f>
        <v>18</v>
      </c>
      <c r="R131" s="95" t="str">
        <f>'MONITORING 1'!C131</f>
        <v>UNGU</v>
      </c>
      <c r="S131" s="95" t="str">
        <f t="shared" si="1"/>
        <v>GOLD</v>
      </c>
      <c r="T131" s="96">
        <f>'MONITORING 1'!J131</f>
        <v>1000000</v>
      </c>
      <c r="U131" s="96" t="str">
        <f>'MONITORING 1'!L131</f>
        <v>Bca 5/10</v>
      </c>
      <c r="V131" s="96" t="str">
        <f>'MONITORING 1'!M131</f>
        <v>L</v>
      </c>
      <c r="W131" s="95" t="str">
        <f>'MONITORING 1'!P131</f>
        <v>V</v>
      </c>
      <c r="Z131" s="92">
        <f t="shared" si="3"/>
        <v>128</v>
      </c>
      <c r="AA131" s="91" t="s">
        <v>136</v>
      </c>
      <c r="AB131" s="91" t="s">
        <v>143</v>
      </c>
      <c r="AC131" s="92" t="s">
        <v>18</v>
      </c>
      <c r="AD131" s="92">
        <v>5.0</v>
      </c>
      <c r="AE131" s="91" t="s">
        <v>133</v>
      </c>
      <c r="AF131" s="91" t="s">
        <v>268</v>
      </c>
      <c r="AG131" s="93">
        <v>750000.0</v>
      </c>
      <c r="AH131" s="93" t="s">
        <v>142</v>
      </c>
      <c r="AI131" s="94" t="s">
        <v>7</v>
      </c>
      <c r="AJ131" s="92" t="s">
        <v>72</v>
      </c>
    </row>
    <row r="132">
      <c r="A132" s="92">
        <f t="shared" si="2"/>
        <v>129</v>
      </c>
      <c r="B132" s="97" t="s">
        <v>98</v>
      </c>
      <c r="C132" s="91" t="s">
        <v>37</v>
      </c>
      <c r="D132" s="92" t="s">
        <v>9</v>
      </c>
      <c r="E132" s="92">
        <v>9.0</v>
      </c>
      <c r="F132" s="91" t="s">
        <v>96</v>
      </c>
      <c r="G132" s="91" t="s">
        <v>270</v>
      </c>
      <c r="H132" s="93">
        <v>1000000.0</v>
      </c>
      <c r="I132" s="93" t="s">
        <v>97</v>
      </c>
      <c r="J132" s="94" t="s">
        <v>7</v>
      </c>
      <c r="K132" s="84" t="s">
        <v>72</v>
      </c>
      <c r="N132" s="95" t="str">
        <f>'MONITORING 1'!O132</f>
        <v>Anastasia</v>
      </c>
      <c r="O132" s="95" t="str">
        <f>'MONITORING 1'!F132</f>
        <v>Vonnie</v>
      </c>
      <c r="P132" s="51" t="str">
        <f>'MONITORING 1'!D132</f>
        <v>K</v>
      </c>
      <c r="Q132" s="51">
        <f>'MONITORING 1'!E132</f>
        <v>19</v>
      </c>
      <c r="R132" s="95" t="str">
        <f>'MONITORING 1'!C132</f>
        <v>UNGU</v>
      </c>
      <c r="S132" s="95" t="str">
        <f t="shared" si="1"/>
        <v>GOLD</v>
      </c>
      <c r="T132" s="96">
        <f>'MONITORING 1'!J132</f>
        <v>1000000</v>
      </c>
      <c r="U132" s="95" t="str">
        <f>'MONITORING 1'!L132</f>
        <v> 3/10</v>
      </c>
      <c r="V132" s="96" t="str">
        <f>'MONITORING 1'!M132</f>
        <v>L</v>
      </c>
      <c r="W132" s="95" t="str">
        <f>'MONITORING 1'!P132</f>
        <v>V</v>
      </c>
      <c r="Z132" s="92">
        <f t="shared" si="3"/>
        <v>129</v>
      </c>
      <c r="AA132" s="91" t="s">
        <v>136</v>
      </c>
      <c r="AB132" s="91" t="s">
        <v>145</v>
      </c>
      <c r="AC132" s="92" t="s">
        <v>18</v>
      </c>
      <c r="AD132" s="92">
        <v>6.0</v>
      </c>
      <c r="AE132" s="91" t="s">
        <v>133</v>
      </c>
      <c r="AF132" s="91" t="s">
        <v>268</v>
      </c>
      <c r="AG132" s="93">
        <v>750000.0</v>
      </c>
      <c r="AH132" s="93" t="s">
        <v>142</v>
      </c>
      <c r="AI132" s="94" t="s">
        <v>7</v>
      </c>
      <c r="AJ132" s="92" t="s">
        <v>72</v>
      </c>
    </row>
    <row r="133">
      <c r="A133" s="92">
        <f t="shared" si="2"/>
        <v>130</v>
      </c>
      <c r="B133" s="97" t="s">
        <v>98</v>
      </c>
      <c r="C133" s="91" t="s">
        <v>37</v>
      </c>
      <c r="D133" s="92" t="s">
        <v>9</v>
      </c>
      <c r="E133" s="92">
        <v>10.0</v>
      </c>
      <c r="F133" s="91" t="s">
        <v>96</v>
      </c>
      <c r="G133" s="91" t="s">
        <v>270</v>
      </c>
      <c r="H133" s="93">
        <v>1000000.0</v>
      </c>
      <c r="I133" s="93" t="s">
        <v>97</v>
      </c>
      <c r="J133" s="94" t="s">
        <v>7</v>
      </c>
      <c r="K133" s="84" t="s">
        <v>72</v>
      </c>
      <c r="N133" s="95" t="str">
        <f>'MONITORING 1'!O133</f>
        <v>Anastasia</v>
      </c>
      <c r="O133" s="95" t="str">
        <f>'MONITORING 1'!F133</f>
        <v>Meilang</v>
      </c>
      <c r="P133" s="51" t="str">
        <f>'MONITORING 1'!D133</f>
        <v>K</v>
      </c>
      <c r="Q133" s="51">
        <f>'MONITORING 1'!E133</f>
        <v>20</v>
      </c>
      <c r="R133" s="95" t="str">
        <f>'MONITORING 1'!C133</f>
        <v>UNGU</v>
      </c>
      <c r="S133" s="95" t="str">
        <f t="shared" si="1"/>
        <v>GOLD</v>
      </c>
      <c r="T133" s="96">
        <f>'MONITORING 1'!J133</f>
        <v>1000000</v>
      </c>
      <c r="U133" s="95" t="str">
        <f>'MONITORING 1'!L133</f>
        <v> 3/10</v>
      </c>
      <c r="V133" s="96" t="str">
        <f>'MONITORING 1'!M133</f>
        <v>L</v>
      </c>
      <c r="W133" s="95" t="str">
        <f>'MONITORING 1'!P133</f>
        <v>V</v>
      </c>
      <c r="Z133" s="92">
        <f t="shared" si="3"/>
        <v>130</v>
      </c>
      <c r="AA133" s="91" t="s">
        <v>136</v>
      </c>
      <c r="AB133" s="91" t="s">
        <v>147</v>
      </c>
      <c r="AC133" s="92" t="s">
        <v>18</v>
      </c>
      <c r="AD133" s="92">
        <v>7.0</v>
      </c>
      <c r="AE133" s="91" t="s">
        <v>133</v>
      </c>
      <c r="AF133" s="91" t="s">
        <v>268</v>
      </c>
      <c r="AG133" s="93">
        <v>750000.0</v>
      </c>
      <c r="AH133" s="93" t="s">
        <v>142</v>
      </c>
      <c r="AI133" s="94" t="s">
        <v>7</v>
      </c>
      <c r="AJ133" s="92" t="s">
        <v>72</v>
      </c>
    </row>
    <row r="134">
      <c r="A134" s="92">
        <f t="shared" si="2"/>
        <v>131</v>
      </c>
      <c r="B134" s="97" t="s">
        <v>98</v>
      </c>
      <c r="C134" s="91" t="s">
        <v>37</v>
      </c>
      <c r="D134" s="92" t="s">
        <v>9</v>
      </c>
      <c r="E134" s="92">
        <v>11.0</v>
      </c>
      <c r="F134" s="91" t="s">
        <v>96</v>
      </c>
      <c r="G134" s="91" t="s">
        <v>270</v>
      </c>
      <c r="H134" s="93">
        <v>1000000.0</v>
      </c>
      <c r="I134" s="93" t="s">
        <v>97</v>
      </c>
      <c r="J134" s="94" t="s">
        <v>7</v>
      </c>
      <c r="K134" s="84" t="s">
        <v>72</v>
      </c>
      <c r="N134" s="95" t="str">
        <f>'MONITORING 1'!O134</f>
        <v>Anastasia</v>
      </c>
      <c r="O134" s="95" t="str">
        <f>'MONITORING 1'!F134</f>
        <v>Henny</v>
      </c>
      <c r="P134" s="51" t="str">
        <f>'MONITORING 1'!D134</f>
        <v>L</v>
      </c>
      <c r="Q134" s="51">
        <f>'MONITORING 1'!E134</f>
        <v>8</v>
      </c>
      <c r="R134" s="95" t="str">
        <f>'MONITORING 1'!C134</f>
        <v>UNGU</v>
      </c>
      <c r="S134" s="95" t="str">
        <f t="shared" si="1"/>
        <v>GOLD</v>
      </c>
      <c r="T134" s="96">
        <f>'MONITORING 1'!J134</f>
        <v>1000000</v>
      </c>
      <c r="U134" s="95" t="str">
        <f>'MONITORING 1'!L134</f>
        <v> 3/10</v>
      </c>
      <c r="V134" s="96" t="str">
        <f>'MONITORING 1'!M134</f>
        <v>L</v>
      </c>
      <c r="W134" s="95" t="str">
        <f>'MONITORING 1'!P134</f>
        <v>V</v>
      </c>
      <c r="Z134" s="92">
        <f t="shared" si="3"/>
        <v>131</v>
      </c>
      <c r="AA134" s="91" t="s">
        <v>136</v>
      </c>
      <c r="AB134" s="91" t="s">
        <v>152</v>
      </c>
      <c r="AC134" s="92" t="s">
        <v>18</v>
      </c>
      <c r="AD134" s="92">
        <v>23.0</v>
      </c>
      <c r="AE134" s="91" t="s">
        <v>133</v>
      </c>
      <c r="AF134" s="91" t="s">
        <v>268</v>
      </c>
      <c r="AG134" s="93">
        <v>750000.0</v>
      </c>
      <c r="AH134" s="93" t="s">
        <v>154</v>
      </c>
      <c r="AI134" s="94" t="s">
        <v>7</v>
      </c>
      <c r="AJ134" s="92" t="s">
        <v>72</v>
      </c>
    </row>
    <row r="135">
      <c r="A135" s="92">
        <f t="shared" si="2"/>
        <v>132</v>
      </c>
      <c r="B135" s="97" t="s">
        <v>98</v>
      </c>
      <c r="C135" s="91" t="s">
        <v>37</v>
      </c>
      <c r="D135" s="92" t="s">
        <v>9</v>
      </c>
      <c r="E135" s="92">
        <v>12.0</v>
      </c>
      <c r="F135" s="91" t="s">
        <v>96</v>
      </c>
      <c r="G135" s="91" t="s">
        <v>270</v>
      </c>
      <c r="H135" s="93">
        <v>1000000.0</v>
      </c>
      <c r="I135" s="93" t="s">
        <v>97</v>
      </c>
      <c r="J135" s="94" t="s">
        <v>7</v>
      </c>
      <c r="K135" s="84" t="s">
        <v>72</v>
      </c>
      <c r="N135" s="95" t="str">
        <f>'MONITORING 1'!O135</f>
        <v>Anastasia</v>
      </c>
      <c r="O135" s="95" t="str">
        <f>'MONITORING 1'!F135</f>
        <v>Sanny</v>
      </c>
      <c r="P135" s="51" t="str">
        <f>'MONITORING 1'!D135</f>
        <v>L</v>
      </c>
      <c r="Q135" s="51">
        <f>'MONITORING 1'!E135</f>
        <v>9</v>
      </c>
      <c r="R135" s="95" t="str">
        <f>'MONITORING 1'!C135</f>
        <v>UNGU</v>
      </c>
      <c r="S135" s="95" t="str">
        <f t="shared" si="1"/>
        <v>GOLD</v>
      </c>
      <c r="T135" s="96">
        <f>'MONITORING 1'!J135</f>
        <v>1000000</v>
      </c>
      <c r="U135" s="95" t="str">
        <f>'MONITORING 1'!L135</f>
        <v> 3/10</v>
      </c>
      <c r="V135" s="96" t="str">
        <f>'MONITORING 1'!M135</f>
        <v>L</v>
      </c>
      <c r="W135" s="95" t="str">
        <f>'MONITORING 1'!P135</f>
        <v>V</v>
      </c>
      <c r="Z135" s="92">
        <f t="shared" si="3"/>
        <v>132</v>
      </c>
      <c r="AA135" s="91" t="s">
        <v>136</v>
      </c>
      <c r="AB135" s="91" t="s">
        <v>152</v>
      </c>
      <c r="AC135" s="92" t="s">
        <v>18</v>
      </c>
      <c r="AD135" s="92">
        <v>24.0</v>
      </c>
      <c r="AE135" s="91" t="s">
        <v>133</v>
      </c>
      <c r="AF135" s="91" t="s">
        <v>268</v>
      </c>
      <c r="AG135" s="93">
        <v>750000.0</v>
      </c>
      <c r="AH135" s="93" t="s">
        <v>154</v>
      </c>
      <c r="AI135" s="94" t="s">
        <v>7</v>
      </c>
      <c r="AJ135" s="92" t="s">
        <v>72</v>
      </c>
    </row>
    <row r="136">
      <c r="A136" s="92">
        <f t="shared" si="2"/>
        <v>133</v>
      </c>
      <c r="B136" s="97" t="s">
        <v>98</v>
      </c>
      <c r="C136" s="91" t="s">
        <v>37</v>
      </c>
      <c r="D136" s="92" t="s">
        <v>9</v>
      </c>
      <c r="E136" s="92">
        <v>13.0</v>
      </c>
      <c r="F136" s="91" t="s">
        <v>96</v>
      </c>
      <c r="G136" s="91" t="s">
        <v>270</v>
      </c>
      <c r="H136" s="93">
        <v>1000000.0</v>
      </c>
      <c r="I136" s="93" t="s">
        <v>97</v>
      </c>
      <c r="J136" s="94" t="s">
        <v>7</v>
      </c>
      <c r="K136" s="84" t="s">
        <v>72</v>
      </c>
      <c r="N136" s="95" t="str">
        <f>'MONITORING 1'!O136</f>
        <v>Anastasia</v>
      </c>
      <c r="O136" s="95" t="str">
        <f>'MONITORING 1'!F136</f>
        <v>Nurwati</v>
      </c>
      <c r="P136" s="51" t="str">
        <f>'MONITORING 1'!D136</f>
        <v>L</v>
      </c>
      <c r="Q136" s="51">
        <f>'MONITORING 1'!E136</f>
        <v>10</v>
      </c>
      <c r="R136" s="95" t="str">
        <f>'MONITORING 1'!C136</f>
        <v>UNGU</v>
      </c>
      <c r="S136" s="95" t="str">
        <f t="shared" si="1"/>
        <v>GOLD</v>
      </c>
      <c r="T136" s="96">
        <f>'MONITORING 1'!J136</f>
        <v>1000000</v>
      </c>
      <c r="U136" s="96" t="str">
        <f>'MONITORING 1'!L136</f>
        <v>Bca 4/10</v>
      </c>
      <c r="V136" s="96" t="str">
        <f>'MONITORING 1'!M136</f>
        <v>L</v>
      </c>
      <c r="W136" s="95" t="str">
        <f>'MONITORING 1'!P136</f>
        <v>V</v>
      </c>
      <c r="Z136" s="92">
        <f t="shared" si="3"/>
        <v>133</v>
      </c>
      <c r="AA136" s="91" t="s">
        <v>136</v>
      </c>
      <c r="AB136" s="91" t="s">
        <v>152</v>
      </c>
      <c r="AC136" s="92" t="s">
        <v>18</v>
      </c>
      <c r="AD136" s="92">
        <v>25.0</v>
      </c>
      <c r="AE136" s="91" t="s">
        <v>133</v>
      </c>
      <c r="AF136" s="91" t="s">
        <v>268</v>
      </c>
      <c r="AG136" s="93">
        <v>750000.0</v>
      </c>
      <c r="AH136" s="93" t="s">
        <v>154</v>
      </c>
      <c r="AI136" s="94" t="s">
        <v>7</v>
      </c>
      <c r="AJ136" s="92" t="s">
        <v>72</v>
      </c>
    </row>
    <row r="137">
      <c r="A137" s="92">
        <f t="shared" si="2"/>
        <v>134</v>
      </c>
      <c r="B137" s="97" t="s">
        <v>98</v>
      </c>
      <c r="C137" s="97" t="s">
        <v>215</v>
      </c>
      <c r="D137" s="92" t="s">
        <v>7</v>
      </c>
      <c r="E137" s="92">
        <v>5.0</v>
      </c>
      <c r="F137" s="91" t="s">
        <v>191</v>
      </c>
      <c r="G137" s="91" t="s">
        <v>271</v>
      </c>
      <c r="H137" s="93">
        <v>500000.0</v>
      </c>
      <c r="I137" s="93" t="s">
        <v>216</v>
      </c>
      <c r="J137" s="94" t="s">
        <v>7</v>
      </c>
      <c r="K137" s="84" t="s">
        <v>72</v>
      </c>
      <c r="N137" s="95" t="str">
        <f>'MONITORING 1'!O137</f>
        <v>Anastasia</v>
      </c>
      <c r="O137" s="95" t="str">
        <f>'MONITORING 1'!F137</f>
        <v>Nurwati</v>
      </c>
      <c r="P137" s="51" t="str">
        <f>'MONITORING 1'!D137</f>
        <v>L</v>
      </c>
      <c r="Q137" s="51">
        <f>'MONITORING 1'!E137</f>
        <v>11</v>
      </c>
      <c r="R137" s="95" t="str">
        <f>'MONITORING 1'!C137</f>
        <v>UNGU</v>
      </c>
      <c r="S137" s="95" t="str">
        <f t="shared" si="1"/>
        <v>GOLD</v>
      </c>
      <c r="T137" s="96">
        <f>'MONITORING 1'!J137</f>
        <v>1000000</v>
      </c>
      <c r="U137" s="96" t="str">
        <f>'MONITORING 1'!L137</f>
        <v>Bca 4/10</v>
      </c>
      <c r="V137" s="96" t="str">
        <f>'MONITORING 1'!M137</f>
        <v>L</v>
      </c>
      <c r="W137" s="95" t="str">
        <f>'MONITORING 1'!P137</f>
        <v>V</v>
      </c>
      <c r="Z137" s="92">
        <f t="shared" si="3"/>
        <v>134</v>
      </c>
      <c r="AA137" s="91" t="s">
        <v>136</v>
      </c>
      <c r="AB137" s="91" t="s">
        <v>152</v>
      </c>
      <c r="AC137" s="92" t="s">
        <v>18</v>
      </c>
      <c r="AD137" s="92">
        <v>26.0</v>
      </c>
      <c r="AE137" s="91" t="s">
        <v>133</v>
      </c>
      <c r="AF137" s="91" t="s">
        <v>268</v>
      </c>
      <c r="AG137" s="93">
        <v>750000.0</v>
      </c>
      <c r="AH137" s="93" t="s">
        <v>154</v>
      </c>
      <c r="AI137" s="94" t="s">
        <v>7</v>
      </c>
      <c r="AJ137" s="92" t="s">
        <v>72</v>
      </c>
    </row>
    <row r="138">
      <c r="A138" s="92">
        <f t="shared" si="2"/>
        <v>135</v>
      </c>
      <c r="B138" s="97" t="s">
        <v>98</v>
      </c>
      <c r="C138" s="91" t="s">
        <v>23</v>
      </c>
      <c r="D138" s="92" t="s">
        <v>6</v>
      </c>
      <c r="E138" s="92">
        <v>5.0</v>
      </c>
      <c r="F138" s="91" t="s">
        <v>191</v>
      </c>
      <c r="G138" s="91" t="s">
        <v>271</v>
      </c>
      <c r="H138" s="93">
        <v>500000.0</v>
      </c>
      <c r="I138" s="99">
        <v>45575.0</v>
      </c>
      <c r="J138" s="94"/>
      <c r="K138" s="84"/>
      <c r="N138" s="95" t="str">
        <f>'MONITORING 1'!O138</f>
        <v>Anastasia</v>
      </c>
      <c r="O138" s="95" t="str">
        <f>'MONITORING 1'!F138</f>
        <v>Nurwati</v>
      </c>
      <c r="P138" s="51" t="str">
        <f>'MONITORING 1'!D138</f>
        <v>L</v>
      </c>
      <c r="Q138" s="51">
        <f>'MONITORING 1'!E138</f>
        <v>12</v>
      </c>
      <c r="R138" s="95" t="str">
        <f>'MONITORING 1'!C138</f>
        <v>UNGU</v>
      </c>
      <c r="S138" s="95" t="str">
        <f t="shared" si="1"/>
        <v>GOLD</v>
      </c>
      <c r="T138" s="96">
        <f>'MONITORING 1'!J138</f>
        <v>1000000</v>
      </c>
      <c r="U138" s="96" t="str">
        <f>'MONITORING 1'!L138</f>
        <v>Bca 4/10</v>
      </c>
      <c r="V138" s="96" t="str">
        <f>'MONITORING 1'!M138</f>
        <v>L</v>
      </c>
      <c r="W138" s="95" t="str">
        <f>'MONITORING 1'!P138</f>
        <v>V</v>
      </c>
      <c r="Z138" s="92">
        <f t="shared" si="3"/>
        <v>135</v>
      </c>
      <c r="AA138" s="91" t="s">
        <v>136</v>
      </c>
      <c r="AB138" s="91" t="s">
        <v>167</v>
      </c>
      <c r="AC138" s="92" t="s">
        <v>16</v>
      </c>
      <c r="AD138" s="92">
        <v>4.0</v>
      </c>
      <c r="AE138" s="91" t="s">
        <v>133</v>
      </c>
      <c r="AF138" s="91" t="s">
        <v>268</v>
      </c>
      <c r="AG138" s="93">
        <v>750000.0</v>
      </c>
      <c r="AH138" s="93" t="s">
        <v>70</v>
      </c>
      <c r="AI138" s="94" t="s">
        <v>7</v>
      </c>
      <c r="AJ138" s="92" t="s">
        <v>72</v>
      </c>
    </row>
    <row r="139">
      <c r="A139" s="92">
        <f t="shared" si="2"/>
        <v>136</v>
      </c>
      <c r="B139" s="97" t="s">
        <v>98</v>
      </c>
      <c r="C139" s="91" t="s">
        <v>24</v>
      </c>
      <c r="D139" s="92" t="s">
        <v>6</v>
      </c>
      <c r="E139" s="92">
        <v>6.0</v>
      </c>
      <c r="F139" s="91" t="s">
        <v>191</v>
      </c>
      <c r="G139" s="91" t="s">
        <v>271</v>
      </c>
      <c r="H139" s="93">
        <v>500000.0</v>
      </c>
      <c r="I139" s="91" t="s">
        <v>229</v>
      </c>
      <c r="J139" s="94" t="s">
        <v>7</v>
      </c>
      <c r="K139" s="84" t="s">
        <v>72</v>
      </c>
      <c r="N139" s="95" t="str">
        <f>'MONITORING 1'!O139</f>
        <v>Anastasia</v>
      </c>
      <c r="O139" s="95" t="str">
        <f>'MONITORING 1'!F139</f>
        <v>Henny</v>
      </c>
      <c r="P139" s="51" t="str">
        <f>'MONITORING 1'!D139</f>
        <v>L</v>
      </c>
      <c r="Q139" s="51">
        <f>'MONITORING 1'!E139</f>
        <v>13</v>
      </c>
      <c r="R139" s="95" t="str">
        <f>'MONITORING 1'!C139</f>
        <v>UNGU</v>
      </c>
      <c r="S139" s="95" t="str">
        <f t="shared" si="1"/>
        <v>GOLD</v>
      </c>
      <c r="T139" s="96">
        <f>'MONITORING 1'!J139</f>
        <v>1000000</v>
      </c>
      <c r="U139" s="95" t="str">
        <f>'MONITORING 1'!L139</f>
        <v> 8/10</v>
      </c>
      <c r="V139" s="96" t="str">
        <f>'MONITORING 1'!M139</f>
        <v>L</v>
      </c>
      <c r="W139" s="95" t="str">
        <f>'MONITORING 1'!P139</f>
        <v>V</v>
      </c>
      <c r="Z139" s="92">
        <f t="shared" si="3"/>
        <v>136</v>
      </c>
      <c r="AA139" s="91" t="s">
        <v>136</v>
      </c>
      <c r="AB139" s="91" t="s">
        <v>167</v>
      </c>
      <c r="AC139" s="92" t="s">
        <v>16</v>
      </c>
      <c r="AD139" s="92">
        <v>5.0</v>
      </c>
      <c r="AE139" s="91" t="s">
        <v>133</v>
      </c>
      <c r="AF139" s="91" t="s">
        <v>268</v>
      </c>
      <c r="AG139" s="93">
        <v>750000.0</v>
      </c>
      <c r="AH139" s="93" t="s">
        <v>70</v>
      </c>
      <c r="AI139" s="94" t="s">
        <v>7</v>
      </c>
      <c r="AJ139" s="92" t="s">
        <v>72</v>
      </c>
    </row>
    <row r="140">
      <c r="A140" s="92">
        <f t="shared" si="2"/>
        <v>137</v>
      </c>
      <c r="B140" s="97" t="s">
        <v>98</v>
      </c>
      <c r="C140" s="91" t="s">
        <v>25</v>
      </c>
      <c r="D140" s="92" t="s">
        <v>6</v>
      </c>
      <c r="E140" s="92">
        <v>7.0</v>
      </c>
      <c r="F140" s="91" t="s">
        <v>191</v>
      </c>
      <c r="G140" s="91" t="s">
        <v>271</v>
      </c>
      <c r="H140" s="93">
        <v>500000.0</v>
      </c>
      <c r="I140" s="91" t="s">
        <v>229</v>
      </c>
      <c r="J140" s="94" t="s">
        <v>7</v>
      </c>
      <c r="K140" s="84" t="s">
        <v>72</v>
      </c>
      <c r="N140" s="95" t="str">
        <f>'MONITORING 1'!O140</f>
        <v>Anastasia</v>
      </c>
      <c r="O140" s="95" t="str">
        <f>'MONITORING 1'!F140</f>
        <v>Henny</v>
      </c>
      <c r="P140" s="51" t="str">
        <f>'MONITORING 1'!D140</f>
        <v>L</v>
      </c>
      <c r="Q140" s="51">
        <f>'MONITORING 1'!E140</f>
        <v>14</v>
      </c>
      <c r="R140" s="95" t="str">
        <f>'MONITORING 1'!C140</f>
        <v>UNGU</v>
      </c>
      <c r="S140" s="95" t="str">
        <f t="shared" si="1"/>
        <v>GOLD</v>
      </c>
      <c r="T140" s="96">
        <f>'MONITORING 1'!J140</f>
        <v>1000000</v>
      </c>
      <c r="U140" s="95" t="str">
        <f>'MONITORING 1'!L140</f>
        <v> 8/10</v>
      </c>
      <c r="V140" s="96" t="str">
        <f>'MONITORING 1'!M140</f>
        <v>L</v>
      </c>
      <c r="W140" s="95" t="str">
        <f>'MONITORING 1'!P140</f>
        <v>V</v>
      </c>
      <c r="Z140" s="92">
        <f t="shared" si="3"/>
        <v>137</v>
      </c>
      <c r="AA140" s="97" t="s">
        <v>30</v>
      </c>
      <c r="AB140" s="91" t="s">
        <v>218</v>
      </c>
      <c r="AC140" s="92" t="s">
        <v>7</v>
      </c>
      <c r="AD140" s="92">
        <v>21.0</v>
      </c>
      <c r="AE140" s="91" t="s">
        <v>191</v>
      </c>
      <c r="AF140" s="91" t="s">
        <v>271</v>
      </c>
      <c r="AG140" s="93">
        <v>500000.0</v>
      </c>
      <c r="AH140" s="93" t="s">
        <v>114</v>
      </c>
      <c r="AI140" s="94" t="s">
        <v>7</v>
      </c>
      <c r="AJ140" s="84"/>
    </row>
    <row r="141">
      <c r="A141" s="92">
        <f t="shared" si="2"/>
        <v>138</v>
      </c>
      <c r="B141" s="91" t="s">
        <v>163</v>
      </c>
      <c r="C141" s="91" t="s">
        <v>43</v>
      </c>
      <c r="D141" s="92" t="s">
        <v>17</v>
      </c>
      <c r="E141" s="92">
        <v>4.0</v>
      </c>
      <c r="F141" s="91" t="s">
        <v>133</v>
      </c>
      <c r="G141" s="91" t="s">
        <v>268</v>
      </c>
      <c r="H141" s="93">
        <v>750000.0</v>
      </c>
      <c r="I141" s="93"/>
      <c r="J141" s="94"/>
      <c r="K141" s="92"/>
      <c r="N141" s="95" t="str">
        <f>'MONITORING 1'!O141</f>
        <v>Anastasia</v>
      </c>
      <c r="O141" s="95" t="str">
        <f>'MONITORING 1'!F141</f>
        <v>Sherly</v>
      </c>
      <c r="P141" s="51" t="str">
        <f>'MONITORING 1'!D141</f>
        <v>L</v>
      </c>
      <c r="Q141" s="51">
        <f>'MONITORING 1'!E141</f>
        <v>15</v>
      </c>
      <c r="R141" s="95" t="str">
        <f>'MONITORING 1'!C141</f>
        <v>UNGU</v>
      </c>
      <c r="S141" s="95" t="str">
        <f t="shared" si="1"/>
        <v>GOLD</v>
      </c>
      <c r="T141" s="96">
        <f>'MONITORING 1'!J141</f>
        <v>1000000</v>
      </c>
      <c r="U141" s="96" t="str">
        <f>'MONITORING 1'!L141</f>
        <v>Bca 24/10</v>
      </c>
      <c r="V141" s="96" t="str">
        <f>'MONITORING 1'!M141</f>
        <v/>
      </c>
      <c r="W141" s="95" t="str">
        <f>'MONITORING 1'!P141</f>
        <v>V</v>
      </c>
      <c r="Z141" s="92">
        <f t="shared" si="3"/>
        <v>138</v>
      </c>
      <c r="AA141" s="97" t="s">
        <v>30</v>
      </c>
      <c r="AB141" s="91" t="s">
        <v>218</v>
      </c>
      <c r="AC141" s="92" t="s">
        <v>7</v>
      </c>
      <c r="AD141" s="92">
        <v>22.0</v>
      </c>
      <c r="AE141" s="91" t="s">
        <v>191</v>
      </c>
      <c r="AF141" s="91" t="s">
        <v>271</v>
      </c>
      <c r="AG141" s="93">
        <v>500000.0</v>
      </c>
      <c r="AH141" s="93" t="s">
        <v>114</v>
      </c>
      <c r="AI141" s="94" t="s">
        <v>7</v>
      </c>
      <c r="AJ141" s="84"/>
    </row>
    <row r="142">
      <c r="A142" s="92">
        <f t="shared" si="2"/>
        <v>139</v>
      </c>
      <c r="B142" s="91" t="s">
        <v>163</v>
      </c>
      <c r="C142" s="91" t="s">
        <v>43</v>
      </c>
      <c r="D142" s="92" t="s">
        <v>17</v>
      </c>
      <c r="E142" s="92">
        <v>5.0</v>
      </c>
      <c r="F142" s="91" t="s">
        <v>133</v>
      </c>
      <c r="G142" s="91" t="s">
        <v>268</v>
      </c>
      <c r="H142" s="93">
        <v>750000.0</v>
      </c>
      <c r="I142" s="93"/>
      <c r="J142" s="94"/>
      <c r="K142" s="92"/>
      <c r="N142" s="95" t="str">
        <f>'MONITORING 1'!O142</f>
        <v>Anastasia</v>
      </c>
      <c r="O142" s="95" t="str">
        <f>'MONITORING 1'!F142</f>
        <v>Anastasia</v>
      </c>
      <c r="P142" s="51" t="str">
        <f>'MONITORING 1'!D142</f>
        <v>L</v>
      </c>
      <c r="Q142" s="51">
        <f>'MONITORING 1'!E142</f>
        <v>16</v>
      </c>
      <c r="R142" s="95" t="str">
        <f>'MONITORING 1'!C142</f>
        <v>UNGU</v>
      </c>
      <c r="S142" s="95" t="str">
        <f t="shared" si="1"/>
        <v>GOLD</v>
      </c>
      <c r="T142" s="96">
        <f>'MONITORING 1'!J142</f>
        <v>1000000</v>
      </c>
      <c r="U142" s="96" t="str">
        <f>'MONITORING 1'!L142</f>
        <v/>
      </c>
      <c r="V142" s="96" t="str">
        <f>'MONITORING 1'!M142</f>
        <v/>
      </c>
      <c r="W142" s="95" t="str">
        <f>'MONITORING 1'!P142</f>
        <v/>
      </c>
      <c r="Z142" s="92">
        <f t="shared" si="3"/>
        <v>139</v>
      </c>
      <c r="AA142" s="97" t="s">
        <v>30</v>
      </c>
      <c r="AB142" s="91" t="s">
        <v>218</v>
      </c>
      <c r="AC142" s="92" t="s">
        <v>7</v>
      </c>
      <c r="AD142" s="92">
        <v>23.0</v>
      </c>
      <c r="AE142" s="91" t="s">
        <v>191</v>
      </c>
      <c r="AF142" s="91" t="s">
        <v>271</v>
      </c>
      <c r="AG142" s="93">
        <v>500000.0</v>
      </c>
      <c r="AH142" s="93" t="s">
        <v>114</v>
      </c>
      <c r="AI142" s="94" t="s">
        <v>7</v>
      </c>
      <c r="AJ142" s="84"/>
    </row>
    <row r="143">
      <c r="A143" s="92">
        <f t="shared" si="2"/>
        <v>140</v>
      </c>
      <c r="B143" s="91" t="s">
        <v>163</v>
      </c>
      <c r="C143" s="91" t="s">
        <v>43</v>
      </c>
      <c r="D143" s="92" t="s">
        <v>17</v>
      </c>
      <c r="E143" s="92">
        <v>6.0</v>
      </c>
      <c r="F143" s="91" t="s">
        <v>133</v>
      </c>
      <c r="G143" s="91" t="s">
        <v>268</v>
      </c>
      <c r="H143" s="93">
        <v>750000.0</v>
      </c>
      <c r="I143" s="93"/>
      <c r="J143" s="94"/>
      <c r="K143" s="92"/>
      <c r="N143" s="95" t="str">
        <f>'MONITORING 1'!O143</f>
        <v>Anastasia</v>
      </c>
      <c r="O143" s="95" t="str">
        <f>'MONITORING 1'!F143</f>
        <v>Anastasia</v>
      </c>
      <c r="P143" s="51" t="str">
        <f>'MONITORING 1'!D143</f>
        <v>L</v>
      </c>
      <c r="Q143" s="51">
        <f>'MONITORING 1'!E143</f>
        <v>17</v>
      </c>
      <c r="R143" s="95" t="str">
        <f>'MONITORING 1'!C143</f>
        <v>UNGU</v>
      </c>
      <c r="S143" s="95" t="str">
        <f t="shared" si="1"/>
        <v>GOLD</v>
      </c>
      <c r="T143" s="96">
        <f>'MONITORING 1'!J143</f>
        <v>1000000</v>
      </c>
      <c r="U143" s="96" t="str">
        <f>'MONITORING 1'!L143</f>
        <v/>
      </c>
      <c r="V143" s="96" t="str">
        <f>'MONITORING 1'!M143</f>
        <v/>
      </c>
      <c r="W143" s="95" t="str">
        <f>'MONITORING 1'!P143</f>
        <v/>
      </c>
      <c r="Z143" s="51">
        <f t="shared" si="3"/>
        <v>140</v>
      </c>
      <c r="AA143" s="98" t="s">
        <v>30</v>
      </c>
      <c r="AB143" s="95" t="s">
        <v>218</v>
      </c>
      <c r="AC143" s="51" t="s">
        <v>7</v>
      </c>
      <c r="AD143" s="51">
        <v>24.0</v>
      </c>
      <c r="AE143" s="95" t="s">
        <v>191</v>
      </c>
      <c r="AF143" s="95" t="s">
        <v>271</v>
      </c>
      <c r="AG143" s="96">
        <v>500000.0</v>
      </c>
      <c r="AH143" s="96" t="s">
        <v>114</v>
      </c>
      <c r="AI143" s="100" t="s">
        <v>7</v>
      </c>
      <c r="AJ143" s="101"/>
    </row>
    <row r="144">
      <c r="A144" s="92">
        <f t="shared" si="2"/>
        <v>141</v>
      </c>
      <c r="B144" s="91" t="s">
        <v>163</v>
      </c>
      <c r="C144" s="91" t="s">
        <v>43</v>
      </c>
      <c r="D144" s="92" t="s">
        <v>17</v>
      </c>
      <c r="E144" s="92">
        <v>7.0</v>
      </c>
      <c r="F144" s="91" t="s">
        <v>133</v>
      </c>
      <c r="G144" s="91" t="s">
        <v>268</v>
      </c>
      <c r="H144" s="93">
        <v>750000.0</v>
      </c>
      <c r="I144" s="93"/>
      <c r="J144" s="94"/>
      <c r="K144" s="92"/>
      <c r="N144" s="95" t="str">
        <f>'MONITORING 1'!O144</f>
        <v>Anastasia</v>
      </c>
      <c r="O144" s="95" t="str">
        <f>'MONITORING 1'!F144</f>
        <v>Anastasia</v>
      </c>
      <c r="P144" s="51" t="str">
        <f>'MONITORING 1'!D144</f>
        <v>L</v>
      </c>
      <c r="Q144" s="51">
        <f>'MONITORING 1'!E144</f>
        <v>18</v>
      </c>
      <c r="R144" s="95" t="str">
        <f>'MONITORING 1'!C144</f>
        <v>UNGU</v>
      </c>
      <c r="S144" s="95" t="str">
        <f t="shared" si="1"/>
        <v>GOLD</v>
      </c>
      <c r="T144" s="96">
        <f>'MONITORING 1'!J144</f>
        <v>1000000</v>
      </c>
      <c r="U144" s="96" t="str">
        <f>'MONITORING 1'!L144</f>
        <v/>
      </c>
      <c r="V144" s="96" t="str">
        <f>'MONITORING 1'!M144</f>
        <v/>
      </c>
      <c r="W144" s="95" t="str">
        <f>'MONITORING 1'!P144</f>
        <v/>
      </c>
      <c r="Z144" s="51">
        <f t="shared" si="3"/>
        <v>141</v>
      </c>
      <c r="AA144" s="98" t="s">
        <v>30</v>
      </c>
      <c r="AB144" s="95" t="s">
        <v>218</v>
      </c>
      <c r="AC144" s="51" t="s">
        <v>7</v>
      </c>
      <c r="AD144" s="51">
        <v>25.0</v>
      </c>
      <c r="AE144" s="95" t="s">
        <v>191</v>
      </c>
      <c r="AF144" s="95" t="s">
        <v>271</v>
      </c>
      <c r="AG144" s="96">
        <v>500000.0</v>
      </c>
      <c r="AH144" s="96" t="s">
        <v>114</v>
      </c>
      <c r="AI144" s="100" t="s">
        <v>7</v>
      </c>
      <c r="AJ144" s="101"/>
    </row>
    <row r="145">
      <c r="A145" s="92">
        <f t="shared" si="2"/>
        <v>142</v>
      </c>
      <c r="B145" s="91" t="s">
        <v>163</v>
      </c>
      <c r="C145" s="91" t="s">
        <v>166</v>
      </c>
      <c r="D145" s="92" t="s">
        <v>16</v>
      </c>
      <c r="E145" s="92">
        <v>3.0</v>
      </c>
      <c r="F145" s="91" t="s">
        <v>133</v>
      </c>
      <c r="G145" s="91" t="s">
        <v>268</v>
      </c>
      <c r="H145" s="93">
        <v>750000.0</v>
      </c>
      <c r="I145" s="93"/>
      <c r="J145" s="94"/>
      <c r="K145" s="92"/>
      <c r="N145" s="95" t="str">
        <f>'MONITORING 1'!O145</f>
        <v>Anastasia</v>
      </c>
      <c r="O145" s="95" t="str">
        <f>'MONITORING 1'!F145</f>
        <v>Anastasia</v>
      </c>
      <c r="P145" s="51" t="str">
        <f>'MONITORING 1'!D145</f>
        <v>L</v>
      </c>
      <c r="Q145" s="51">
        <f>'MONITORING 1'!E145</f>
        <v>19</v>
      </c>
      <c r="R145" s="95" t="str">
        <f>'MONITORING 1'!C145</f>
        <v>UNGU</v>
      </c>
      <c r="S145" s="95" t="str">
        <f t="shared" si="1"/>
        <v>GOLD</v>
      </c>
      <c r="T145" s="96">
        <f>'MONITORING 1'!J145</f>
        <v>1000000</v>
      </c>
      <c r="U145" s="96" t="str">
        <f>'MONITORING 1'!L145</f>
        <v>Bca 26/10</v>
      </c>
      <c r="V145" s="96" t="str">
        <f>'MONITORING 1'!M145</f>
        <v/>
      </c>
      <c r="W145" s="95" t="str">
        <f>'MONITORING 1'!P145</f>
        <v/>
      </c>
      <c r="Z145" s="51">
        <f t="shared" si="3"/>
        <v>142</v>
      </c>
      <c r="AA145" s="98" t="s">
        <v>30</v>
      </c>
      <c r="AB145" s="95" t="s">
        <v>218</v>
      </c>
      <c r="AC145" s="51" t="s">
        <v>7</v>
      </c>
      <c r="AD145" s="51">
        <v>26.0</v>
      </c>
      <c r="AE145" s="95" t="s">
        <v>191</v>
      </c>
      <c r="AF145" s="95" t="s">
        <v>271</v>
      </c>
      <c r="AG145" s="96">
        <v>500000.0</v>
      </c>
      <c r="AH145" s="96" t="s">
        <v>114</v>
      </c>
      <c r="AI145" s="100" t="s">
        <v>7</v>
      </c>
      <c r="AJ145" s="101"/>
    </row>
    <row r="146">
      <c r="A146" s="92">
        <f t="shared" si="2"/>
        <v>143</v>
      </c>
      <c r="B146" s="91" t="s">
        <v>163</v>
      </c>
      <c r="C146" s="91" t="s">
        <v>166</v>
      </c>
      <c r="D146" s="92" t="s">
        <v>16</v>
      </c>
      <c r="E146" s="92">
        <v>6.0</v>
      </c>
      <c r="F146" s="91" t="s">
        <v>133</v>
      </c>
      <c r="G146" s="91" t="s">
        <v>268</v>
      </c>
      <c r="H146" s="93">
        <v>750000.0</v>
      </c>
      <c r="I146" s="93" t="s">
        <v>142</v>
      </c>
      <c r="J146" s="94" t="s">
        <v>7</v>
      </c>
      <c r="K146" s="92" t="s">
        <v>72</v>
      </c>
      <c r="N146" s="95" t="str">
        <f>'MONITORING 1'!O146</f>
        <v>Anastasia</v>
      </c>
      <c r="O146" s="95" t="str">
        <f>'MONITORING 1'!F146</f>
        <v>Anastasia</v>
      </c>
      <c r="P146" s="51" t="str">
        <f>'MONITORING 1'!D146</f>
        <v>L</v>
      </c>
      <c r="Q146" s="51">
        <f>'MONITORING 1'!E146</f>
        <v>20</v>
      </c>
      <c r="R146" s="95" t="str">
        <f>'MONITORING 1'!C146</f>
        <v>UNGU</v>
      </c>
      <c r="S146" s="95" t="str">
        <f t="shared" si="1"/>
        <v>GOLD</v>
      </c>
      <c r="T146" s="96">
        <f>'MONITORING 1'!J146</f>
        <v>1000000</v>
      </c>
      <c r="U146" s="96" t="str">
        <f>'MONITORING 1'!L146</f>
        <v>Bca 26/10</v>
      </c>
      <c r="V146" s="96" t="str">
        <f>'MONITORING 1'!M146</f>
        <v/>
      </c>
      <c r="W146" s="95" t="str">
        <f>'MONITORING 1'!P146</f>
        <v/>
      </c>
      <c r="Z146" s="51">
        <f t="shared" si="3"/>
        <v>143</v>
      </c>
      <c r="AA146" s="95" t="s">
        <v>38</v>
      </c>
      <c r="AB146" s="95" t="s">
        <v>38</v>
      </c>
      <c r="AC146" s="51" t="s">
        <v>17</v>
      </c>
      <c r="AD146" s="51">
        <v>8.0</v>
      </c>
      <c r="AE146" s="95" t="s">
        <v>67</v>
      </c>
      <c r="AF146" s="95" t="s">
        <v>269</v>
      </c>
      <c r="AG146" s="96">
        <v>2000000.0</v>
      </c>
      <c r="AH146" s="96" t="s">
        <v>70</v>
      </c>
      <c r="AI146" s="100" t="s">
        <v>71</v>
      </c>
      <c r="AJ146" s="51" t="s">
        <v>72</v>
      </c>
    </row>
    <row r="147">
      <c r="A147" s="92">
        <f t="shared" si="2"/>
        <v>144</v>
      </c>
      <c r="B147" s="91" t="s">
        <v>163</v>
      </c>
      <c r="C147" s="91" t="s">
        <v>166</v>
      </c>
      <c r="D147" s="92" t="s">
        <v>16</v>
      </c>
      <c r="E147" s="92">
        <v>7.0</v>
      </c>
      <c r="F147" s="91" t="s">
        <v>133</v>
      </c>
      <c r="G147" s="91" t="s">
        <v>268</v>
      </c>
      <c r="H147" s="93">
        <v>750000.0</v>
      </c>
      <c r="I147" s="93" t="s">
        <v>142</v>
      </c>
      <c r="J147" s="94" t="s">
        <v>7</v>
      </c>
      <c r="K147" s="92" t="s">
        <v>72</v>
      </c>
      <c r="N147" s="95" t="str">
        <f>'MONITORING 1'!O147</f>
        <v>Herman Sentosa</v>
      </c>
      <c r="O147" s="95" t="str">
        <f>'MONITORING 1'!F147</f>
        <v>Lidwina </v>
      </c>
      <c r="P147" s="51" t="str">
        <f>'MONITORING 1'!D147</f>
        <v>M</v>
      </c>
      <c r="Q147" s="51">
        <f>'MONITORING 1'!E147</f>
        <v>8</v>
      </c>
      <c r="R147" s="95" t="str">
        <f>'MONITORING 1'!C147</f>
        <v>UNGU</v>
      </c>
      <c r="S147" s="95" t="str">
        <f t="shared" si="1"/>
        <v>GOLD</v>
      </c>
      <c r="T147" s="96">
        <f>'MONITORING 1'!J147</f>
        <v>1000000</v>
      </c>
      <c r="U147" s="96" t="str">
        <f>'MONITORING 1'!L147</f>
        <v/>
      </c>
      <c r="V147" s="96" t="str">
        <f>'MONITORING 1'!M147</f>
        <v/>
      </c>
      <c r="W147" s="95" t="str">
        <f>'MONITORING 1'!P147</f>
        <v/>
      </c>
      <c r="Z147" s="51">
        <f t="shared" si="3"/>
        <v>144</v>
      </c>
      <c r="AA147" s="95" t="s">
        <v>38</v>
      </c>
      <c r="AB147" s="95" t="s">
        <v>38</v>
      </c>
      <c r="AC147" s="51" t="s">
        <v>17</v>
      </c>
      <c r="AD147" s="51">
        <v>9.0</v>
      </c>
      <c r="AE147" s="95" t="s">
        <v>67</v>
      </c>
      <c r="AF147" s="95" t="s">
        <v>269</v>
      </c>
      <c r="AG147" s="96">
        <v>2000000.0</v>
      </c>
      <c r="AH147" s="96" t="s">
        <v>70</v>
      </c>
      <c r="AI147" s="100" t="s">
        <v>71</v>
      </c>
      <c r="AJ147" s="51" t="s">
        <v>72</v>
      </c>
    </row>
    <row r="148">
      <c r="A148" s="92">
        <f t="shared" si="2"/>
        <v>145</v>
      </c>
      <c r="B148" s="97" t="s">
        <v>163</v>
      </c>
      <c r="C148" s="91" t="s">
        <v>201</v>
      </c>
      <c r="D148" s="92" t="s">
        <v>9</v>
      </c>
      <c r="E148" s="92">
        <v>28.0</v>
      </c>
      <c r="F148" s="91" t="s">
        <v>191</v>
      </c>
      <c r="G148" s="91" t="s">
        <v>271</v>
      </c>
      <c r="H148" s="93">
        <v>500000.0</v>
      </c>
      <c r="I148" s="93" t="s">
        <v>84</v>
      </c>
      <c r="J148" s="94" t="s">
        <v>7</v>
      </c>
      <c r="K148" s="84" t="s">
        <v>72</v>
      </c>
      <c r="N148" s="95" t="str">
        <f>'MONITORING 1'!O148</f>
        <v>Herman Sentosa</v>
      </c>
      <c r="O148" s="95" t="str">
        <f>'MONITORING 1'!F148</f>
        <v>Lidwina </v>
      </c>
      <c r="P148" s="51" t="str">
        <f>'MONITORING 1'!D148</f>
        <v>M</v>
      </c>
      <c r="Q148" s="51">
        <f>'MONITORING 1'!E148</f>
        <v>9</v>
      </c>
      <c r="R148" s="95" t="str">
        <f>'MONITORING 1'!C148</f>
        <v>UNGU</v>
      </c>
      <c r="S148" s="95" t="str">
        <f t="shared" si="1"/>
        <v>GOLD</v>
      </c>
      <c r="T148" s="96">
        <f>'MONITORING 1'!J148</f>
        <v>1000000</v>
      </c>
      <c r="U148" s="96" t="str">
        <f>'MONITORING 1'!L148</f>
        <v/>
      </c>
      <c r="V148" s="96" t="str">
        <f>'MONITORING 1'!M148</f>
        <v/>
      </c>
      <c r="W148" s="95" t="str">
        <f>'MONITORING 1'!P148</f>
        <v/>
      </c>
      <c r="Z148" s="51">
        <f t="shared" si="3"/>
        <v>145</v>
      </c>
      <c r="AA148" s="95" t="s">
        <v>38</v>
      </c>
      <c r="AB148" s="95" t="s">
        <v>38</v>
      </c>
      <c r="AC148" s="51" t="s">
        <v>17</v>
      </c>
      <c r="AD148" s="51">
        <v>10.0</v>
      </c>
      <c r="AE148" s="95" t="s">
        <v>67</v>
      </c>
      <c r="AF148" s="95" t="s">
        <v>269</v>
      </c>
      <c r="AG148" s="96">
        <v>2000000.0</v>
      </c>
      <c r="AH148" s="96" t="s">
        <v>70</v>
      </c>
      <c r="AI148" s="100" t="s">
        <v>71</v>
      </c>
      <c r="AJ148" s="51" t="s">
        <v>72</v>
      </c>
    </row>
    <row r="149">
      <c r="A149" s="92">
        <f t="shared" si="2"/>
        <v>146</v>
      </c>
      <c r="B149" s="97" t="s">
        <v>163</v>
      </c>
      <c r="C149" s="91" t="s">
        <v>201</v>
      </c>
      <c r="D149" s="92" t="s">
        <v>9</v>
      </c>
      <c r="E149" s="92">
        <v>29.0</v>
      </c>
      <c r="F149" s="91" t="s">
        <v>191</v>
      </c>
      <c r="G149" s="91" t="s">
        <v>271</v>
      </c>
      <c r="H149" s="93">
        <v>500000.0</v>
      </c>
      <c r="I149" s="93" t="s">
        <v>84</v>
      </c>
      <c r="J149" s="94" t="s">
        <v>7</v>
      </c>
      <c r="K149" s="84" t="s">
        <v>72</v>
      </c>
      <c r="N149" s="95" t="str">
        <f>'MONITORING 1'!O149</f>
        <v>Herman Sentosa</v>
      </c>
      <c r="O149" s="95" t="str">
        <f>'MONITORING 1'!F149</f>
        <v>Lidwina </v>
      </c>
      <c r="P149" s="51" t="str">
        <f>'MONITORING 1'!D149</f>
        <v>M</v>
      </c>
      <c r="Q149" s="51">
        <f>'MONITORING 1'!E149</f>
        <v>10</v>
      </c>
      <c r="R149" s="95" t="str">
        <f>'MONITORING 1'!C149</f>
        <v>UNGU</v>
      </c>
      <c r="S149" s="95" t="str">
        <f t="shared" si="1"/>
        <v>GOLD</v>
      </c>
      <c r="T149" s="96">
        <f>'MONITORING 1'!J149</f>
        <v>1000000</v>
      </c>
      <c r="U149" s="96" t="str">
        <f>'MONITORING 1'!L149</f>
        <v/>
      </c>
      <c r="V149" s="96" t="str">
        <f>'MONITORING 1'!M149</f>
        <v/>
      </c>
      <c r="W149" s="95" t="str">
        <f>'MONITORING 1'!P149</f>
        <v/>
      </c>
      <c r="Z149" s="51">
        <f t="shared" si="3"/>
        <v>146</v>
      </c>
      <c r="AA149" s="95" t="s">
        <v>38</v>
      </c>
      <c r="AB149" s="95" t="s">
        <v>38</v>
      </c>
      <c r="AC149" s="51" t="s">
        <v>17</v>
      </c>
      <c r="AD149" s="51">
        <v>11.0</v>
      </c>
      <c r="AE149" s="95" t="s">
        <v>67</v>
      </c>
      <c r="AF149" s="95" t="s">
        <v>269</v>
      </c>
      <c r="AG149" s="96">
        <v>2000000.0</v>
      </c>
      <c r="AH149" s="96" t="s">
        <v>70</v>
      </c>
      <c r="AI149" s="100" t="s">
        <v>71</v>
      </c>
      <c r="AJ149" s="51" t="s">
        <v>72</v>
      </c>
    </row>
    <row r="150">
      <c r="A150" s="92">
        <f t="shared" si="2"/>
        <v>147</v>
      </c>
      <c r="B150" s="97" t="s">
        <v>163</v>
      </c>
      <c r="C150" s="91" t="s">
        <v>201</v>
      </c>
      <c r="D150" s="92" t="s">
        <v>9</v>
      </c>
      <c r="E150" s="92">
        <v>30.0</v>
      </c>
      <c r="F150" s="91" t="s">
        <v>191</v>
      </c>
      <c r="G150" s="91" t="s">
        <v>271</v>
      </c>
      <c r="H150" s="93">
        <v>500000.0</v>
      </c>
      <c r="I150" s="93" t="s">
        <v>84</v>
      </c>
      <c r="J150" s="94" t="s">
        <v>7</v>
      </c>
      <c r="K150" s="84" t="s">
        <v>72</v>
      </c>
      <c r="N150" s="95" t="str">
        <f>'MONITORING 1'!O150</f>
        <v>Herman Sentosa</v>
      </c>
      <c r="O150" s="95" t="str">
        <f>'MONITORING 1'!F150</f>
        <v>Lidwina </v>
      </c>
      <c r="P150" s="51" t="str">
        <f>'MONITORING 1'!D150</f>
        <v>M</v>
      </c>
      <c r="Q150" s="51">
        <f>'MONITORING 1'!E150</f>
        <v>11</v>
      </c>
      <c r="R150" s="95" t="str">
        <f>'MONITORING 1'!C150</f>
        <v>UNGU</v>
      </c>
      <c r="S150" s="95" t="str">
        <f t="shared" si="1"/>
        <v>GOLD</v>
      </c>
      <c r="T150" s="96">
        <f>'MONITORING 1'!J150</f>
        <v>1000000</v>
      </c>
      <c r="U150" s="96" t="str">
        <f>'MONITORING 1'!L150</f>
        <v/>
      </c>
      <c r="V150" s="96" t="str">
        <f>'MONITORING 1'!M150</f>
        <v/>
      </c>
      <c r="W150" s="95" t="str">
        <f>'MONITORING 1'!P150</f>
        <v/>
      </c>
      <c r="Z150" s="51">
        <f t="shared" si="3"/>
        <v>147</v>
      </c>
      <c r="AA150" s="95" t="s">
        <v>38</v>
      </c>
      <c r="AB150" s="95" t="s">
        <v>38</v>
      </c>
      <c r="AC150" s="51" t="s">
        <v>17</v>
      </c>
      <c r="AD150" s="51">
        <v>12.0</v>
      </c>
      <c r="AE150" s="95" t="s">
        <v>67</v>
      </c>
      <c r="AF150" s="95" t="s">
        <v>269</v>
      </c>
      <c r="AG150" s="96">
        <v>2000000.0</v>
      </c>
      <c r="AH150" s="96" t="s">
        <v>70</v>
      </c>
      <c r="AI150" s="100" t="s">
        <v>71</v>
      </c>
      <c r="AJ150" s="51" t="s">
        <v>72</v>
      </c>
    </row>
    <row r="151">
      <c r="A151" s="92">
        <f t="shared" si="2"/>
        <v>148</v>
      </c>
      <c r="B151" s="97" t="s">
        <v>163</v>
      </c>
      <c r="C151" s="91" t="s">
        <v>203</v>
      </c>
      <c r="D151" s="92" t="s">
        <v>8</v>
      </c>
      <c r="E151" s="92">
        <v>4.0</v>
      </c>
      <c r="F151" s="91" t="s">
        <v>191</v>
      </c>
      <c r="G151" s="91" t="s">
        <v>271</v>
      </c>
      <c r="H151" s="93">
        <v>500000.0</v>
      </c>
      <c r="I151" s="93" t="s">
        <v>204</v>
      </c>
      <c r="J151" s="94" t="s">
        <v>7</v>
      </c>
      <c r="K151" s="92" t="s">
        <v>72</v>
      </c>
      <c r="N151" s="95" t="str">
        <f>'MONITORING 1'!O151</f>
        <v>Herman Sentosa</v>
      </c>
      <c r="O151" s="95" t="str">
        <f>'MONITORING 1'!F151</f>
        <v>Lidwina </v>
      </c>
      <c r="P151" s="51" t="str">
        <f>'MONITORING 1'!D151</f>
        <v>M</v>
      </c>
      <c r="Q151" s="51">
        <f>'MONITORING 1'!E151</f>
        <v>12</v>
      </c>
      <c r="R151" s="95" t="str">
        <f>'MONITORING 1'!C151</f>
        <v>UNGU</v>
      </c>
      <c r="S151" s="95" t="str">
        <f t="shared" si="1"/>
        <v>GOLD</v>
      </c>
      <c r="T151" s="96">
        <f>'MONITORING 1'!J151</f>
        <v>1000000</v>
      </c>
      <c r="U151" s="96" t="str">
        <f>'MONITORING 1'!L151</f>
        <v/>
      </c>
      <c r="V151" s="96" t="str">
        <f>'MONITORING 1'!M151</f>
        <v/>
      </c>
      <c r="W151" s="95" t="str">
        <f>'MONITORING 1'!P151</f>
        <v/>
      </c>
      <c r="Z151" s="51">
        <f t="shared" si="3"/>
        <v>148</v>
      </c>
      <c r="AA151" s="95" t="s">
        <v>42</v>
      </c>
      <c r="AB151" s="95" t="s">
        <v>42</v>
      </c>
      <c r="AC151" s="51" t="s">
        <v>16</v>
      </c>
      <c r="AD151" s="51">
        <v>21.0</v>
      </c>
      <c r="AE151" s="95" t="s">
        <v>133</v>
      </c>
      <c r="AF151" s="95" t="s">
        <v>268</v>
      </c>
      <c r="AG151" s="96">
        <v>750000.0</v>
      </c>
      <c r="AH151" s="96" t="s">
        <v>118</v>
      </c>
      <c r="AI151" s="100"/>
      <c r="AJ151" s="51" t="s">
        <v>72</v>
      </c>
    </row>
    <row r="152">
      <c r="A152" s="92">
        <f t="shared" si="2"/>
        <v>149</v>
      </c>
      <c r="B152" s="97" t="s">
        <v>163</v>
      </c>
      <c r="C152" s="91" t="s">
        <v>203</v>
      </c>
      <c r="D152" s="92" t="s">
        <v>8</v>
      </c>
      <c r="E152" s="92">
        <v>5.0</v>
      </c>
      <c r="F152" s="91" t="s">
        <v>191</v>
      </c>
      <c r="G152" s="91" t="s">
        <v>271</v>
      </c>
      <c r="H152" s="93">
        <v>500000.0</v>
      </c>
      <c r="I152" s="93" t="s">
        <v>204</v>
      </c>
      <c r="J152" s="94" t="s">
        <v>7</v>
      </c>
      <c r="K152" s="92" t="s">
        <v>72</v>
      </c>
      <c r="N152" s="95" t="str">
        <f>'MONITORING 1'!O152</f>
        <v>Julius Y Tedja</v>
      </c>
      <c r="O152" s="95" t="str">
        <f>'MONITORING 1'!F152</f>
        <v>Julius Y Tedja</v>
      </c>
      <c r="P152" s="51" t="str">
        <f>'MONITORING 1'!D152</f>
        <v>M</v>
      </c>
      <c r="Q152" s="51">
        <f>'MONITORING 1'!E152</f>
        <v>13</v>
      </c>
      <c r="R152" s="95" t="str">
        <f>'MONITORING 1'!C152</f>
        <v>UNGU</v>
      </c>
      <c r="S152" s="95" t="str">
        <f t="shared" si="1"/>
        <v>GOLD</v>
      </c>
      <c r="T152" s="96">
        <f>'MONITORING 1'!J152</f>
        <v>1000000</v>
      </c>
      <c r="U152" s="96" t="str">
        <f>'MONITORING 1'!L152</f>
        <v/>
      </c>
      <c r="V152" s="96" t="str">
        <f>'MONITORING 1'!M152</f>
        <v/>
      </c>
      <c r="W152" s="95" t="str">
        <f>'MONITORING 1'!P152</f>
        <v/>
      </c>
      <c r="Z152" s="51">
        <f t="shared" si="3"/>
        <v>149</v>
      </c>
      <c r="AA152" s="95" t="s">
        <v>42</v>
      </c>
      <c r="AB152" s="95" t="s">
        <v>170</v>
      </c>
      <c r="AC152" s="51" t="s">
        <v>16</v>
      </c>
      <c r="AD152" s="51">
        <v>22.0</v>
      </c>
      <c r="AE152" s="95" t="s">
        <v>133</v>
      </c>
      <c r="AF152" s="95" t="s">
        <v>268</v>
      </c>
      <c r="AG152" s="96">
        <v>750000.0</v>
      </c>
      <c r="AH152" s="96" t="s">
        <v>118</v>
      </c>
      <c r="AI152" s="100"/>
      <c r="AJ152" s="51" t="s">
        <v>72</v>
      </c>
    </row>
    <row r="153">
      <c r="A153" s="92">
        <f t="shared" si="2"/>
        <v>150</v>
      </c>
      <c r="B153" s="97" t="s">
        <v>163</v>
      </c>
      <c r="C153" s="91" t="s">
        <v>203</v>
      </c>
      <c r="D153" s="92" t="s">
        <v>8</v>
      </c>
      <c r="E153" s="92">
        <v>6.0</v>
      </c>
      <c r="F153" s="91" t="s">
        <v>191</v>
      </c>
      <c r="G153" s="91" t="s">
        <v>271</v>
      </c>
      <c r="H153" s="93">
        <v>500000.0</v>
      </c>
      <c r="I153" s="93" t="s">
        <v>205</v>
      </c>
      <c r="J153" s="94" t="s">
        <v>7</v>
      </c>
      <c r="K153" s="92" t="s">
        <v>72</v>
      </c>
      <c r="N153" s="95" t="str">
        <f>'MONITORING 1'!O153</f>
        <v>Julius Y Tedja</v>
      </c>
      <c r="O153" s="95" t="str">
        <f>'MONITORING 1'!F153</f>
        <v>Julius Y Tedja</v>
      </c>
      <c r="P153" s="51" t="str">
        <f>'MONITORING 1'!D153</f>
        <v>M</v>
      </c>
      <c r="Q153" s="51">
        <f>'MONITORING 1'!E153</f>
        <v>14</v>
      </c>
      <c r="R153" s="95" t="str">
        <f>'MONITORING 1'!C153</f>
        <v>UNGU</v>
      </c>
      <c r="S153" s="95" t="str">
        <f t="shared" si="1"/>
        <v>GOLD</v>
      </c>
      <c r="T153" s="96">
        <f>'MONITORING 1'!J153</f>
        <v>1000000</v>
      </c>
      <c r="U153" s="96" t="str">
        <f>'MONITORING 1'!L153</f>
        <v/>
      </c>
      <c r="V153" s="96" t="str">
        <f>'MONITORING 1'!M153</f>
        <v/>
      </c>
      <c r="W153" s="95" t="str">
        <f>'MONITORING 1'!P153</f>
        <v/>
      </c>
      <c r="Z153" s="51">
        <f t="shared" si="3"/>
        <v>150</v>
      </c>
      <c r="AA153" s="95" t="s">
        <v>42</v>
      </c>
      <c r="AB153" s="95" t="s">
        <v>171</v>
      </c>
      <c r="AC153" s="51" t="s">
        <v>16</v>
      </c>
      <c r="AD153" s="51">
        <v>23.0</v>
      </c>
      <c r="AE153" s="95" t="s">
        <v>133</v>
      </c>
      <c r="AF153" s="95" t="s">
        <v>268</v>
      </c>
      <c r="AG153" s="96">
        <v>750000.0</v>
      </c>
      <c r="AH153" s="96" t="s">
        <v>118</v>
      </c>
      <c r="AI153" s="100"/>
      <c r="AJ153" s="51" t="s">
        <v>72</v>
      </c>
    </row>
    <row r="154">
      <c r="A154" s="92">
        <f t="shared" si="2"/>
        <v>151</v>
      </c>
      <c r="B154" s="97" t="s">
        <v>163</v>
      </c>
      <c r="C154" s="91" t="s">
        <v>203</v>
      </c>
      <c r="D154" s="92" t="s">
        <v>8</v>
      </c>
      <c r="E154" s="92">
        <v>7.0</v>
      </c>
      <c r="F154" s="91" t="s">
        <v>191</v>
      </c>
      <c r="G154" s="91" t="s">
        <v>271</v>
      </c>
      <c r="H154" s="93">
        <v>500000.0</v>
      </c>
      <c r="I154" s="93" t="s">
        <v>205</v>
      </c>
      <c r="J154" s="94" t="s">
        <v>7</v>
      </c>
      <c r="K154" s="92" t="s">
        <v>72</v>
      </c>
      <c r="N154" s="95" t="str">
        <f>'MONITORING 1'!O154</f>
        <v>Julius Y Tedja</v>
      </c>
      <c r="O154" s="95" t="str">
        <f>'MONITORING 1'!F154</f>
        <v>Julius Y Tedja</v>
      </c>
      <c r="P154" s="51" t="str">
        <f>'MONITORING 1'!D154</f>
        <v>M</v>
      </c>
      <c r="Q154" s="51">
        <f>'MONITORING 1'!E154</f>
        <v>15</v>
      </c>
      <c r="R154" s="95" t="str">
        <f>'MONITORING 1'!C154</f>
        <v>UNGU</v>
      </c>
      <c r="S154" s="95" t="str">
        <f t="shared" si="1"/>
        <v>GOLD</v>
      </c>
      <c r="T154" s="96">
        <f>'MONITORING 1'!J154</f>
        <v>1000000</v>
      </c>
      <c r="U154" s="96" t="str">
        <f>'MONITORING 1'!L154</f>
        <v/>
      </c>
      <c r="V154" s="96" t="str">
        <f>'MONITORING 1'!M154</f>
        <v/>
      </c>
      <c r="W154" s="95" t="str">
        <f>'MONITORING 1'!P154</f>
        <v/>
      </c>
      <c r="Z154" s="51">
        <f t="shared" si="3"/>
        <v>151</v>
      </c>
      <c r="AA154" s="95" t="s">
        <v>42</v>
      </c>
      <c r="AB154" s="95" t="s">
        <v>173</v>
      </c>
      <c r="AC154" s="51" t="s">
        <v>16</v>
      </c>
      <c r="AD154" s="51">
        <v>24.0</v>
      </c>
      <c r="AE154" s="95" t="s">
        <v>133</v>
      </c>
      <c r="AF154" s="95" t="s">
        <v>268</v>
      </c>
      <c r="AG154" s="96">
        <v>750000.0</v>
      </c>
      <c r="AH154" s="96" t="s">
        <v>118</v>
      </c>
      <c r="AI154" s="100"/>
      <c r="AJ154" s="51" t="s">
        <v>72</v>
      </c>
    </row>
    <row r="155">
      <c r="A155" s="92">
        <f t="shared" si="2"/>
        <v>152</v>
      </c>
      <c r="B155" s="97" t="s">
        <v>163</v>
      </c>
      <c r="C155" s="91" t="s">
        <v>217</v>
      </c>
      <c r="D155" s="92" t="s">
        <v>7</v>
      </c>
      <c r="E155" s="92">
        <v>6.0</v>
      </c>
      <c r="F155" s="91" t="s">
        <v>191</v>
      </c>
      <c r="G155" s="91" t="s">
        <v>271</v>
      </c>
      <c r="H155" s="93">
        <v>500000.0</v>
      </c>
      <c r="I155" s="93" t="s">
        <v>205</v>
      </c>
      <c r="J155" s="94" t="s">
        <v>7</v>
      </c>
      <c r="K155" s="84" t="s">
        <v>72</v>
      </c>
      <c r="N155" s="95" t="str">
        <f>'MONITORING 1'!O155</f>
        <v>Julius Y Tedja</v>
      </c>
      <c r="O155" s="95" t="str">
        <f>'MONITORING 1'!F155</f>
        <v>Julius Y Tedja</v>
      </c>
      <c r="P155" s="51" t="str">
        <f>'MONITORING 1'!D155</f>
        <v>M</v>
      </c>
      <c r="Q155" s="51">
        <f>'MONITORING 1'!E155</f>
        <v>16</v>
      </c>
      <c r="R155" s="95" t="str">
        <f>'MONITORING 1'!C155</f>
        <v>UNGU</v>
      </c>
      <c r="S155" s="95" t="str">
        <f t="shared" si="1"/>
        <v>GOLD</v>
      </c>
      <c r="T155" s="96">
        <f>'MONITORING 1'!J155</f>
        <v>1000000</v>
      </c>
      <c r="U155" s="96" t="str">
        <f>'MONITORING 1'!L155</f>
        <v/>
      </c>
      <c r="V155" s="96" t="str">
        <f>'MONITORING 1'!M155</f>
        <v/>
      </c>
      <c r="W155" s="95" t="str">
        <f>'MONITORING 1'!P155</f>
        <v/>
      </c>
      <c r="Z155" s="51">
        <f t="shared" si="3"/>
        <v>152</v>
      </c>
      <c r="AA155" s="95" t="s">
        <v>42</v>
      </c>
      <c r="AB155" s="95" t="s">
        <v>175</v>
      </c>
      <c r="AC155" s="51" t="s">
        <v>16</v>
      </c>
      <c r="AD155" s="51">
        <v>25.0</v>
      </c>
      <c r="AE155" s="95" t="s">
        <v>133</v>
      </c>
      <c r="AF155" s="95" t="s">
        <v>268</v>
      </c>
      <c r="AG155" s="96">
        <v>750000.0</v>
      </c>
      <c r="AH155" s="96" t="s">
        <v>118</v>
      </c>
      <c r="AI155" s="100"/>
      <c r="AJ155" s="51" t="s">
        <v>72</v>
      </c>
    </row>
    <row r="156">
      <c r="A156" s="92">
        <f t="shared" si="2"/>
        <v>153</v>
      </c>
      <c r="B156" s="97" t="s">
        <v>163</v>
      </c>
      <c r="C156" s="91" t="s">
        <v>217</v>
      </c>
      <c r="D156" s="92" t="s">
        <v>7</v>
      </c>
      <c r="E156" s="92">
        <v>7.0</v>
      </c>
      <c r="F156" s="91" t="s">
        <v>191</v>
      </c>
      <c r="G156" s="91" t="s">
        <v>271</v>
      </c>
      <c r="H156" s="93">
        <v>500000.0</v>
      </c>
      <c r="I156" s="93" t="s">
        <v>205</v>
      </c>
      <c r="J156" s="94" t="s">
        <v>7</v>
      </c>
      <c r="K156" s="84" t="s">
        <v>72</v>
      </c>
      <c r="N156" s="95" t="str">
        <f>'MONITORING 1'!O156</f>
        <v>Henry S</v>
      </c>
      <c r="O156" s="95" t="str">
        <f>'MONITORING 1'!F156</f>
        <v>Felix S</v>
      </c>
      <c r="P156" s="51" t="str">
        <f>'MONITORING 1'!D156</f>
        <v>M</v>
      </c>
      <c r="Q156" s="51">
        <f>'MONITORING 1'!E156</f>
        <v>17</v>
      </c>
      <c r="R156" s="95" t="str">
        <f>'MONITORING 1'!C156</f>
        <v>UNGU</v>
      </c>
      <c r="S156" s="95" t="str">
        <f t="shared" si="1"/>
        <v>GOLD</v>
      </c>
      <c r="T156" s="96">
        <f>'MONITORING 1'!J156</f>
        <v>1000000</v>
      </c>
      <c r="U156" s="96" t="str">
        <f>'MONITORING 1'!L156</f>
        <v/>
      </c>
      <c r="V156" s="96" t="str">
        <f>'MONITORING 1'!M156</f>
        <v/>
      </c>
      <c r="W156" s="95" t="str">
        <f>'MONITORING 1'!P156</f>
        <v/>
      </c>
      <c r="Z156" s="51">
        <f t="shared" si="3"/>
        <v>153</v>
      </c>
      <c r="AA156" s="95" t="s">
        <v>33</v>
      </c>
      <c r="AB156" s="95" t="s">
        <v>33</v>
      </c>
      <c r="AC156" s="51" t="s">
        <v>15</v>
      </c>
      <c r="AD156" s="51">
        <v>21.0</v>
      </c>
      <c r="AE156" s="95" t="s">
        <v>133</v>
      </c>
      <c r="AF156" s="95" t="s">
        <v>268</v>
      </c>
      <c r="AG156" s="96">
        <v>750000.0</v>
      </c>
      <c r="AH156" s="96"/>
      <c r="AI156" s="100"/>
      <c r="AJ156" s="51"/>
    </row>
    <row r="157">
      <c r="A157" s="92">
        <f t="shared" si="2"/>
        <v>154</v>
      </c>
      <c r="B157" s="97" t="s">
        <v>163</v>
      </c>
      <c r="C157" s="91" t="s">
        <v>21</v>
      </c>
      <c r="D157" s="92" t="s">
        <v>6</v>
      </c>
      <c r="E157" s="92">
        <v>1.0</v>
      </c>
      <c r="F157" s="91" t="s">
        <v>191</v>
      </c>
      <c r="G157" s="91" t="s">
        <v>271</v>
      </c>
      <c r="H157" s="93">
        <v>500000.0</v>
      </c>
      <c r="I157" s="93" t="s">
        <v>70</v>
      </c>
      <c r="J157" s="94" t="s">
        <v>7</v>
      </c>
      <c r="K157" s="84" t="s">
        <v>72</v>
      </c>
      <c r="N157" s="95" t="str">
        <f>'MONITORING 1'!O157</f>
        <v>Henry S</v>
      </c>
      <c r="O157" s="95" t="str">
        <f>'MONITORING 1'!F157</f>
        <v>Felix S</v>
      </c>
      <c r="P157" s="51" t="str">
        <f>'MONITORING 1'!D157</f>
        <v>M</v>
      </c>
      <c r="Q157" s="51">
        <f>'MONITORING 1'!E157</f>
        <v>18</v>
      </c>
      <c r="R157" s="95" t="str">
        <f>'MONITORING 1'!C157</f>
        <v>UNGU</v>
      </c>
      <c r="S157" s="95" t="str">
        <f t="shared" si="1"/>
        <v>GOLD</v>
      </c>
      <c r="T157" s="96">
        <f>'MONITORING 1'!J157</f>
        <v>1000000</v>
      </c>
      <c r="U157" s="96" t="str">
        <f>'MONITORING 1'!L157</f>
        <v/>
      </c>
      <c r="V157" s="96" t="str">
        <f>'MONITORING 1'!M157</f>
        <v/>
      </c>
      <c r="W157" s="95" t="str">
        <f>'MONITORING 1'!P157</f>
        <v/>
      </c>
      <c r="Z157" s="51">
        <f t="shared" si="3"/>
        <v>154</v>
      </c>
      <c r="AA157" s="95" t="s">
        <v>33</v>
      </c>
      <c r="AB157" s="95" t="s">
        <v>33</v>
      </c>
      <c r="AC157" s="51" t="s">
        <v>15</v>
      </c>
      <c r="AD157" s="51">
        <v>22.0</v>
      </c>
      <c r="AE157" s="95" t="s">
        <v>133</v>
      </c>
      <c r="AF157" s="95" t="s">
        <v>268</v>
      </c>
      <c r="AG157" s="96">
        <v>750000.0</v>
      </c>
      <c r="AH157" s="96"/>
      <c r="AI157" s="100"/>
      <c r="AJ157" s="51"/>
    </row>
    <row r="158">
      <c r="A158" s="92">
        <f t="shared" si="2"/>
        <v>155</v>
      </c>
      <c r="B158" s="97" t="s">
        <v>163</v>
      </c>
      <c r="C158" s="91" t="s">
        <v>21</v>
      </c>
      <c r="D158" s="92" t="s">
        <v>6</v>
      </c>
      <c r="E158" s="92">
        <v>2.0</v>
      </c>
      <c r="F158" s="91" t="s">
        <v>191</v>
      </c>
      <c r="G158" s="91" t="s">
        <v>271</v>
      </c>
      <c r="H158" s="93">
        <v>500000.0</v>
      </c>
      <c r="I158" s="93" t="s">
        <v>70</v>
      </c>
      <c r="J158" s="94" t="s">
        <v>7</v>
      </c>
      <c r="K158" s="84" t="s">
        <v>72</v>
      </c>
      <c r="N158" s="95" t="str">
        <f>'MONITORING 1'!O158</f>
        <v>Lidwina</v>
      </c>
      <c r="O158" s="95" t="str">
        <f>'MONITORING 1'!F158</f>
        <v>Suster Chritine</v>
      </c>
      <c r="P158" s="51" t="str">
        <f>'MONITORING 1'!D158</f>
        <v>M</v>
      </c>
      <c r="Q158" s="51">
        <f>'MONITORING 1'!E158</f>
        <v>19</v>
      </c>
      <c r="R158" s="95" t="str">
        <f>'MONITORING 1'!C158</f>
        <v>UNGU</v>
      </c>
      <c r="S158" s="95" t="str">
        <f t="shared" si="1"/>
        <v>GOLD</v>
      </c>
      <c r="T158" s="96">
        <f>'MONITORING 1'!J158</f>
        <v>1000000</v>
      </c>
      <c r="U158" s="96" t="str">
        <f>'MONITORING 1'!L158</f>
        <v/>
      </c>
      <c r="V158" s="96" t="str">
        <f>'MONITORING 1'!M158</f>
        <v/>
      </c>
      <c r="W158" s="95" t="str">
        <f>'MONITORING 1'!P158</f>
        <v/>
      </c>
      <c r="Z158" s="51">
        <f t="shared" si="3"/>
        <v>155</v>
      </c>
      <c r="AA158" s="95" t="s">
        <v>33</v>
      </c>
      <c r="AB158" s="95" t="s">
        <v>33</v>
      </c>
      <c r="AC158" s="51" t="s">
        <v>15</v>
      </c>
      <c r="AD158" s="51">
        <v>23.0</v>
      </c>
      <c r="AE158" s="95" t="s">
        <v>133</v>
      </c>
      <c r="AF158" s="95" t="s">
        <v>268</v>
      </c>
      <c r="AG158" s="96">
        <v>750000.0</v>
      </c>
      <c r="AH158" s="96"/>
      <c r="AI158" s="100"/>
      <c r="AJ158" s="51"/>
    </row>
    <row r="159">
      <c r="A159" s="92">
        <f t="shared" si="2"/>
        <v>156</v>
      </c>
      <c r="B159" s="97" t="s">
        <v>163</v>
      </c>
      <c r="C159" s="91" t="s">
        <v>21</v>
      </c>
      <c r="D159" s="92" t="s">
        <v>6</v>
      </c>
      <c r="E159" s="92">
        <v>3.0</v>
      </c>
      <c r="F159" s="91" t="s">
        <v>191</v>
      </c>
      <c r="G159" s="91" t="s">
        <v>271</v>
      </c>
      <c r="H159" s="93">
        <v>500000.0</v>
      </c>
      <c r="I159" s="93" t="s">
        <v>84</v>
      </c>
      <c r="J159" s="94" t="s">
        <v>7</v>
      </c>
      <c r="K159" s="84" t="s">
        <v>72</v>
      </c>
      <c r="N159" s="95" t="str">
        <f>'MONITORING 1'!O159</f>
        <v>Lidwina</v>
      </c>
      <c r="O159" s="95" t="str">
        <f>'MONITORING 1'!F159</f>
        <v>Suster Chritine</v>
      </c>
      <c r="P159" s="51" t="str">
        <f>'MONITORING 1'!D159</f>
        <v>M</v>
      </c>
      <c r="Q159" s="51">
        <f>'MONITORING 1'!E159</f>
        <v>20</v>
      </c>
      <c r="R159" s="95" t="str">
        <f>'MONITORING 1'!C159</f>
        <v>UNGU</v>
      </c>
      <c r="S159" s="95" t="str">
        <f t="shared" si="1"/>
        <v>GOLD</v>
      </c>
      <c r="T159" s="96">
        <f>'MONITORING 1'!J159</f>
        <v>1000000</v>
      </c>
      <c r="U159" s="96" t="str">
        <f>'MONITORING 1'!L159</f>
        <v/>
      </c>
      <c r="V159" s="96" t="str">
        <f>'MONITORING 1'!M159</f>
        <v/>
      </c>
      <c r="W159" s="95" t="str">
        <f>'MONITORING 1'!P159</f>
        <v/>
      </c>
      <c r="Z159" s="51">
        <f t="shared" si="3"/>
        <v>156</v>
      </c>
      <c r="AA159" s="95" t="s">
        <v>33</v>
      </c>
      <c r="AB159" s="95" t="s">
        <v>33</v>
      </c>
      <c r="AC159" s="51" t="s">
        <v>15</v>
      </c>
      <c r="AD159" s="51">
        <v>24.0</v>
      </c>
      <c r="AE159" s="95" t="s">
        <v>133</v>
      </c>
      <c r="AF159" s="95" t="s">
        <v>268</v>
      </c>
      <c r="AG159" s="96">
        <v>750000.0</v>
      </c>
      <c r="AH159" s="96"/>
      <c r="AI159" s="100"/>
      <c r="AJ159" s="51"/>
    </row>
    <row r="160">
      <c r="A160" s="92">
        <f t="shared" si="2"/>
        <v>157</v>
      </c>
      <c r="B160" s="97" t="s">
        <v>163</v>
      </c>
      <c r="C160" s="91" t="s">
        <v>21</v>
      </c>
      <c r="D160" s="92" t="s">
        <v>6</v>
      </c>
      <c r="E160" s="92">
        <v>4.0</v>
      </c>
      <c r="F160" s="91" t="s">
        <v>191</v>
      </c>
      <c r="G160" s="91" t="s">
        <v>271</v>
      </c>
      <c r="H160" s="93">
        <v>500000.0</v>
      </c>
      <c r="I160" s="93" t="s">
        <v>228</v>
      </c>
      <c r="J160" s="94" t="s">
        <v>7</v>
      </c>
      <c r="K160" s="84" t="s">
        <v>72</v>
      </c>
      <c r="N160" s="95" t="str">
        <f>'MONITORING 1'!O160</f>
        <v>Lidwina</v>
      </c>
      <c r="O160" s="95" t="str">
        <f>'MONITORING 1'!F160</f>
        <v>Suster Skolastika</v>
      </c>
      <c r="P160" s="51" t="str">
        <f>'MONITORING 1'!D160</f>
        <v>N</v>
      </c>
      <c r="Q160" s="51">
        <f>'MONITORING 1'!E160</f>
        <v>8</v>
      </c>
      <c r="R160" s="95" t="str">
        <f>'MONITORING 1'!C160</f>
        <v>UNGU</v>
      </c>
      <c r="S160" s="95" t="str">
        <f t="shared" si="1"/>
        <v>GOLD</v>
      </c>
      <c r="T160" s="96">
        <f>'MONITORING 1'!J160</f>
        <v>1000000</v>
      </c>
      <c r="U160" s="96" t="str">
        <f>'MONITORING 1'!L160</f>
        <v/>
      </c>
      <c r="V160" s="96" t="str">
        <f>'MONITORING 1'!M160</f>
        <v/>
      </c>
      <c r="W160" s="95" t="str">
        <f>'MONITORING 1'!P160</f>
        <v/>
      </c>
      <c r="Z160" s="51">
        <f t="shared" si="3"/>
        <v>157</v>
      </c>
      <c r="AA160" s="95" t="s">
        <v>33</v>
      </c>
      <c r="AB160" s="95" t="s">
        <v>33</v>
      </c>
      <c r="AC160" s="51" t="s">
        <v>14</v>
      </c>
      <c r="AD160" s="51">
        <v>21.0</v>
      </c>
      <c r="AE160" s="95" t="s">
        <v>133</v>
      </c>
      <c r="AF160" s="95" t="s">
        <v>268</v>
      </c>
      <c r="AG160" s="96">
        <v>750000.0</v>
      </c>
      <c r="AH160" s="96"/>
      <c r="AI160" s="100"/>
      <c r="AJ160" s="51"/>
    </row>
    <row r="161">
      <c r="A161" s="92">
        <f t="shared" si="2"/>
        <v>158</v>
      </c>
      <c r="B161" s="97" t="s">
        <v>163</v>
      </c>
      <c r="C161" s="91" t="s">
        <v>21</v>
      </c>
      <c r="D161" s="92" t="s">
        <v>5</v>
      </c>
      <c r="E161" s="92">
        <v>1.0</v>
      </c>
      <c r="F161" s="91" t="s">
        <v>191</v>
      </c>
      <c r="G161" s="91" t="s">
        <v>271</v>
      </c>
      <c r="H161" s="93">
        <v>500000.0</v>
      </c>
      <c r="I161" s="93" t="s">
        <v>237</v>
      </c>
      <c r="J161" s="94" t="s">
        <v>7</v>
      </c>
      <c r="K161" s="84" t="s">
        <v>72</v>
      </c>
      <c r="N161" s="95" t="str">
        <f>'MONITORING 1'!O161</f>
        <v>Lidwina</v>
      </c>
      <c r="O161" s="95" t="str">
        <f>'MONITORING 1'!F161</f>
        <v>Suster Skolastika</v>
      </c>
      <c r="P161" s="51" t="str">
        <f>'MONITORING 1'!D161</f>
        <v>N</v>
      </c>
      <c r="Q161" s="51">
        <f>'MONITORING 1'!E161</f>
        <v>9</v>
      </c>
      <c r="R161" s="95" t="str">
        <f>'MONITORING 1'!C161</f>
        <v>UNGU</v>
      </c>
      <c r="S161" s="95" t="str">
        <f t="shared" si="1"/>
        <v>GOLD</v>
      </c>
      <c r="T161" s="96">
        <f>'MONITORING 1'!J161</f>
        <v>1000000</v>
      </c>
      <c r="U161" s="96" t="str">
        <f>'MONITORING 1'!L161</f>
        <v/>
      </c>
      <c r="V161" s="96" t="str">
        <f>'MONITORING 1'!M161</f>
        <v/>
      </c>
      <c r="W161" s="95" t="str">
        <f>'MONITORING 1'!P161</f>
        <v/>
      </c>
      <c r="Z161" s="51">
        <f t="shared" si="3"/>
        <v>158</v>
      </c>
      <c r="AA161" s="95" t="s">
        <v>33</v>
      </c>
      <c r="AB161" s="95" t="s">
        <v>33</v>
      </c>
      <c r="AC161" s="51" t="s">
        <v>14</v>
      </c>
      <c r="AD161" s="51">
        <v>22.0</v>
      </c>
      <c r="AE161" s="95" t="s">
        <v>133</v>
      </c>
      <c r="AF161" s="95" t="s">
        <v>268</v>
      </c>
      <c r="AG161" s="96">
        <v>750000.0</v>
      </c>
      <c r="AH161" s="96" t="s">
        <v>119</v>
      </c>
      <c r="AI161" s="100"/>
      <c r="AJ161" s="51"/>
    </row>
    <row r="162">
      <c r="A162" s="92">
        <f t="shared" si="2"/>
        <v>159</v>
      </c>
      <c r="B162" s="97" t="s">
        <v>163</v>
      </c>
      <c r="C162" s="91" t="s">
        <v>21</v>
      </c>
      <c r="D162" s="92" t="s">
        <v>5</v>
      </c>
      <c r="E162" s="92">
        <v>2.0</v>
      </c>
      <c r="F162" s="91" t="s">
        <v>191</v>
      </c>
      <c r="G162" s="91" t="s">
        <v>271</v>
      </c>
      <c r="H162" s="93">
        <v>500000.0</v>
      </c>
      <c r="I162" s="93"/>
      <c r="J162" s="94"/>
      <c r="K162" s="84" t="s">
        <v>72</v>
      </c>
      <c r="N162" s="95" t="str">
        <f>'MONITORING 1'!O162</f>
        <v>Herman Sentosa</v>
      </c>
      <c r="O162" s="95" t="str">
        <f>'MONITORING 1'!F162</f>
        <v>Lidwina</v>
      </c>
      <c r="P162" s="51" t="str">
        <f>'MONITORING 1'!D162</f>
        <v>N</v>
      </c>
      <c r="Q162" s="51">
        <f>'MONITORING 1'!E162</f>
        <v>10</v>
      </c>
      <c r="R162" s="95" t="str">
        <f>'MONITORING 1'!C162</f>
        <v>UNGU</v>
      </c>
      <c r="S162" s="95" t="str">
        <f t="shared" si="1"/>
        <v>GOLD</v>
      </c>
      <c r="T162" s="96">
        <f>'MONITORING 1'!J162</f>
        <v>1000000</v>
      </c>
      <c r="U162" s="96" t="str">
        <f>'MONITORING 1'!L162</f>
        <v/>
      </c>
      <c r="V162" s="96" t="str">
        <f>'MONITORING 1'!M162</f>
        <v/>
      </c>
      <c r="W162" s="95" t="str">
        <f>'MONITORING 1'!P162</f>
        <v/>
      </c>
      <c r="Z162" s="51">
        <f t="shared" si="3"/>
        <v>159</v>
      </c>
      <c r="AA162" s="95" t="s">
        <v>33</v>
      </c>
      <c r="AB162" s="95" t="s">
        <v>183</v>
      </c>
      <c r="AC162" s="51" t="s">
        <v>14</v>
      </c>
      <c r="AD162" s="51">
        <v>23.0</v>
      </c>
      <c r="AE162" s="95" t="s">
        <v>133</v>
      </c>
      <c r="AF162" s="95" t="s">
        <v>268</v>
      </c>
      <c r="AG162" s="96">
        <v>750000.0</v>
      </c>
      <c r="AH162" s="96" t="s">
        <v>118</v>
      </c>
      <c r="AI162" s="100"/>
      <c r="AJ162" s="51" t="s">
        <v>72</v>
      </c>
    </row>
    <row r="163">
      <c r="A163" s="92">
        <f t="shared" si="2"/>
        <v>160</v>
      </c>
      <c r="B163" s="97" t="s">
        <v>163</v>
      </c>
      <c r="C163" s="91" t="s">
        <v>21</v>
      </c>
      <c r="D163" s="92" t="s">
        <v>5</v>
      </c>
      <c r="E163" s="92">
        <v>3.0</v>
      </c>
      <c r="F163" s="91" t="s">
        <v>191</v>
      </c>
      <c r="G163" s="91" t="s">
        <v>271</v>
      </c>
      <c r="H163" s="93">
        <v>500000.0</v>
      </c>
      <c r="I163" s="93"/>
      <c r="J163" s="94"/>
      <c r="K163" s="84" t="s">
        <v>72</v>
      </c>
      <c r="N163" s="95" t="str">
        <f>'MONITORING 1'!O163</f>
        <v>Herman Sentosa</v>
      </c>
      <c r="O163" s="95" t="str">
        <f>'MONITORING 1'!F163</f>
        <v>Lidwina</v>
      </c>
      <c r="P163" s="51" t="str">
        <f>'MONITORING 1'!D163</f>
        <v>N</v>
      </c>
      <c r="Q163" s="51">
        <f>'MONITORING 1'!E163</f>
        <v>11</v>
      </c>
      <c r="R163" s="95" t="str">
        <f>'MONITORING 1'!C163</f>
        <v>UNGU</v>
      </c>
      <c r="S163" s="95" t="str">
        <f t="shared" si="1"/>
        <v>GOLD</v>
      </c>
      <c r="T163" s="96">
        <f>'MONITORING 1'!J163</f>
        <v>1000000</v>
      </c>
      <c r="U163" s="96" t="str">
        <f>'MONITORING 1'!L163</f>
        <v/>
      </c>
      <c r="V163" s="96" t="str">
        <f>'MONITORING 1'!M163</f>
        <v/>
      </c>
      <c r="W163" s="95" t="str">
        <f>'MONITORING 1'!P163</f>
        <v/>
      </c>
      <c r="Z163" s="51">
        <f t="shared" si="3"/>
        <v>160</v>
      </c>
      <c r="AA163" s="95" t="s">
        <v>33</v>
      </c>
      <c r="AB163" s="95" t="s">
        <v>33</v>
      </c>
      <c r="AC163" s="51" t="s">
        <v>14</v>
      </c>
      <c r="AD163" s="51">
        <v>24.0</v>
      </c>
      <c r="AE163" s="95" t="s">
        <v>133</v>
      </c>
      <c r="AF163" s="95" t="s">
        <v>268</v>
      </c>
      <c r="AG163" s="96">
        <v>750000.0</v>
      </c>
      <c r="AH163" s="96"/>
      <c r="AI163" s="100"/>
      <c r="AJ163" s="51"/>
    </row>
    <row r="164">
      <c r="A164" s="92">
        <f t="shared" si="2"/>
        <v>161</v>
      </c>
      <c r="B164" s="97" t="s">
        <v>163</v>
      </c>
      <c r="C164" s="91" t="s">
        <v>21</v>
      </c>
      <c r="D164" s="92" t="s">
        <v>5</v>
      </c>
      <c r="E164" s="92">
        <v>4.0</v>
      </c>
      <c r="F164" s="91" t="s">
        <v>191</v>
      </c>
      <c r="G164" s="91" t="s">
        <v>271</v>
      </c>
      <c r="H164" s="93">
        <v>500000.0</v>
      </c>
      <c r="I164" s="93"/>
      <c r="J164" s="94"/>
      <c r="K164" s="84" t="s">
        <v>72</v>
      </c>
      <c r="N164" s="95" t="str">
        <f>'MONITORING 1'!O164</f>
        <v>Alex Chandra</v>
      </c>
      <c r="O164" s="95" t="str">
        <f>'MONITORING 1'!F164</f>
        <v>Jimmy</v>
      </c>
      <c r="P164" s="51" t="str">
        <f>'MONITORING 1'!D164</f>
        <v>N</v>
      </c>
      <c r="Q164" s="51">
        <f>'MONITORING 1'!E164</f>
        <v>12</v>
      </c>
      <c r="R164" s="95" t="str">
        <f>'MONITORING 1'!C164</f>
        <v>UNGU</v>
      </c>
      <c r="S164" s="95" t="str">
        <f t="shared" si="1"/>
        <v>GOLD</v>
      </c>
      <c r="T164" s="96">
        <f>'MONITORING 1'!J164</f>
        <v>1000000</v>
      </c>
      <c r="U164" s="96" t="str">
        <f>'MONITORING 1'!L164</f>
        <v>Jenius 6/10</v>
      </c>
      <c r="V164" s="96" t="str">
        <f>'MONITORING 1'!M164</f>
        <v>L</v>
      </c>
      <c r="W164" s="95" t="str">
        <f>'MONITORING 1'!P164</f>
        <v/>
      </c>
      <c r="Z164" s="51">
        <f t="shared" si="3"/>
        <v>161</v>
      </c>
      <c r="AA164" s="95" t="s">
        <v>33</v>
      </c>
      <c r="AB164" s="95" t="s">
        <v>33</v>
      </c>
      <c r="AC164" s="51" t="s">
        <v>13</v>
      </c>
      <c r="AD164" s="51">
        <v>21.0</v>
      </c>
      <c r="AE164" s="95" t="s">
        <v>133</v>
      </c>
      <c r="AF164" s="95" t="s">
        <v>268</v>
      </c>
      <c r="AG164" s="96">
        <v>750000.0</v>
      </c>
      <c r="AH164" s="96"/>
      <c r="AI164" s="100"/>
      <c r="AJ164" s="51"/>
    </row>
    <row r="165">
      <c r="A165" s="92">
        <f t="shared" si="2"/>
        <v>162</v>
      </c>
      <c r="B165" s="97" t="s">
        <v>163</v>
      </c>
      <c r="C165" s="91" t="s">
        <v>21</v>
      </c>
      <c r="D165" s="92" t="s">
        <v>5</v>
      </c>
      <c r="E165" s="92">
        <v>5.0</v>
      </c>
      <c r="F165" s="91" t="s">
        <v>191</v>
      </c>
      <c r="G165" s="91" t="s">
        <v>271</v>
      </c>
      <c r="H165" s="93">
        <v>500000.0</v>
      </c>
      <c r="I165" s="93"/>
      <c r="J165" s="94"/>
      <c r="K165" s="84" t="s">
        <v>72</v>
      </c>
      <c r="N165" s="95" t="str">
        <f>'MONITORING 1'!O165</f>
        <v>Alex Chandra</v>
      </c>
      <c r="O165" s="95" t="str">
        <f>'MONITORING 1'!F165</f>
        <v>Jimmy</v>
      </c>
      <c r="P165" s="51" t="str">
        <f>'MONITORING 1'!D165</f>
        <v>N</v>
      </c>
      <c r="Q165" s="51">
        <f>'MONITORING 1'!E165</f>
        <v>13</v>
      </c>
      <c r="R165" s="95" t="str">
        <f>'MONITORING 1'!C165</f>
        <v>UNGU</v>
      </c>
      <c r="S165" s="95" t="str">
        <f t="shared" si="1"/>
        <v>GOLD</v>
      </c>
      <c r="T165" s="96">
        <f>'MONITORING 1'!J165</f>
        <v>1000000</v>
      </c>
      <c r="U165" s="96" t="str">
        <f>'MONITORING 1'!L165</f>
        <v>Jenius 6/10</v>
      </c>
      <c r="V165" s="96" t="str">
        <f>'MONITORING 1'!M165</f>
        <v>L</v>
      </c>
      <c r="W165" s="95" t="str">
        <f>'MONITORING 1'!P165</f>
        <v/>
      </c>
      <c r="Z165" s="51">
        <f t="shared" si="3"/>
        <v>162</v>
      </c>
      <c r="AA165" s="95" t="s">
        <v>33</v>
      </c>
      <c r="AB165" s="95" t="s">
        <v>33</v>
      </c>
      <c r="AC165" s="51" t="s">
        <v>13</v>
      </c>
      <c r="AD165" s="51">
        <v>22.0</v>
      </c>
      <c r="AE165" s="95" t="s">
        <v>133</v>
      </c>
      <c r="AF165" s="95" t="s">
        <v>268</v>
      </c>
      <c r="AG165" s="96">
        <v>750000.0</v>
      </c>
      <c r="AH165" s="96"/>
      <c r="AI165" s="100"/>
      <c r="AJ165" s="51"/>
    </row>
    <row r="166">
      <c r="A166" s="92">
        <f t="shared" si="2"/>
        <v>163</v>
      </c>
      <c r="B166" s="97" t="s">
        <v>163</v>
      </c>
      <c r="C166" s="91" t="s">
        <v>21</v>
      </c>
      <c r="D166" s="92" t="s">
        <v>5</v>
      </c>
      <c r="E166" s="92">
        <v>6.0</v>
      </c>
      <c r="F166" s="91" t="s">
        <v>191</v>
      </c>
      <c r="G166" s="91" t="s">
        <v>271</v>
      </c>
      <c r="H166" s="93">
        <v>500000.0</v>
      </c>
      <c r="I166" s="93"/>
      <c r="J166" s="94"/>
      <c r="K166" s="84" t="s">
        <v>72</v>
      </c>
      <c r="N166" s="95" t="str">
        <f>'MONITORING 1'!O166</f>
        <v>Alex Chandra</v>
      </c>
      <c r="O166" s="95" t="str">
        <f>'MONITORING 1'!F166</f>
        <v>Jimmy</v>
      </c>
      <c r="P166" s="51" t="str">
        <f>'MONITORING 1'!D166</f>
        <v>N</v>
      </c>
      <c r="Q166" s="51">
        <f>'MONITORING 1'!E166</f>
        <v>14</v>
      </c>
      <c r="R166" s="95" t="str">
        <f>'MONITORING 1'!C166</f>
        <v>UNGU</v>
      </c>
      <c r="S166" s="95" t="str">
        <f t="shared" si="1"/>
        <v>GOLD</v>
      </c>
      <c r="T166" s="96">
        <f>'MONITORING 1'!J166</f>
        <v>1000000</v>
      </c>
      <c r="U166" s="96" t="str">
        <f>'MONITORING 1'!L166</f>
        <v>Jenius 6/10</v>
      </c>
      <c r="V166" s="96" t="str">
        <f>'MONITORING 1'!M166</f>
        <v>L</v>
      </c>
      <c r="W166" s="95" t="str">
        <f>'MONITORING 1'!P166</f>
        <v/>
      </c>
      <c r="Z166" s="51">
        <f t="shared" si="3"/>
        <v>163</v>
      </c>
      <c r="AA166" s="95" t="s">
        <v>33</v>
      </c>
      <c r="AB166" s="95" t="s">
        <v>33</v>
      </c>
      <c r="AC166" s="51" t="s">
        <v>13</v>
      </c>
      <c r="AD166" s="51">
        <v>23.0</v>
      </c>
      <c r="AE166" s="95" t="s">
        <v>133</v>
      </c>
      <c r="AF166" s="95" t="s">
        <v>268</v>
      </c>
      <c r="AG166" s="96">
        <v>750000.0</v>
      </c>
      <c r="AH166" s="96"/>
      <c r="AI166" s="100"/>
      <c r="AJ166" s="51"/>
    </row>
    <row r="167">
      <c r="A167" s="92">
        <f t="shared" si="2"/>
        <v>164</v>
      </c>
      <c r="B167" s="97" t="s">
        <v>163</v>
      </c>
      <c r="C167" s="91" t="s">
        <v>21</v>
      </c>
      <c r="D167" s="92" t="s">
        <v>5</v>
      </c>
      <c r="E167" s="92">
        <v>7.0</v>
      </c>
      <c r="F167" s="91" t="s">
        <v>191</v>
      </c>
      <c r="G167" s="91" t="s">
        <v>271</v>
      </c>
      <c r="H167" s="93">
        <v>500000.0</v>
      </c>
      <c r="I167" s="93"/>
      <c r="J167" s="94"/>
      <c r="K167" s="84" t="s">
        <v>72</v>
      </c>
      <c r="N167" s="95" t="str">
        <f>'MONITORING 1'!O167</f>
        <v>Alex Chandra</v>
      </c>
      <c r="O167" s="95" t="str">
        <f>'MONITORING 1'!F167</f>
        <v>Jimmy</v>
      </c>
      <c r="P167" s="51" t="str">
        <f>'MONITORING 1'!D167</f>
        <v>N</v>
      </c>
      <c r="Q167" s="51">
        <f>'MONITORING 1'!E167</f>
        <v>15</v>
      </c>
      <c r="R167" s="95" t="str">
        <f>'MONITORING 1'!C167</f>
        <v>UNGU</v>
      </c>
      <c r="S167" s="95" t="str">
        <f t="shared" si="1"/>
        <v>GOLD</v>
      </c>
      <c r="T167" s="96">
        <f>'MONITORING 1'!J167</f>
        <v>1000000</v>
      </c>
      <c r="U167" s="96" t="str">
        <f>'MONITORING 1'!L167</f>
        <v>Jenius 6/10</v>
      </c>
      <c r="V167" s="96" t="str">
        <f>'MONITORING 1'!M167</f>
        <v>L</v>
      </c>
      <c r="W167" s="95" t="str">
        <f>'MONITORING 1'!P167</f>
        <v/>
      </c>
      <c r="Z167" s="51">
        <f t="shared" si="3"/>
        <v>164</v>
      </c>
      <c r="AA167" s="95" t="s">
        <v>33</v>
      </c>
      <c r="AB167" s="95" t="s">
        <v>33</v>
      </c>
      <c r="AC167" s="51" t="s">
        <v>13</v>
      </c>
      <c r="AD167" s="51">
        <v>24.0</v>
      </c>
      <c r="AE167" s="95" t="s">
        <v>133</v>
      </c>
      <c r="AF167" s="95" t="s">
        <v>268</v>
      </c>
      <c r="AG167" s="96">
        <v>750000.0</v>
      </c>
      <c r="AH167" s="96"/>
      <c r="AI167" s="100"/>
      <c r="AJ167" s="51"/>
    </row>
    <row r="168">
      <c r="A168" s="92">
        <f t="shared" si="2"/>
        <v>165</v>
      </c>
      <c r="B168" s="91" t="s">
        <v>190</v>
      </c>
      <c r="C168" s="91" t="s">
        <v>188</v>
      </c>
      <c r="D168" s="92" t="s">
        <v>12</v>
      </c>
      <c r="E168" s="92">
        <v>21.0</v>
      </c>
      <c r="F168" s="91" t="s">
        <v>133</v>
      </c>
      <c r="G168" s="91" t="s">
        <v>268</v>
      </c>
      <c r="H168" s="93">
        <v>750000.0</v>
      </c>
      <c r="I168" s="93" t="s">
        <v>139</v>
      </c>
      <c r="J168" s="94" t="s">
        <v>7</v>
      </c>
      <c r="K168" s="92" t="s">
        <v>72</v>
      </c>
      <c r="N168" s="95" t="str">
        <f>'MONITORING 1'!O168</f>
        <v>Alex Chandra</v>
      </c>
      <c r="O168" s="95" t="str">
        <f>'MONITORING 1'!F168</f>
        <v>Jimmy</v>
      </c>
      <c r="P168" s="51" t="str">
        <f>'MONITORING 1'!D168</f>
        <v>N</v>
      </c>
      <c r="Q168" s="51">
        <f>'MONITORING 1'!E168</f>
        <v>16</v>
      </c>
      <c r="R168" s="95" t="str">
        <f>'MONITORING 1'!C168</f>
        <v>UNGU</v>
      </c>
      <c r="S168" s="95" t="str">
        <f t="shared" si="1"/>
        <v>GOLD</v>
      </c>
      <c r="T168" s="96">
        <f>'MONITORING 1'!J168</f>
        <v>1000000</v>
      </c>
      <c r="U168" s="96" t="str">
        <f>'MONITORING 1'!L168</f>
        <v>Jenius 6/10</v>
      </c>
      <c r="V168" s="96" t="str">
        <f>'MONITORING 1'!M168</f>
        <v>L</v>
      </c>
      <c r="W168" s="95" t="str">
        <f>'MONITORING 1'!P168</f>
        <v/>
      </c>
      <c r="Z168" s="51">
        <f t="shared" si="3"/>
        <v>165</v>
      </c>
      <c r="AA168" s="95" t="s">
        <v>33</v>
      </c>
      <c r="AB168" s="95" t="s">
        <v>116</v>
      </c>
      <c r="AC168" s="51" t="s">
        <v>7</v>
      </c>
      <c r="AD168" s="51">
        <v>15.0</v>
      </c>
      <c r="AE168" s="95" t="s">
        <v>96</v>
      </c>
      <c r="AF168" s="95" t="s">
        <v>270</v>
      </c>
      <c r="AG168" s="96">
        <v>1000000.0</v>
      </c>
      <c r="AH168" s="96" t="s">
        <v>118</v>
      </c>
      <c r="AI168" s="100"/>
      <c r="AJ168" s="51" t="s">
        <v>72</v>
      </c>
    </row>
    <row r="169">
      <c r="A169" s="92">
        <f t="shared" si="2"/>
        <v>166</v>
      </c>
      <c r="B169" s="91" t="s">
        <v>190</v>
      </c>
      <c r="C169" s="91" t="s">
        <v>188</v>
      </c>
      <c r="D169" s="92" t="s">
        <v>12</v>
      </c>
      <c r="E169" s="92">
        <v>22.0</v>
      </c>
      <c r="F169" s="91" t="s">
        <v>133</v>
      </c>
      <c r="G169" s="91" t="s">
        <v>268</v>
      </c>
      <c r="H169" s="93">
        <v>750000.0</v>
      </c>
      <c r="I169" s="93" t="s">
        <v>139</v>
      </c>
      <c r="J169" s="94" t="s">
        <v>7</v>
      </c>
      <c r="K169" s="92" t="s">
        <v>72</v>
      </c>
      <c r="N169" s="95" t="str">
        <f>'MONITORING 1'!O169</f>
        <v/>
      </c>
      <c r="O169" s="95" t="str">
        <f>'MONITORING 1'!F169</f>
        <v/>
      </c>
      <c r="P169" s="51" t="str">
        <f>'MONITORING 1'!D169</f>
        <v>N</v>
      </c>
      <c r="Q169" s="51">
        <f>'MONITORING 1'!E169</f>
        <v>17</v>
      </c>
      <c r="R169" s="95" t="str">
        <f>'MONITORING 1'!C169</f>
        <v>UNGU</v>
      </c>
      <c r="S169" s="95" t="str">
        <f t="shared" si="1"/>
        <v>GOLD</v>
      </c>
      <c r="T169" s="96">
        <f>'MONITORING 1'!J169</f>
        <v>1000000</v>
      </c>
      <c r="U169" s="96" t="str">
        <f>'MONITORING 1'!L169</f>
        <v/>
      </c>
      <c r="V169" s="96" t="str">
        <f>'MONITORING 1'!M169</f>
        <v/>
      </c>
      <c r="W169" s="95" t="str">
        <f>'MONITORING 1'!P169</f>
        <v/>
      </c>
      <c r="Z169" s="51">
        <f t="shared" si="3"/>
        <v>166</v>
      </c>
      <c r="AA169" s="95" t="s">
        <v>33</v>
      </c>
      <c r="AB169" s="95" t="s">
        <v>33</v>
      </c>
      <c r="AC169" s="51" t="s">
        <v>7</v>
      </c>
      <c r="AD169" s="51">
        <v>16.0</v>
      </c>
      <c r="AE169" s="95" t="s">
        <v>96</v>
      </c>
      <c r="AF169" s="95" t="s">
        <v>270</v>
      </c>
      <c r="AG169" s="96">
        <v>1000000.0</v>
      </c>
      <c r="AH169" s="96"/>
      <c r="AI169" s="100"/>
      <c r="AJ169" s="51"/>
    </row>
    <row r="170">
      <c r="A170" s="92">
        <f t="shared" si="2"/>
        <v>167</v>
      </c>
      <c r="B170" s="91" t="s">
        <v>73</v>
      </c>
      <c r="C170" s="91" t="s">
        <v>73</v>
      </c>
      <c r="D170" s="92" t="s">
        <v>17</v>
      </c>
      <c r="E170" s="92">
        <v>13.0</v>
      </c>
      <c r="F170" s="91" t="s">
        <v>67</v>
      </c>
      <c r="G170" s="91" t="s">
        <v>269</v>
      </c>
      <c r="H170" s="93">
        <v>2000000.0</v>
      </c>
      <c r="I170" s="93"/>
      <c r="J170" s="94"/>
      <c r="K170" s="92"/>
      <c r="N170" s="95" t="str">
        <f>'MONITORING 1'!O170</f>
        <v/>
      </c>
      <c r="O170" s="95" t="str">
        <f>'MONITORING 1'!F170</f>
        <v/>
      </c>
      <c r="P170" s="51" t="str">
        <f>'MONITORING 1'!D170</f>
        <v>N</v>
      </c>
      <c r="Q170" s="51">
        <f>'MONITORING 1'!E170</f>
        <v>18</v>
      </c>
      <c r="R170" s="95" t="str">
        <f>'MONITORING 1'!C170</f>
        <v>UNGU</v>
      </c>
      <c r="S170" s="95" t="str">
        <f t="shared" si="1"/>
        <v>GOLD</v>
      </c>
      <c r="T170" s="96">
        <f>'MONITORING 1'!J170</f>
        <v>1000000</v>
      </c>
      <c r="U170" s="96" t="str">
        <f>'MONITORING 1'!L170</f>
        <v/>
      </c>
      <c r="V170" s="96" t="str">
        <f>'MONITORING 1'!M170</f>
        <v/>
      </c>
      <c r="W170" s="95" t="str">
        <f>'MONITORING 1'!P170</f>
        <v/>
      </c>
      <c r="Z170" s="51">
        <f t="shared" si="3"/>
        <v>167</v>
      </c>
      <c r="AA170" s="95" t="s">
        <v>33</v>
      </c>
      <c r="AB170" s="95" t="s">
        <v>33</v>
      </c>
      <c r="AC170" s="51" t="s">
        <v>7</v>
      </c>
      <c r="AD170" s="51">
        <v>17.0</v>
      </c>
      <c r="AE170" s="95" t="s">
        <v>96</v>
      </c>
      <c r="AF170" s="95" t="s">
        <v>270</v>
      </c>
      <c r="AG170" s="96">
        <v>1000000.0</v>
      </c>
      <c r="AH170" s="96"/>
      <c r="AI170" s="100"/>
      <c r="AJ170" s="51"/>
    </row>
    <row r="171">
      <c r="A171" s="92">
        <f t="shared" si="2"/>
        <v>168</v>
      </c>
      <c r="B171" s="91" t="s">
        <v>73</v>
      </c>
      <c r="C171" s="91" t="s">
        <v>73</v>
      </c>
      <c r="D171" s="92" t="s">
        <v>17</v>
      </c>
      <c r="E171" s="92">
        <v>14.0</v>
      </c>
      <c r="F171" s="91" t="s">
        <v>67</v>
      </c>
      <c r="G171" s="91" t="s">
        <v>269</v>
      </c>
      <c r="H171" s="93">
        <v>2000000.0</v>
      </c>
      <c r="I171" s="93"/>
      <c r="J171" s="94"/>
      <c r="K171" s="92"/>
      <c r="N171" s="95" t="str">
        <f>'MONITORING 1'!O171</f>
        <v>Herman S</v>
      </c>
      <c r="O171" s="95" t="str">
        <f>'MONITORING 1'!F171</f>
        <v>Yohanes</v>
      </c>
      <c r="P171" s="51" t="str">
        <f>'MONITORING 1'!D171</f>
        <v>N</v>
      </c>
      <c r="Q171" s="51">
        <f>'MONITORING 1'!E171</f>
        <v>19</v>
      </c>
      <c r="R171" s="95" t="str">
        <f>'MONITORING 1'!C171</f>
        <v>UNGU</v>
      </c>
      <c r="S171" s="95" t="str">
        <f t="shared" si="1"/>
        <v>GOLD</v>
      </c>
      <c r="T171" s="96">
        <f>'MONITORING 1'!J171</f>
        <v>1000000</v>
      </c>
      <c r="U171" s="96" t="str">
        <f>'MONITORING 1'!L171</f>
        <v>Cimb 25/10</v>
      </c>
      <c r="V171" s="96" t="str">
        <f>'MONITORING 1'!M171</f>
        <v/>
      </c>
      <c r="W171" s="95" t="str">
        <f>'MONITORING 1'!P171</f>
        <v/>
      </c>
      <c r="Z171" s="51">
        <f t="shared" si="3"/>
        <v>168</v>
      </c>
      <c r="AA171" s="95" t="s">
        <v>33</v>
      </c>
      <c r="AB171" s="95" t="s">
        <v>33</v>
      </c>
      <c r="AC171" s="51" t="s">
        <v>7</v>
      </c>
      <c r="AD171" s="51">
        <v>18.0</v>
      </c>
      <c r="AE171" s="95" t="s">
        <v>96</v>
      </c>
      <c r="AF171" s="95" t="s">
        <v>270</v>
      </c>
      <c r="AG171" s="96">
        <v>1000000.0</v>
      </c>
      <c r="AH171" s="96"/>
      <c r="AI171" s="100"/>
      <c r="AJ171" s="51"/>
    </row>
    <row r="172">
      <c r="A172" s="92">
        <f t="shared" si="2"/>
        <v>169</v>
      </c>
      <c r="B172" s="91" t="s">
        <v>73</v>
      </c>
      <c r="C172" s="91" t="s">
        <v>73</v>
      </c>
      <c r="D172" s="92" t="s">
        <v>17</v>
      </c>
      <c r="E172" s="92">
        <v>15.0</v>
      </c>
      <c r="F172" s="91" t="s">
        <v>67</v>
      </c>
      <c r="G172" s="91" t="s">
        <v>269</v>
      </c>
      <c r="H172" s="93">
        <v>2000000.0</v>
      </c>
      <c r="I172" s="93"/>
      <c r="J172" s="94"/>
      <c r="K172" s="92"/>
      <c r="N172" s="95" t="str">
        <f>'MONITORING 1'!O172</f>
        <v>Herman S</v>
      </c>
      <c r="O172" s="95" t="str">
        <f>'MONITORING 1'!F172</f>
        <v>Yohanes</v>
      </c>
      <c r="P172" s="51" t="str">
        <f>'MONITORING 1'!D172</f>
        <v>N</v>
      </c>
      <c r="Q172" s="51">
        <f>'MONITORING 1'!E172</f>
        <v>20</v>
      </c>
      <c r="R172" s="95" t="str">
        <f>'MONITORING 1'!C172</f>
        <v>UNGU</v>
      </c>
      <c r="S172" s="95" t="str">
        <f t="shared" si="1"/>
        <v>GOLD</v>
      </c>
      <c r="T172" s="96">
        <f>'MONITORING 1'!J172</f>
        <v>1000000</v>
      </c>
      <c r="U172" s="96" t="str">
        <f>'MONITORING 1'!L172</f>
        <v>Cimb 25/10</v>
      </c>
      <c r="V172" s="96" t="str">
        <f>'MONITORING 1'!M172</f>
        <v/>
      </c>
      <c r="W172" s="95" t="str">
        <f>'MONITORING 1'!P172</f>
        <v/>
      </c>
      <c r="Z172" s="51">
        <f t="shared" si="3"/>
        <v>169</v>
      </c>
      <c r="AA172" s="95" t="s">
        <v>33</v>
      </c>
      <c r="AB172" s="95" t="s">
        <v>33</v>
      </c>
      <c r="AC172" s="51" t="s">
        <v>7</v>
      </c>
      <c r="AD172" s="51">
        <v>19.0</v>
      </c>
      <c r="AE172" s="95" t="s">
        <v>96</v>
      </c>
      <c r="AF172" s="95" t="s">
        <v>270</v>
      </c>
      <c r="AG172" s="96">
        <v>1000000.0</v>
      </c>
      <c r="AH172" s="96" t="s">
        <v>119</v>
      </c>
      <c r="AI172" s="100"/>
      <c r="AJ172" s="51"/>
    </row>
    <row r="173">
      <c r="A173" s="92">
        <f t="shared" si="2"/>
        <v>170</v>
      </c>
      <c r="B173" s="91" t="s">
        <v>73</v>
      </c>
      <c r="C173" s="91" t="s">
        <v>73</v>
      </c>
      <c r="D173" s="92" t="s">
        <v>17</v>
      </c>
      <c r="E173" s="92">
        <v>16.0</v>
      </c>
      <c r="F173" s="91" t="s">
        <v>67</v>
      </c>
      <c r="G173" s="91" t="s">
        <v>269</v>
      </c>
      <c r="H173" s="93">
        <v>2000000.0</v>
      </c>
      <c r="I173" s="93"/>
      <c r="J173" s="94"/>
      <c r="K173" s="92"/>
      <c r="N173" s="95" t="str">
        <f>'MONITORING 1'!O173</f>
        <v/>
      </c>
      <c r="O173" s="95" t="str">
        <f>'MONITORING 1'!F173</f>
        <v/>
      </c>
      <c r="P173" s="51" t="str">
        <f>'MONITORING 1'!D173</f>
        <v>O</v>
      </c>
      <c r="Q173" s="51">
        <f>'MONITORING 1'!E173</f>
        <v>8</v>
      </c>
      <c r="R173" s="95" t="str">
        <f>'MONITORING 1'!C173</f>
        <v>UNGU</v>
      </c>
      <c r="S173" s="95" t="str">
        <f t="shared" si="1"/>
        <v>GOLD</v>
      </c>
      <c r="T173" s="96">
        <f>'MONITORING 1'!J173</f>
        <v>1000000</v>
      </c>
      <c r="U173" s="96" t="str">
        <f>'MONITORING 1'!L173</f>
        <v/>
      </c>
      <c r="V173" s="96" t="str">
        <f>'MONITORING 1'!M173</f>
        <v/>
      </c>
      <c r="W173" s="95" t="str">
        <f>'MONITORING 1'!P173</f>
        <v/>
      </c>
      <c r="Z173" s="51">
        <f t="shared" si="3"/>
        <v>170</v>
      </c>
      <c r="AA173" s="95" t="s">
        <v>33</v>
      </c>
      <c r="AB173" s="95" t="s">
        <v>33</v>
      </c>
      <c r="AC173" s="51" t="s">
        <v>7</v>
      </c>
      <c r="AD173" s="51">
        <v>20.0</v>
      </c>
      <c r="AE173" s="95" t="s">
        <v>96</v>
      </c>
      <c r="AF173" s="95" t="s">
        <v>270</v>
      </c>
      <c r="AG173" s="96">
        <v>1000000.0</v>
      </c>
      <c r="AH173" s="96" t="s">
        <v>119</v>
      </c>
      <c r="AI173" s="100"/>
      <c r="AJ173" s="51"/>
    </row>
    <row r="174">
      <c r="A174" s="92">
        <f t="shared" si="2"/>
        <v>171</v>
      </c>
      <c r="B174" s="91" t="s">
        <v>73</v>
      </c>
      <c r="C174" s="91" t="s">
        <v>73</v>
      </c>
      <c r="D174" s="92" t="s">
        <v>17</v>
      </c>
      <c r="E174" s="92">
        <v>17.0</v>
      </c>
      <c r="F174" s="91" t="s">
        <v>67</v>
      </c>
      <c r="G174" s="91" t="s">
        <v>269</v>
      </c>
      <c r="H174" s="93">
        <v>2000000.0</v>
      </c>
      <c r="I174" s="93"/>
      <c r="J174" s="94"/>
      <c r="K174" s="92"/>
      <c r="N174" s="95" t="str">
        <f>'MONITORING 1'!O174</f>
        <v/>
      </c>
      <c r="O174" s="95" t="str">
        <f>'MONITORING 1'!F174</f>
        <v/>
      </c>
      <c r="P174" s="51" t="str">
        <f>'MONITORING 1'!D174</f>
        <v>O</v>
      </c>
      <c r="Q174" s="51">
        <f>'MONITORING 1'!E174</f>
        <v>9</v>
      </c>
      <c r="R174" s="95" t="str">
        <f>'MONITORING 1'!C174</f>
        <v>UNGU</v>
      </c>
      <c r="S174" s="95" t="str">
        <f t="shared" si="1"/>
        <v>GOLD</v>
      </c>
      <c r="T174" s="96">
        <f>'MONITORING 1'!J174</f>
        <v>1000000</v>
      </c>
      <c r="U174" s="96" t="str">
        <f>'MONITORING 1'!L174</f>
        <v/>
      </c>
      <c r="V174" s="96" t="str">
        <f>'MONITORING 1'!M174</f>
        <v/>
      </c>
      <c r="W174" s="95" t="str">
        <f>'MONITORING 1'!P174</f>
        <v/>
      </c>
      <c r="Z174" s="51">
        <f t="shared" si="3"/>
        <v>171</v>
      </c>
      <c r="AA174" s="98" t="s">
        <v>33</v>
      </c>
      <c r="AB174" s="95" t="s">
        <v>223</v>
      </c>
      <c r="AC174" s="51" t="s">
        <v>7</v>
      </c>
      <c r="AD174" s="51">
        <v>28.0</v>
      </c>
      <c r="AE174" s="95" t="s">
        <v>191</v>
      </c>
      <c r="AF174" s="95" t="s">
        <v>271</v>
      </c>
      <c r="AG174" s="96">
        <v>500000.0</v>
      </c>
      <c r="AH174" s="96" t="s">
        <v>119</v>
      </c>
      <c r="AI174" s="100"/>
      <c r="AJ174" s="101"/>
    </row>
    <row r="175">
      <c r="A175" s="92">
        <f t="shared" si="2"/>
        <v>172</v>
      </c>
      <c r="B175" s="91" t="s">
        <v>73</v>
      </c>
      <c r="C175" s="91" t="s">
        <v>73</v>
      </c>
      <c r="D175" s="92" t="s">
        <v>17</v>
      </c>
      <c r="E175" s="92">
        <v>18.0</v>
      </c>
      <c r="F175" s="91" t="s">
        <v>67</v>
      </c>
      <c r="G175" s="91" t="s">
        <v>269</v>
      </c>
      <c r="H175" s="93">
        <v>2000000.0</v>
      </c>
      <c r="I175" s="93"/>
      <c r="J175" s="94"/>
      <c r="K175" s="92"/>
      <c r="N175" s="95" t="str">
        <f>'MONITORING 1'!O175</f>
        <v/>
      </c>
      <c r="O175" s="95" t="str">
        <f>'MONITORING 1'!F175</f>
        <v/>
      </c>
      <c r="P175" s="51" t="str">
        <f>'MONITORING 1'!D175</f>
        <v>O</v>
      </c>
      <c r="Q175" s="51">
        <f>'MONITORING 1'!E175</f>
        <v>10</v>
      </c>
      <c r="R175" s="95" t="str">
        <f>'MONITORING 1'!C175</f>
        <v>UNGU</v>
      </c>
      <c r="S175" s="95" t="str">
        <f t="shared" si="1"/>
        <v>GOLD</v>
      </c>
      <c r="T175" s="96">
        <f>'MONITORING 1'!J175</f>
        <v>1000000</v>
      </c>
      <c r="U175" s="96" t="str">
        <f>'MONITORING 1'!L175</f>
        <v/>
      </c>
      <c r="V175" s="96" t="str">
        <f>'MONITORING 1'!M175</f>
        <v/>
      </c>
      <c r="W175" s="95" t="str">
        <f>'MONITORING 1'!P175</f>
        <v/>
      </c>
      <c r="Z175" s="51">
        <f t="shared" si="3"/>
        <v>172</v>
      </c>
      <c r="AA175" s="95" t="s">
        <v>209</v>
      </c>
      <c r="AB175" s="95" t="s">
        <v>209</v>
      </c>
      <c r="AC175" s="51" t="s">
        <v>8</v>
      </c>
      <c r="AD175" s="51">
        <v>26.0</v>
      </c>
      <c r="AE175" s="95" t="s">
        <v>191</v>
      </c>
      <c r="AF175" s="95" t="s">
        <v>271</v>
      </c>
      <c r="AG175" s="96">
        <v>500000.0</v>
      </c>
      <c r="AH175" s="96"/>
      <c r="AI175" s="100"/>
      <c r="AJ175" s="101"/>
    </row>
    <row r="176">
      <c r="A176" s="92">
        <f t="shared" si="2"/>
        <v>173</v>
      </c>
      <c r="B176" s="91" t="s">
        <v>73</v>
      </c>
      <c r="C176" s="91" t="s">
        <v>73</v>
      </c>
      <c r="D176" s="92" t="s">
        <v>17</v>
      </c>
      <c r="E176" s="92">
        <v>19.0</v>
      </c>
      <c r="F176" s="91" t="s">
        <v>67</v>
      </c>
      <c r="G176" s="91" t="s">
        <v>269</v>
      </c>
      <c r="H176" s="93">
        <v>2000000.0</v>
      </c>
      <c r="I176" s="93"/>
      <c r="J176" s="94"/>
      <c r="K176" s="92"/>
      <c r="N176" s="95" t="str">
        <f>'MONITORING 1'!O176</f>
        <v/>
      </c>
      <c r="O176" s="95" t="str">
        <f>'MONITORING 1'!F176</f>
        <v/>
      </c>
      <c r="P176" s="51" t="str">
        <f>'MONITORING 1'!D176</f>
        <v>O</v>
      </c>
      <c r="Q176" s="51">
        <f>'MONITORING 1'!E176</f>
        <v>11</v>
      </c>
      <c r="R176" s="95" t="str">
        <f>'MONITORING 1'!C176</f>
        <v>UNGU</v>
      </c>
      <c r="S176" s="95" t="str">
        <f t="shared" si="1"/>
        <v>GOLD</v>
      </c>
      <c r="T176" s="96">
        <f>'MONITORING 1'!J176</f>
        <v>1000000</v>
      </c>
      <c r="U176" s="96" t="str">
        <f>'MONITORING 1'!L176</f>
        <v/>
      </c>
      <c r="V176" s="96" t="str">
        <f>'MONITORING 1'!M176</f>
        <v/>
      </c>
      <c r="W176" s="95" t="str">
        <f>'MONITORING 1'!P176</f>
        <v/>
      </c>
      <c r="Z176" s="51">
        <f t="shared" si="3"/>
        <v>173</v>
      </c>
      <c r="AA176" s="95" t="s">
        <v>209</v>
      </c>
      <c r="AB176" s="95" t="s">
        <v>209</v>
      </c>
      <c r="AC176" s="51" t="s">
        <v>8</v>
      </c>
      <c r="AD176" s="51">
        <v>27.0</v>
      </c>
      <c r="AE176" s="95" t="s">
        <v>191</v>
      </c>
      <c r="AF176" s="95" t="s">
        <v>271</v>
      </c>
      <c r="AG176" s="96">
        <v>500000.0</v>
      </c>
      <c r="AH176" s="96"/>
      <c r="AI176" s="100"/>
      <c r="AJ176" s="101"/>
    </row>
    <row r="177">
      <c r="A177" s="92">
        <f t="shared" si="2"/>
        <v>174</v>
      </c>
      <c r="B177" s="91" t="s">
        <v>73</v>
      </c>
      <c r="C177" s="91" t="s">
        <v>73</v>
      </c>
      <c r="D177" s="92" t="s">
        <v>17</v>
      </c>
      <c r="E177" s="92">
        <v>20.0</v>
      </c>
      <c r="F177" s="91" t="s">
        <v>67</v>
      </c>
      <c r="G177" s="91" t="s">
        <v>269</v>
      </c>
      <c r="H177" s="93">
        <v>2000000.0</v>
      </c>
      <c r="I177" s="93"/>
      <c r="J177" s="94"/>
      <c r="K177" s="92"/>
      <c r="N177" s="95" t="str">
        <f>'MONITORING 1'!O177</f>
        <v/>
      </c>
      <c r="O177" s="95" t="str">
        <f>'MONITORING 1'!F177</f>
        <v/>
      </c>
      <c r="P177" s="51" t="str">
        <f>'MONITORING 1'!D177</f>
        <v>O</v>
      </c>
      <c r="Q177" s="51">
        <f>'MONITORING 1'!E177</f>
        <v>12</v>
      </c>
      <c r="R177" s="95" t="str">
        <f>'MONITORING 1'!C177</f>
        <v>UNGU</v>
      </c>
      <c r="S177" s="95" t="str">
        <f t="shared" si="1"/>
        <v>GOLD</v>
      </c>
      <c r="T177" s="96">
        <f>'MONITORING 1'!J177</f>
        <v>1000000</v>
      </c>
      <c r="U177" s="96" t="str">
        <f>'MONITORING 1'!L177</f>
        <v/>
      </c>
      <c r="V177" s="96" t="str">
        <f>'MONITORING 1'!M177</f>
        <v/>
      </c>
      <c r="W177" s="95" t="str">
        <f>'MONITORING 1'!P177</f>
        <v/>
      </c>
      <c r="Z177" s="51">
        <f t="shared" si="3"/>
        <v>174</v>
      </c>
      <c r="AA177" s="95" t="s">
        <v>209</v>
      </c>
      <c r="AB177" s="95" t="s">
        <v>209</v>
      </c>
      <c r="AC177" s="51" t="s">
        <v>8</v>
      </c>
      <c r="AD177" s="51">
        <v>28.0</v>
      </c>
      <c r="AE177" s="95" t="s">
        <v>191</v>
      </c>
      <c r="AF177" s="95" t="s">
        <v>271</v>
      </c>
      <c r="AG177" s="96">
        <v>500000.0</v>
      </c>
      <c r="AH177" s="96"/>
      <c r="AI177" s="100"/>
      <c r="AJ177" s="101"/>
    </row>
    <row r="178">
      <c r="A178" s="92">
        <f t="shared" si="2"/>
        <v>175</v>
      </c>
      <c r="B178" s="91" t="s">
        <v>73</v>
      </c>
      <c r="C178" s="91" t="s">
        <v>73</v>
      </c>
      <c r="D178" s="92" t="s">
        <v>6</v>
      </c>
      <c r="E178" s="92">
        <v>13.0</v>
      </c>
      <c r="F178" s="91" t="s">
        <v>96</v>
      </c>
      <c r="G178" s="91" t="s">
        <v>270</v>
      </c>
      <c r="H178" s="93">
        <v>1000000.0</v>
      </c>
      <c r="I178" s="93"/>
      <c r="J178" s="94"/>
      <c r="K178" s="92"/>
      <c r="N178" s="95" t="str">
        <f>'MONITORING 1'!O178</f>
        <v/>
      </c>
      <c r="O178" s="95" t="str">
        <f>'MONITORING 1'!F178</f>
        <v/>
      </c>
      <c r="P178" s="51" t="str">
        <f>'MONITORING 1'!D178</f>
        <v>O</v>
      </c>
      <c r="Q178" s="51">
        <f>'MONITORING 1'!E178</f>
        <v>13</v>
      </c>
      <c r="R178" s="95" t="str">
        <f>'MONITORING 1'!C178</f>
        <v>UNGU</v>
      </c>
      <c r="S178" s="95" t="str">
        <f t="shared" si="1"/>
        <v>GOLD</v>
      </c>
      <c r="T178" s="96">
        <f>'MONITORING 1'!J178</f>
        <v>1000000</v>
      </c>
      <c r="U178" s="96" t="str">
        <f>'MONITORING 1'!L178</f>
        <v/>
      </c>
      <c r="V178" s="96" t="str">
        <f>'MONITORING 1'!M178</f>
        <v/>
      </c>
      <c r="W178" s="95" t="str">
        <f>'MONITORING 1'!P178</f>
        <v/>
      </c>
      <c r="Z178" s="51">
        <f t="shared" si="3"/>
        <v>175</v>
      </c>
      <c r="AA178" s="95" t="s">
        <v>209</v>
      </c>
      <c r="AB178" s="95" t="s">
        <v>211</v>
      </c>
      <c r="AC178" s="51" t="s">
        <v>8</v>
      </c>
      <c r="AD178" s="51">
        <v>29.0</v>
      </c>
      <c r="AE178" s="95" t="s">
        <v>191</v>
      </c>
      <c r="AF178" s="95" t="s">
        <v>271</v>
      </c>
      <c r="AG178" s="96">
        <v>500000.0</v>
      </c>
      <c r="AH178" s="96"/>
      <c r="AI178" s="100"/>
      <c r="AJ178" s="101"/>
    </row>
    <row r="179">
      <c r="A179" s="92">
        <f t="shared" si="2"/>
        <v>176</v>
      </c>
      <c r="B179" s="91" t="s">
        <v>73</v>
      </c>
      <c r="C179" s="91" t="s">
        <v>73</v>
      </c>
      <c r="D179" s="92" t="s">
        <v>6</v>
      </c>
      <c r="E179" s="92">
        <v>14.0</v>
      </c>
      <c r="F179" s="91" t="s">
        <v>96</v>
      </c>
      <c r="G179" s="91" t="s">
        <v>270</v>
      </c>
      <c r="H179" s="93">
        <v>1000000.0</v>
      </c>
      <c r="I179" s="93"/>
      <c r="J179" s="94"/>
      <c r="K179" s="92"/>
      <c r="N179" s="95" t="str">
        <f>'MONITORING 1'!O179</f>
        <v/>
      </c>
      <c r="O179" s="95" t="str">
        <f>'MONITORING 1'!F179</f>
        <v/>
      </c>
      <c r="P179" s="51" t="str">
        <f>'MONITORING 1'!D179</f>
        <v>O</v>
      </c>
      <c r="Q179" s="51">
        <f>'MONITORING 1'!E179</f>
        <v>14</v>
      </c>
      <c r="R179" s="95" t="str">
        <f>'MONITORING 1'!C179</f>
        <v>UNGU</v>
      </c>
      <c r="S179" s="95" t="str">
        <f t="shared" si="1"/>
        <v>GOLD</v>
      </c>
      <c r="T179" s="96">
        <f>'MONITORING 1'!J179</f>
        <v>1000000</v>
      </c>
      <c r="U179" s="96" t="str">
        <f>'MONITORING 1'!L179</f>
        <v/>
      </c>
      <c r="V179" s="96" t="str">
        <f>'MONITORING 1'!M179</f>
        <v/>
      </c>
      <c r="W179" s="95" t="str">
        <f>'MONITORING 1'!P179</f>
        <v/>
      </c>
      <c r="Z179" s="51">
        <f t="shared" si="3"/>
        <v>176</v>
      </c>
      <c r="AA179" s="98" t="s">
        <v>123</v>
      </c>
      <c r="AB179" s="95" t="s">
        <v>200</v>
      </c>
      <c r="AC179" s="51" t="s">
        <v>9</v>
      </c>
      <c r="AD179" s="51">
        <v>26.0</v>
      </c>
      <c r="AE179" s="95" t="s">
        <v>191</v>
      </c>
      <c r="AF179" s="95" t="s">
        <v>271</v>
      </c>
      <c r="AG179" s="96">
        <v>500000.0</v>
      </c>
      <c r="AH179" s="96"/>
      <c r="AI179" s="100"/>
      <c r="AJ179" s="101"/>
    </row>
    <row r="180">
      <c r="A180" s="92">
        <f t="shared" si="2"/>
        <v>177</v>
      </c>
      <c r="B180" s="91" t="s">
        <v>73</v>
      </c>
      <c r="C180" s="91" t="s">
        <v>73</v>
      </c>
      <c r="D180" s="92" t="s">
        <v>6</v>
      </c>
      <c r="E180" s="92">
        <v>15.0</v>
      </c>
      <c r="F180" s="91" t="s">
        <v>96</v>
      </c>
      <c r="G180" s="91" t="s">
        <v>270</v>
      </c>
      <c r="H180" s="93">
        <v>1000000.0</v>
      </c>
      <c r="I180" s="93"/>
      <c r="J180" s="94"/>
      <c r="K180" s="92"/>
      <c r="N180" s="95" t="str">
        <f>'MONITORING 1'!O180</f>
        <v/>
      </c>
      <c r="O180" s="95" t="str">
        <f>'MONITORING 1'!F180</f>
        <v/>
      </c>
      <c r="P180" s="51" t="str">
        <f>'MONITORING 1'!D180</f>
        <v>O</v>
      </c>
      <c r="Q180" s="51">
        <f>'MONITORING 1'!E180</f>
        <v>15</v>
      </c>
      <c r="R180" s="95" t="str">
        <f>'MONITORING 1'!C180</f>
        <v>UNGU</v>
      </c>
      <c r="S180" s="95" t="str">
        <f t="shared" si="1"/>
        <v>GOLD</v>
      </c>
      <c r="T180" s="96">
        <f>'MONITORING 1'!J180</f>
        <v>1000000</v>
      </c>
      <c r="U180" s="96" t="str">
        <f>'MONITORING 1'!L180</f>
        <v/>
      </c>
      <c r="V180" s="96" t="str">
        <f>'MONITORING 1'!M180</f>
        <v/>
      </c>
      <c r="W180" s="95" t="str">
        <f>'MONITORING 1'!P180</f>
        <v/>
      </c>
      <c r="Z180" s="51">
        <f t="shared" si="3"/>
        <v>177</v>
      </c>
      <c r="AA180" s="98" t="s">
        <v>123</v>
      </c>
      <c r="AB180" s="95" t="s">
        <v>200</v>
      </c>
      <c r="AC180" s="51" t="s">
        <v>9</v>
      </c>
      <c r="AD180" s="51">
        <v>27.0</v>
      </c>
      <c r="AE180" s="95" t="s">
        <v>191</v>
      </c>
      <c r="AF180" s="95" t="s">
        <v>271</v>
      </c>
      <c r="AG180" s="96">
        <v>500000.0</v>
      </c>
      <c r="AH180" s="96"/>
      <c r="AI180" s="100"/>
      <c r="AJ180" s="101"/>
    </row>
    <row r="181">
      <c r="A181" s="92">
        <f t="shared" si="2"/>
        <v>178</v>
      </c>
      <c r="B181" s="91" t="s">
        <v>73</v>
      </c>
      <c r="C181" s="91" t="s">
        <v>73</v>
      </c>
      <c r="D181" s="92" t="s">
        <v>6</v>
      </c>
      <c r="E181" s="92">
        <v>16.0</v>
      </c>
      <c r="F181" s="91" t="s">
        <v>96</v>
      </c>
      <c r="G181" s="91" t="s">
        <v>270</v>
      </c>
      <c r="H181" s="93">
        <v>1000000.0</v>
      </c>
      <c r="I181" s="93"/>
      <c r="J181" s="94"/>
      <c r="K181" s="92"/>
      <c r="N181" s="95" t="str">
        <f>'MONITORING 1'!O181</f>
        <v/>
      </c>
      <c r="O181" s="95" t="str">
        <f>'MONITORING 1'!F181</f>
        <v/>
      </c>
      <c r="P181" s="51" t="str">
        <f>'MONITORING 1'!D181</f>
        <v>O</v>
      </c>
      <c r="Q181" s="51">
        <f>'MONITORING 1'!E181</f>
        <v>16</v>
      </c>
      <c r="R181" s="95" t="str">
        <f>'MONITORING 1'!C181</f>
        <v>UNGU</v>
      </c>
      <c r="S181" s="95" t="str">
        <f t="shared" si="1"/>
        <v>GOLD</v>
      </c>
      <c r="T181" s="96">
        <f>'MONITORING 1'!J181</f>
        <v>1000000</v>
      </c>
      <c r="U181" s="96" t="str">
        <f>'MONITORING 1'!L181</f>
        <v/>
      </c>
      <c r="V181" s="96" t="str">
        <f>'MONITORING 1'!M181</f>
        <v/>
      </c>
      <c r="W181" s="95" t="str">
        <f>'MONITORING 1'!P181</f>
        <v/>
      </c>
      <c r="Z181" s="51">
        <f t="shared" si="3"/>
        <v>178</v>
      </c>
      <c r="AA181" s="95" t="s">
        <v>123</v>
      </c>
      <c r="AB181" s="95" t="s">
        <v>121</v>
      </c>
      <c r="AC181" s="51" t="s">
        <v>6</v>
      </c>
      <c r="AD181" s="51">
        <v>17.0</v>
      </c>
      <c r="AE181" s="95" t="s">
        <v>96</v>
      </c>
      <c r="AF181" s="95" t="s">
        <v>270</v>
      </c>
      <c r="AG181" s="96">
        <v>1000000.0</v>
      </c>
      <c r="AH181" s="96"/>
      <c r="AI181" s="100"/>
      <c r="AJ181" s="51"/>
    </row>
    <row r="182">
      <c r="A182" s="92">
        <f t="shared" si="2"/>
        <v>179</v>
      </c>
      <c r="B182" s="91" t="s">
        <v>27</v>
      </c>
      <c r="C182" s="91" t="s">
        <v>27</v>
      </c>
      <c r="D182" s="92" t="s">
        <v>17</v>
      </c>
      <c r="E182" s="92">
        <v>21.0</v>
      </c>
      <c r="F182" s="91" t="s">
        <v>133</v>
      </c>
      <c r="G182" s="91" t="s">
        <v>268</v>
      </c>
      <c r="H182" s="93">
        <v>750000.0</v>
      </c>
      <c r="I182" s="93"/>
      <c r="J182" s="94"/>
      <c r="K182" s="92"/>
      <c r="N182" s="95" t="str">
        <f>'MONITORING 1'!O182</f>
        <v/>
      </c>
      <c r="O182" s="95" t="str">
        <f>'MONITORING 1'!F182</f>
        <v/>
      </c>
      <c r="P182" s="51" t="str">
        <f>'MONITORING 1'!D182</f>
        <v>O</v>
      </c>
      <c r="Q182" s="51">
        <f>'MONITORING 1'!E182</f>
        <v>17</v>
      </c>
      <c r="R182" s="95" t="str">
        <f>'MONITORING 1'!C182</f>
        <v>UNGU</v>
      </c>
      <c r="S182" s="95" t="str">
        <f t="shared" si="1"/>
        <v>GOLD</v>
      </c>
      <c r="T182" s="96">
        <f>'MONITORING 1'!J182</f>
        <v>1000000</v>
      </c>
      <c r="U182" s="96" t="str">
        <f>'MONITORING 1'!L182</f>
        <v/>
      </c>
      <c r="V182" s="96" t="str">
        <f>'MONITORING 1'!M182</f>
        <v/>
      </c>
      <c r="W182" s="95" t="str">
        <f>'MONITORING 1'!P182</f>
        <v/>
      </c>
      <c r="Z182" s="51">
        <f t="shared" si="3"/>
        <v>179</v>
      </c>
      <c r="AA182" s="95" t="s">
        <v>123</v>
      </c>
      <c r="AB182" s="95" t="s">
        <v>121</v>
      </c>
      <c r="AC182" s="51" t="s">
        <v>6</v>
      </c>
      <c r="AD182" s="51">
        <v>18.0</v>
      </c>
      <c r="AE182" s="95" t="s">
        <v>96</v>
      </c>
      <c r="AF182" s="95" t="s">
        <v>270</v>
      </c>
      <c r="AG182" s="96">
        <v>1000000.0</v>
      </c>
      <c r="AH182" s="96"/>
      <c r="AI182" s="100"/>
      <c r="AJ182" s="51"/>
    </row>
    <row r="183">
      <c r="A183" s="92">
        <f t="shared" si="2"/>
        <v>180</v>
      </c>
      <c r="B183" s="91" t="s">
        <v>27</v>
      </c>
      <c r="C183" s="91" t="s">
        <v>27</v>
      </c>
      <c r="D183" s="92" t="s">
        <v>17</v>
      </c>
      <c r="E183" s="92">
        <v>22.0</v>
      </c>
      <c r="F183" s="91" t="s">
        <v>133</v>
      </c>
      <c r="G183" s="91" t="s">
        <v>268</v>
      </c>
      <c r="H183" s="93">
        <v>750000.0</v>
      </c>
      <c r="I183" s="93"/>
      <c r="J183" s="94"/>
      <c r="K183" s="92"/>
      <c r="N183" s="95" t="str">
        <f>'MONITORING 1'!O183</f>
        <v/>
      </c>
      <c r="O183" s="95" t="str">
        <f>'MONITORING 1'!F183</f>
        <v/>
      </c>
      <c r="P183" s="51" t="str">
        <f>'MONITORING 1'!D183</f>
        <v>O</v>
      </c>
      <c r="Q183" s="51">
        <f>'MONITORING 1'!E183</f>
        <v>18</v>
      </c>
      <c r="R183" s="95" t="str">
        <f>'MONITORING 1'!C183</f>
        <v>UNGU</v>
      </c>
      <c r="S183" s="95" t="str">
        <f t="shared" si="1"/>
        <v>GOLD</v>
      </c>
      <c r="T183" s="96">
        <f>'MONITORING 1'!J183</f>
        <v>1000000</v>
      </c>
      <c r="U183" s="96" t="str">
        <f>'MONITORING 1'!L183</f>
        <v/>
      </c>
      <c r="V183" s="96" t="str">
        <f>'MONITORING 1'!M183</f>
        <v/>
      </c>
      <c r="W183" s="95" t="str">
        <f>'MONITORING 1'!P183</f>
        <v/>
      </c>
      <c r="Z183" s="51">
        <f t="shared" si="3"/>
        <v>180</v>
      </c>
      <c r="AA183" s="95" t="s">
        <v>132</v>
      </c>
      <c r="AB183" s="95" t="s">
        <v>129</v>
      </c>
      <c r="AC183" s="51" t="s">
        <v>5</v>
      </c>
      <c r="AD183" s="51">
        <v>19.0</v>
      </c>
      <c r="AE183" s="95" t="s">
        <v>96</v>
      </c>
      <c r="AF183" s="95" t="s">
        <v>270</v>
      </c>
      <c r="AG183" s="96">
        <v>1000000.0</v>
      </c>
      <c r="AH183" s="96" t="s">
        <v>131</v>
      </c>
      <c r="AI183" s="100"/>
      <c r="AJ183" s="51"/>
    </row>
    <row r="184">
      <c r="A184" s="92">
        <f t="shared" si="2"/>
        <v>181</v>
      </c>
      <c r="B184" s="91" t="s">
        <v>27</v>
      </c>
      <c r="C184" s="91" t="s">
        <v>27</v>
      </c>
      <c r="D184" s="92" t="s">
        <v>17</v>
      </c>
      <c r="E184" s="92">
        <v>23.0</v>
      </c>
      <c r="F184" s="91" t="s">
        <v>133</v>
      </c>
      <c r="G184" s="91" t="s">
        <v>268</v>
      </c>
      <c r="H184" s="93">
        <v>750000.0</v>
      </c>
      <c r="I184" s="93"/>
      <c r="J184" s="94"/>
      <c r="K184" s="92"/>
      <c r="N184" s="95" t="str">
        <f>'MONITORING 1'!O184</f>
        <v/>
      </c>
      <c r="O184" s="95" t="str">
        <f>'MONITORING 1'!F184</f>
        <v/>
      </c>
      <c r="P184" s="51" t="str">
        <f>'MONITORING 1'!D184</f>
        <v>O</v>
      </c>
      <c r="Q184" s="51">
        <f>'MONITORING 1'!E184</f>
        <v>19</v>
      </c>
      <c r="R184" s="95" t="str">
        <f>'MONITORING 1'!C184</f>
        <v>UNGU</v>
      </c>
      <c r="S184" s="95" t="str">
        <f t="shared" si="1"/>
        <v>GOLD</v>
      </c>
      <c r="T184" s="96">
        <f>'MONITORING 1'!J184</f>
        <v>1000000</v>
      </c>
      <c r="U184" s="96" t="str">
        <f>'MONITORING 1'!L184</f>
        <v/>
      </c>
      <c r="V184" s="96" t="str">
        <f>'MONITORING 1'!M184</f>
        <v/>
      </c>
      <c r="W184" s="95" t="str">
        <f>'MONITORING 1'!P184</f>
        <v/>
      </c>
      <c r="Z184" s="51">
        <f t="shared" si="3"/>
        <v>181</v>
      </c>
      <c r="AA184" s="95" t="s">
        <v>132</v>
      </c>
      <c r="AB184" s="95" t="s">
        <v>129</v>
      </c>
      <c r="AC184" s="51" t="s">
        <v>5</v>
      </c>
      <c r="AD184" s="51">
        <v>20.0</v>
      </c>
      <c r="AE184" s="95" t="s">
        <v>96</v>
      </c>
      <c r="AF184" s="95" t="s">
        <v>270</v>
      </c>
      <c r="AG184" s="96">
        <v>1000000.0</v>
      </c>
      <c r="AH184" s="96" t="s">
        <v>131</v>
      </c>
      <c r="AI184" s="100"/>
      <c r="AJ184" s="51"/>
    </row>
    <row r="185">
      <c r="A185" s="92">
        <f t="shared" si="2"/>
        <v>182</v>
      </c>
      <c r="B185" s="91" t="s">
        <v>27</v>
      </c>
      <c r="C185" s="91" t="s">
        <v>27</v>
      </c>
      <c r="D185" s="92" t="s">
        <v>17</v>
      </c>
      <c r="E185" s="92">
        <v>24.0</v>
      </c>
      <c r="F185" s="91" t="s">
        <v>133</v>
      </c>
      <c r="G185" s="91" t="s">
        <v>268</v>
      </c>
      <c r="H185" s="93">
        <v>750000.0</v>
      </c>
      <c r="I185" s="93"/>
      <c r="J185" s="94"/>
      <c r="K185" s="92"/>
      <c r="N185" s="95" t="str">
        <f>'MONITORING 1'!O185</f>
        <v/>
      </c>
      <c r="O185" s="95" t="str">
        <f>'MONITORING 1'!F185</f>
        <v/>
      </c>
      <c r="P185" s="51" t="str">
        <f>'MONITORING 1'!D185</f>
        <v>O</v>
      </c>
      <c r="Q185" s="51">
        <f>'MONITORING 1'!E185</f>
        <v>20</v>
      </c>
      <c r="R185" s="95" t="str">
        <f>'MONITORING 1'!C185</f>
        <v>UNGU</v>
      </c>
      <c r="S185" s="95" t="str">
        <f t="shared" si="1"/>
        <v>GOLD</v>
      </c>
      <c r="T185" s="96">
        <f>'MONITORING 1'!J185</f>
        <v>1000000</v>
      </c>
      <c r="U185" s="96" t="str">
        <f>'MONITORING 1'!L185</f>
        <v/>
      </c>
      <c r="V185" s="96" t="str">
        <f>'MONITORING 1'!M185</f>
        <v/>
      </c>
      <c r="W185" s="95" t="str">
        <f>'MONITORING 1'!P185</f>
        <v/>
      </c>
      <c r="Z185" s="51">
        <f t="shared" si="3"/>
        <v>182</v>
      </c>
      <c r="AA185" s="95" t="s">
        <v>38</v>
      </c>
      <c r="AB185" s="95" t="s">
        <v>120</v>
      </c>
      <c r="AC185" s="51" t="s">
        <v>6</v>
      </c>
      <c r="AD185" s="51">
        <v>8.0</v>
      </c>
      <c r="AE185" s="95" t="s">
        <v>96</v>
      </c>
      <c r="AF185" s="95" t="s">
        <v>270</v>
      </c>
      <c r="AG185" s="96">
        <v>1000000.0</v>
      </c>
      <c r="AH185" s="96"/>
      <c r="AI185" s="100"/>
      <c r="AJ185" s="51"/>
    </row>
    <row r="186">
      <c r="A186" s="92">
        <f t="shared" si="2"/>
        <v>183</v>
      </c>
      <c r="B186" s="91" t="s">
        <v>95</v>
      </c>
      <c r="C186" s="91" t="s">
        <v>93</v>
      </c>
      <c r="D186" s="92" t="s">
        <v>12</v>
      </c>
      <c r="E186" s="92">
        <v>8.0</v>
      </c>
      <c r="F186" s="91" t="s">
        <v>67</v>
      </c>
      <c r="G186" s="91" t="s">
        <v>269</v>
      </c>
      <c r="H186" s="93">
        <v>2000000.0</v>
      </c>
      <c r="I186" s="93"/>
      <c r="J186" s="94"/>
      <c r="K186" s="92"/>
      <c r="N186" s="95" t="str">
        <f>'MONITORING 1'!O186</f>
        <v/>
      </c>
      <c r="O186" s="95" t="str">
        <f>'MONITORING 1'!F186</f>
        <v/>
      </c>
      <c r="P186" s="51" t="str">
        <f>'MONITORING 1'!D186</f>
        <v>P</v>
      </c>
      <c r="Q186" s="51">
        <f>'MONITORING 1'!E186</f>
        <v>8</v>
      </c>
      <c r="R186" s="95" t="str">
        <f>'MONITORING 1'!C186</f>
        <v>UNGU</v>
      </c>
      <c r="S186" s="95" t="str">
        <f t="shared" si="1"/>
        <v>GOLD</v>
      </c>
      <c r="T186" s="96">
        <f>'MONITORING 1'!J186</f>
        <v>1000000</v>
      </c>
      <c r="U186" s="96" t="str">
        <f>'MONITORING 1'!L186</f>
        <v/>
      </c>
      <c r="V186" s="96" t="str">
        <f>'MONITORING 1'!M186</f>
        <v/>
      </c>
      <c r="W186" s="95" t="str">
        <f>'MONITORING 1'!P186</f>
        <v/>
      </c>
      <c r="Z186" s="51">
        <f t="shared" si="3"/>
        <v>183</v>
      </c>
      <c r="AA186" s="95" t="s">
        <v>38</v>
      </c>
      <c r="AB186" s="95" t="s">
        <v>120</v>
      </c>
      <c r="AC186" s="51" t="s">
        <v>6</v>
      </c>
      <c r="AD186" s="51">
        <v>9.0</v>
      </c>
      <c r="AE186" s="95" t="s">
        <v>96</v>
      </c>
      <c r="AF186" s="95" t="s">
        <v>270</v>
      </c>
      <c r="AG186" s="96">
        <v>1000000.0</v>
      </c>
      <c r="AH186" s="96"/>
      <c r="AI186" s="100"/>
      <c r="AJ186" s="51"/>
    </row>
    <row r="187">
      <c r="A187" s="92">
        <f t="shared" si="2"/>
        <v>184</v>
      </c>
      <c r="B187" s="91" t="s">
        <v>95</v>
      </c>
      <c r="C187" s="91" t="s">
        <v>93</v>
      </c>
      <c r="D187" s="92" t="s">
        <v>12</v>
      </c>
      <c r="E187" s="92">
        <v>9.0</v>
      </c>
      <c r="F187" s="91" t="s">
        <v>67</v>
      </c>
      <c r="G187" s="91" t="s">
        <v>269</v>
      </c>
      <c r="H187" s="93">
        <v>2000000.0</v>
      </c>
      <c r="I187" s="93"/>
      <c r="J187" s="94"/>
      <c r="K187" s="92"/>
      <c r="N187" s="95" t="str">
        <f>'MONITORING 1'!O187</f>
        <v/>
      </c>
      <c r="O187" s="95" t="str">
        <f>'MONITORING 1'!F187</f>
        <v/>
      </c>
      <c r="P187" s="51" t="str">
        <f>'MONITORING 1'!D187</f>
        <v>P</v>
      </c>
      <c r="Q187" s="51">
        <f>'MONITORING 1'!E187</f>
        <v>9</v>
      </c>
      <c r="R187" s="95" t="str">
        <f>'MONITORING 1'!C187</f>
        <v>UNGU</v>
      </c>
      <c r="S187" s="95" t="str">
        <f t="shared" si="1"/>
        <v>GOLD</v>
      </c>
      <c r="T187" s="96">
        <f>'MONITORING 1'!J187</f>
        <v>1000000</v>
      </c>
      <c r="U187" s="96" t="str">
        <f>'MONITORING 1'!L187</f>
        <v/>
      </c>
      <c r="V187" s="96" t="str">
        <f>'MONITORING 1'!M187</f>
        <v/>
      </c>
      <c r="W187" s="95" t="str">
        <f>'MONITORING 1'!P187</f>
        <v/>
      </c>
      <c r="Z187" s="51">
        <f t="shared" si="3"/>
        <v>184</v>
      </c>
      <c r="AA187" s="95" t="s">
        <v>38</v>
      </c>
      <c r="AB187" s="95" t="s">
        <v>120</v>
      </c>
      <c r="AC187" s="51" t="s">
        <v>6</v>
      </c>
      <c r="AD187" s="51">
        <v>10.0</v>
      </c>
      <c r="AE187" s="95" t="s">
        <v>96</v>
      </c>
      <c r="AF187" s="95" t="s">
        <v>270</v>
      </c>
      <c r="AG187" s="96">
        <v>1000000.0</v>
      </c>
      <c r="AH187" s="96"/>
      <c r="AI187" s="100"/>
      <c r="AJ187" s="51"/>
    </row>
    <row r="188">
      <c r="A188" s="92">
        <f t="shared" si="2"/>
        <v>185</v>
      </c>
      <c r="B188" s="91" t="s">
        <v>95</v>
      </c>
      <c r="C188" s="91" t="s">
        <v>93</v>
      </c>
      <c r="D188" s="92" t="s">
        <v>12</v>
      </c>
      <c r="E188" s="92">
        <v>10.0</v>
      </c>
      <c r="F188" s="91" t="s">
        <v>67</v>
      </c>
      <c r="G188" s="91" t="s">
        <v>269</v>
      </c>
      <c r="H188" s="93">
        <v>2000000.0</v>
      </c>
      <c r="I188" s="93"/>
      <c r="J188" s="94"/>
      <c r="K188" s="92"/>
      <c r="N188" s="95" t="str">
        <f>'MONITORING 1'!O188</f>
        <v/>
      </c>
      <c r="O188" s="95" t="str">
        <f>'MONITORING 1'!F188</f>
        <v/>
      </c>
      <c r="P188" s="51" t="str">
        <f>'MONITORING 1'!D188</f>
        <v>P</v>
      </c>
      <c r="Q188" s="51">
        <f>'MONITORING 1'!E188</f>
        <v>10</v>
      </c>
      <c r="R188" s="95" t="str">
        <f>'MONITORING 1'!C188</f>
        <v>UNGU</v>
      </c>
      <c r="S188" s="95" t="str">
        <f t="shared" si="1"/>
        <v>GOLD</v>
      </c>
      <c r="T188" s="96">
        <f>'MONITORING 1'!J188</f>
        <v>1000000</v>
      </c>
      <c r="U188" s="96" t="str">
        <f>'MONITORING 1'!L188</f>
        <v/>
      </c>
      <c r="V188" s="96" t="str">
        <f>'MONITORING 1'!M188</f>
        <v/>
      </c>
      <c r="W188" s="95" t="str">
        <f>'MONITORING 1'!P188</f>
        <v/>
      </c>
      <c r="Z188" s="51">
        <f t="shared" si="3"/>
        <v>185</v>
      </c>
      <c r="AA188" s="95" t="s">
        <v>38</v>
      </c>
      <c r="AB188" s="95" t="s">
        <v>120</v>
      </c>
      <c r="AC188" s="51" t="s">
        <v>6</v>
      </c>
      <c r="AD188" s="51">
        <v>11.0</v>
      </c>
      <c r="AE188" s="95" t="s">
        <v>96</v>
      </c>
      <c r="AF188" s="95" t="s">
        <v>270</v>
      </c>
      <c r="AG188" s="96">
        <v>1000000.0</v>
      </c>
      <c r="AH188" s="96"/>
      <c r="AI188" s="100"/>
      <c r="AJ188" s="51"/>
    </row>
    <row r="189">
      <c r="A189" s="92">
        <f t="shared" si="2"/>
        <v>186</v>
      </c>
      <c r="B189" s="91" t="s">
        <v>95</v>
      </c>
      <c r="C189" s="91" t="s">
        <v>124</v>
      </c>
      <c r="D189" s="92" t="s">
        <v>6</v>
      </c>
      <c r="E189" s="92">
        <v>19.0</v>
      </c>
      <c r="F189" s="91" t="s">
        <v>96</v>
      </c>
      <c r="G189" s="91" t="s">
        <v>270</v>
      </c>
      <c r="H189" s="93">
        <v>1000000.0</v>
      </c>
      <c r="I189" s="93"/>
      <c r="J189" s="94"/>
      <c r="K189" s="92"/>
      <c r="N189" s="95" t="str">
        <f>'MONITORING 1'!O189</f>
        <v/>
      </c>
      <c r="O189" s="95" t="str">
        <f>'MONITORING 1'!F189</f>
        <v/>
      </c>
      <c r="P189" s="51" t="str">
        <f>'MONITORING 1'!D189</f>
        <v>P</v>
      </c>
      <c r="Q189" s="51">
        <f>'MONITORING 1'!E189</f>
        <v>11</v>
      </c>
      <c r="R189" s="95" t="str">
        <f>'MONITORING 1'!C189</f>
        <v>UNGU</v>
      </c>
      <c r="S189" s="95" t="str">
        <f t="shared" si="1"/>
        <v>GOLD</v>
      </c>
      <c r="T189" s="96">
        <f>'MONITORING 1'!J189</f>
        <v>1000000</v>
      </c>
      <c r="U189" s="96" t="str">
        <f>'MONITORING 1'!L189</f>
        <v/>
      </c>
      <c r="V189" s="96" t="str">
        <f>'MONITORING 1'!M189</f>
        <v/>
      </c>
      <c r="W189" s="95" t="str">
        <f>'MONITORING 1'!P189</f>
        <v/>
      </c>
      <c r="Z189" s="51">
        <f t="shared" si="3"/>
        <v>186</v>
      </c>
      <c r="AA189" s="95" t="s">
        <v>38</v>
      </c>
      <c r="AB189" s="95" t="s">
        <v>120</v>
      </c>
      <c r="AC189" s="51" t="s">
        <v>6</v>
      </c>
      <c r="AD189" s="51">
        <v>12.0</v>
      </c>
      <c r="AE189" s="95" t="s">
        <v>96</v>
      </c>
      <c r="AF189" s="95" t="s">
        <v>270</v>
      </c>
      <c r="AG189" s="96">
        <v>1000000.0</v>
      </c>
      <c r="AH189" s="96"/>
      <c r="AI189" s="100"/>
      <c r="AJ189" s="51"/>
    </row>
    <row r="190">
      <c r="A190" s="92">
        <f t="shared" si="2"/>
        <v>187</v>
      </c>
      <c r="B190" s="91" t="s">
        <v>95</v>
      </c>
      <c r="C190" s="91" t="s">
        <v>124</v>
      </c>
      <c r="D190" s="92" t="s">
        <v>6</v>
      </c>
      <c r="E190" s="92">
        <v>20.0</v>
      </c>
      <c r="F190" s="91" t="s">
        <v>96</v>
      </c>
      <c r="G190" s="91" t="s">
        <v>270</v>
      </c>
      <c r="H190" s="93">
        <v>1000000.0</v>
      </c>
      <c r="I190" s="93"/>
      <c r="J190" s="94"/>
      <c r="K190" s="92"/>
      <c r="N190" s="95" t="str">
        <f>'MONITORING 1'!O190</f>
        <v/>
      </c>
      <c r="O190" s="95" t="str">
        <f>'MONITORING 1'!F190</f>
        <v/>
      </c>
      <c r="P190" s="51" t="str">
        <f>'MONITORING 1'!D190</f>
        <v>P</v>
      </c>
      <c r="Q190" s="51">
        <f>'MONITORING 1'!E190</f>
        <v>12</v>
      </c>
      <c r="R190" s="95" t="str">
        <f>'MONITORING 1'!C190</f>
        <v>UNGU</v>
      </c>
      <c r="S190" s="95" t="str">
        <f t="shared" si="1"/>
        <v>GOLD</v>
      </c>
      <c r="T190" s="96">
        <f>'MONITORING 1'!J190</f>
        <v>1000000</v>
      </c>
      <c r="U190" s="96" t="str">
        <f>'MONITORING 1'!L190</f>
        <v/>
      </c>
      <c r="V190" s="96" t="str">
        <f>'MONITORING 1'!M190</f>
        <v/>
      </c>
      <c r="W190" s="95" t="str">
        <f>'MONITORING 1'!P190</f>
        <v/>
      </c>
      <c r="Z190" s="51">
        <f t="shared" si="3"/>
        <v>187</v>
      </c>
      <c r="AA190" s="95" t="s">
        <v>38</v>
      </c>
      <c r="AB190" s="95" t="s">
        <v>95</v>
      </c>
      <c r="AC190" s="51" t="s">
        <v>5</v>
      </c>
      <c r="AD190" s="51">
        <v>10.0</v>
      </c>
      <c r="AE190" s="95" t="s">
        <v>96</v>
      </c>
      <c r="AF190" s="95" t="s">
        <v>270</v>
      </c>
      <c r="AG190" s="96">
        <v>1000000.0</v>
      </c>
      <c r="AH190" s="96"/>
      <c r="AI190" s="100"/>
      <c r="AJ190" s="51"/>
    </row>
    <row r="191">
      <c r="A191" s="92">
        <f t="shared" si="2"/>
        <v>188</v>
      </c>
      <c r="B191" s="91" t="s">
        <v>95</v>
      </c>
      <c r="C191" s="91" t="s">
        <v>125</v>
      </c>
      <c r="D191" s="92" t="s">
        <v>5</v>
      </c>
      <c r="E191" s="92">
        <v>8.0</v>
      </c>
      <c r="F191" s="91" t="s">
        <v>96</v>
      </c>
      <c r="G191" s="91" t="s">
        <v>270</v>
      </c>
      <c r="H191" s="93">
        <v>1000000.0</v>
      </c>
      <c r="I191" s="93"/>
      <c r="J191" s="94"/>
      <c r="K191" s="92"/>
      <c r="N191" s="95" t="str">
        <f>'MONITORING 1'!O191</f>
        <v/>
      </c>
      <c r="O191" s="95" t="str">
        <f>'MONITORING 1'!F191</f>
        <v/>
      </c>
      <c r="P191" s="51" t="str">
        <f>'MONITORING 1'!D191</f>
        <v>P</v>
      </c>
      <c r="Q191" s="51">
        <f>'MONITORING 1'!E191</f>
        <v>13</v>
      </c>
      <c r="R191" s="95" t="str">
        <f>'MONITORING 1'!C191</f>
        <v>UNGU</v>
      </c>
      <c r="S191" s="95" t="str">
        <f t="shared" si="1"/>
        <v>GOLD</v>
      </c>
      <c r="T191" s="96">
        <f>'MONITORING 1'!J191</f>
        <v>1000000</v>
      </c>
      <c r="U191" s="96" t="str">
        <f>'MONITORING 1'!L191</f>
        <v/>
      </c>
      <c r="V191" s="96" t="str">
        <f>'MONITORING 1'!M191</f>
        <v/>
      </c>
      <c r="W191" s="95" t="str">
        <f>'MONITORING 1'!P191</f>
        <v/>
      </c>
      <c r="Z191" s="51">
        <f t="shared" si="3"/>
        <v>188</v>
      </c>
      <c r="AA191" s="95" t="s">
        <v>38</v>
      </c>
      <c r="AB191" s="95" t="s">
        <v>95</v>
      </c>
      <c r="AC191" s="51" t="s">
        <v>5</v>
      </c>
      <c r="AD191" s="51">
        <v>11.0</v>
      </c>
      <c r="AE191" s="95" t="s">
        <v>96</v>
      </c>
      <c r="AF191" s="95" t="s">
        <v>270</v>
      </c>
      <c r="AG191" s="96">
        <v>1000000.0</v>
      </c>
      <c r="AH191" s="96"/>
      <c r="AI191" s="100"/>
      <c r="AJ191" s="51"/>
    </row>
    <row r="192">
      <c r="A192" s="92">
        <f t="shared" si="2"/>
        <v>189</v>
      </c>
      <c r="B192" s="91" t="s">
        <v>95</v>
      </c>
      <c r="C192" s="91" t="s">
        <v>125</v>
      </c>
      <c r="D192" s="92" t="s">
        <v>5</v>
      </c>
      <c r="E192" s="92">
        <v>9.0</v>
      </c>
      <c r="F192" s="91" t="s">
        <v>96</v>
      </c>
      <c r="G192" s="91" t="s">
        <v>270</v>
      </c>
      <c r="H192" s="93">
        <v>1000000.0</v>
      </c>
      <c r="I192" s="93"/>
      <c r="J192" s="94"/>
      <c r="K192" s="92"/>
      <c r="N192" s="95" t="str">
        <f>'MONITORING 1'!O192</f>
        <v/>
      </c>
      <c r="O192" s="95" t="str">
        <f>'MONITORING 1'!F192</f>
        <v/>
      </c>
      <c r="P192" s="51" t="str">
        <f>'MONITORING 1'!D192</f>
        <v>P</v>
      </c>
      <c r="Q192" s="51">
        <f>'MONITORING 1'!E192</f>
        <v>14</v>
      </c>
      <c r="R192" s="95" t="str">
        <f>'MONITORING 1'!C192</f>
        <v>UNGU</v>
      </c>
      <c r="S192" s="95" t="str">
        <f t="shared" si="1"/>
        <v>GOLD</v>
      </c>
      <c r="T192" s="96">
        <f>'MONITORING 1'!J192</f>
        <v>1000000</v>
      </c>
      <c r="U192" s="96" t="str">
        <f>'MONITORING 1'!L192</f>
        <v/>
      </c>
      <c r="V192" s="96" t="str">
        <f>'MONITORING 1'!M192</f>
        <v/>
      </c>
      <c r="W192" s="95" t="str">
        <f>'MONITORING 1'!P192</f>
        <v/>
      </c>
      <c r="Z192" s="51">
        <f t="shared" si="3"/>
        <v>189</v>
      </c>
      <c r="AA192" s="98" t="s">
        <v>98</v>
      </c>
      <c r="AB192" s="95" t="s">
        <v>23</v>
      </c>
      <c r="AC192" s="51" t="s">
        <v>6</v>
      </c>
      <c r="AD192" s="51">
        <v>5.0</v>
      </c>
      <c r="AE192" s="95" t="s">
        <v>191</v>
      </c>
      <c r="AF192" s="95" t="s">
        <v>271</v>
      </c>
      <c r="AG192" s="96">
        <v>500000.0</v>
      </c>
      <c r="AH192" s="102">
        <v>45575.0</v>
      </c>
      <c r="AI192" s="100"/>
      <c r="AJ192" s="101"/>
    </row>
    <row r="193">
      <c r="A193" s="92">
        <f t="shared" si="2"/>
        <v>190</v>
      </c>
      <c r="B193" s="91" t="s">
        <v>86</v>
      </c>
      <c r="C193" s="91" t="s">
        <v>85</v>
      </c>
      <c r="D193" s="92" t="s">
        <v>16</v>
      </c>
      <c r="E193" s="92">
        <v>18.0</v>
      </c>
      <c r="F193" s="91" t="s">
        <v>67</v>
      </c>
      <c r="G193" s="91" t="s">
        <v>269</v>
      </c>
      <c r="H193" s="93">
        <v>2000000.0</v>
      </c>
      <c r="I193" s="93"/>
      <c r="J193" s="94"/>
      <c r="K193" s="92"/>
      <c r="N193" s="95" t="str">
        <f>'MONITORING 1'!O193</f>
        <v/>
      </c>
      <c r="O193" s="95" t="str">
        <f>'MONITORING 1'!F193</f>
        <v/>
      </c>
      <c r="P193" s="51" t="str">
        <f>'MONITORING 1'!D193</f>
        <v>P</v>
      </c>
      <c r="Q193" s="51">
        <f>'MONITORING 1'!E193</f>
        <v>15</v>
      </c>
      <c r="R193" s="95" t="str">
        <f>'MONITORING 1'!C193</f>
        <v>UNGU</v>
      </c>
      <c r="S193" s="95" t="str">
        <f t="shared" si="1"/>
        <v>GOLD</v>
      </c>
      <c r="T193" s="96">
        <f>'MONITORING 1'!J193</f>
        <v>1000000</v>
      </c>
      <c r="U193" s="96" t="str">
        <f>'MONITORING 1'!L193</f>
        <v/>
      </c>
      <c r="V193" s="96" t="str">
        <f>'MONITORING 1'!M193</f>
        <v/>
      </c>
      <c r="W193" s="95" t="str">
        <f>'MONITORING 1'!P193</f>
        <v/>
      </c>
      <c r="Z193" s="51">
        <f t="shared" si="3"/>
        <v>190</v>
      </c>
      <c r="AA193" s="95" t="s">
        <v>163</v>
      </c>
      <c r="AB193" s="95" t="s">
        <v>43</v>
      </c>
      <c r="AC193" s="51" t="s">
        <v>17</v>
      </c>
      <c r="AD193" s="51">
        <v>4.0</v>
      </c>
      <c r="AE193" s="95" t="s">
        <v>133</v>
      </c>
      <c r="AF193" s="95" t="s">
        <v>268</v>
      </c>
      <c r="AG193" s="96">
        <v>750000.0</v>
      </c>
      <c r="AH193" s="96"/>
      <c r="AI193" s="100"/>
      <c r="AJ193" s="51"/>
    </row>
    <row r="194">
      <c r="A194" s="92">
        <f t="shared" si="2"/>
        <v>191</v>
      </c>
      <c r="B194" s="91" t="s">
        <v>77</v>
      </c>
      <c r="C194" s="91" t="s">
        <v>41</v>
      </c>
      <c r="D194" s="92" t="s">
        <v>16</v>
      </c>
      <c r="E194" s="92">
        <v>8.0</v>
      </c>
      <c r="F194" s="91" t="s">
        <v>67</v>
      </c>
      <c r="G194" s="91" t="s">
        <v>269</v>
      </c>
      <c r="H194" s="93">
        <v>2000000.0</v>
      </c>
      <c r="I194" s="93" t="s">
        <v>70</v>
      </c>
      <c r="J194" s="94" t="s">
        <v>7</v>
      </c>
      <c r="K194" s="92" t="s">
        <v>72</v>
      </c>
      <c r="N194" s="95" t="str">
        <f>'MONITORING 1'!O194</f>
        <v/>
      </c>
      <c r="O194" s="95" t="str">
        <f>'MONITORING 1'!F194</f>
        <v/>
      </c>
      <c r="P194" s="51" t="str">
        <f>'MONITORING 1'!D194</f>
        <v>P</v>
      </c>
      <c r="Q194" s="51">
        <f>'MONITORING 1'!E194</f>
        <v>16</v>
      </c>
      <c r="R194" s="95" t="str">
        <f>'MONITORING 1'!C194</f>
        <v>UNGU</v>
      </c>
      <c r="S194" s="95" t="str">
        <f t="shared" si="1"/>
        <v>GOLD</v>
      </c>
      <c r="T194" s="96">
        <f>'MONITORING 1'!J194</f>
        <v>1000000</v>
      </c>
      <c r="U194" s="96" t="str">
        <f>'MONITORING 1'!L194</f>
        <v/>
      </c>
      <c r="V194" s="96" t="str">
        <f>'MONITORING 1'!M194</f>
        <v/>
      </c>
      <c r="W194" s="95" t="str">
        <f>'MONITORING 1'!P194</f>
        <v/>
      </c>
      <c r="Z194" s="51">
        <f t="shared" si="3"/>
        <v>191</v>
      </c>
      <c r="AA194" s="95" t="s">
        <v>163</v>
      </c>
      <c r="AB194" s="95" t="s">
        <v>43</v>
      </c>
      <c r="AC194" s="51" t="s">
        <v>17</v>
      </c>
      <c r="AD194" s="51">
        <v>5.0</v>
      </c>
      <c r="AE194" s="95" t="s">
        <v>133</v>
      </c>
      <c r="AF194" s="95" t="s">
        <v>268</v>
      </c>
      <c r="AG194" s="96">
        <v>750000.0</v>
      </c>
      <c r="AH194" s="96"/>
      <c r="AI194" s="100"/>
      <c r="AJ194" s="51"/>
    </row>
    <row r="195">
      <c r="A195" s="92">
        <f t="shared" si="2"/>
        <v>192</v>
      </c>
      <c r="B195" s="91" t="s">
        <v>77</v>
      </c>
      <c r="C195" s="91" t="s">
        <v>41</v>
      </c>
      <c r="D195" s="92" t="s">
        <v>16</v>
      </c>
      <c r="E195" s="92">
        <v>9.0</v>
      </c>
      <c r="F195" s="91" t="s">
        <v>67</v>
      </c>
      <c r="G195" s="91" t="s">
        <v>269</v>
      </c>
      <c r="H195" s="93">
        <v>2000000.0</v>
      </c>
      <c r="I195" s="93" t="s">
        <v>70</v>
      </c>
      <c r="J195" s="94" t="s">
        <v>7</v>
      </c>
      <c r="K195" s="92" t="s">
        <v>72</v>
      </c>
      <c r="N195" s="95" t="str">
        <f>'MONITORING 1'!O195</f>
        <v/>
      </c>
      <c r="O195" s="95" t="str">
        <f>'MONITORING 1'!F195</f>
        <v/>
      </c>
      <c r="P195" s="51" t="str">
        <f>'MONITORING 1'!D195</f>
        <v>P</v>
      </c>
      <c r="Q195" s="51">
        <f>'MONITORING 1'!E195</f>
        <v>17</v>
      </c>
      <c r="R195" s="95" t="str">
        <f>'MONITORING 1'!C195</f>
        <v>UNGU</v>
      </c>
      <c r="S195" s="95" t="str">
        <f t="shared" si="1"/>
        <v>GOLD</v>
      </c>
      <c r="T195" s="96">
        <f>'MONITORING 1'!J195</f>
        <v>1000000</v>
      </c>
      <c r="U195" s="96" t="str">
        <f>'MONITORING 1'!L195</f>
        <v/>
      </c>
      <c r="V195" s="96" t="str">
        <f>'MONITORING 1'!M195</f>
        <v/>
      </c>
      <c r="W195" s="95" t="str">
        <f>'MONITORING 1'!P195</f>
        <v/>
      </c>
      <c r="Z195" s="51">
        <f t="shared" si="3"/>
        <v>192</v>
      </c>
      <c r="AA195" s="95" t="s">
        <v>163</v>
      </c>
      <c r="AB195" s="95" t="s">
        <v>43</v>
      </c>
      <c r="AC195" s="51" t="s">
        <v>17</v>
      </c>
      <c r="AD195" s="51">
        <v>6.0</v>
      </c>
      <c r="AE195" s="95" t="s">
        <v>133</v>
      </c>
      <c r="AF195" s="95" t="s">
        <v>268</v>
      </c>
      <c r="AG195" s="96">
        <v>750000.0</v>
      </c>
      <c r="AH195" s="96"/>
      <c r="AI195" s="100"/>
      <c r="AJ195" s="51"/>
    </row>
    <row r="196">
      <c r="A196" s="92">
        <f t="shared" si="2"/>
        <v>193</v>
      </c>
      <c r="B196" s="91" t="s">
        <v>77</v>
      </c>
      <c r="C196" s="91" t="s">
        <v>41</v>
      </c>
      <c r="D196" s="92" t="s">
        <v>16</v>
      </c>
      <c r="E196" s="92">
        <v>10.0</v>
      </c>
      <c r="F196" s="91" t="s">
        <v>67</v>
      </c>
      <c r="G196" s="91" t="s">
        <v>269</v>
      </c>
      <c r="H196" s="93">
        <v>2000000.0</v>
      </c>
      <c r="I196" s="93" t="s">
        <v>70</v>
      </c>
      <c r="J196" s="94" t="s">
        <v>7</v>
      </c>
      <c r="K196" s="92" t="s">
        <v>72</v>
      </c>
      <c r="N196" s="95" t="str">
        <f>'MONITORING 1'!O196</f>
        <v/>
      </c>
      <c r="O196" s="95" t="str">
        <f>'MONITORING 1'!F196</f>
        <v/>
      </c>
      <c r="P196" s="51" t="str">
        <f>'MONITORING 1'!D196</f>
        <v>P</v>
      </c>
      <c r="Q196" s="51">
        <f>'MONITORING 1'!E196</f>
        <v>18</v>
      </c>
      <c r="R196" s="95" t="str">
        <f>'MONITORING 1'!C196</f>
        <v>UNGU</v>
      </c>
      <c r="S196" s="95" t="str">
        <f t="shared" si="1"/>
        <v>GOLD</v>
      </c>
      <c r="T196" s="96">
        <f>'MONITORING 1'!J196</f>
        <v>1000000</v>
      </c>
      <c r="U196" s="96" t="str">
        <f>'MONITORING 1'!L196</f>
        <v/>
      </c>
      <c r="V196" s="96" t="str">
        <f>'MONITORING 1'!M196</f>
        <v/>
      </c>
      <c r="W196" s="95" t="str">
        <f>'MONITORING 1'!P196</f>
        <v/>
      </c>
      <c r="Z196" s="51">
        <f t="shared" si="3"/>
        <v>193</v>
      </c>
      <c r="AA196" s="95" t="s">
        <v>163</v>
      </c>
      <c r="AB196" s="95" t="s">
        <v>43</v>
      </c>
      <c r="AC196" s="51" t="s">
        <v>17</v>
      </c>
      <c r="AD196" s="51">
        <v>7.0</v>
      </c>
      <c r="AE196" s="95" t="s">
        <v>133</v>
      </c>
      <c r="AF196" s="95" t="s">
        <v>268</v>
      </c>
      <c r="AG196" s="96">
        <v>750000.0</v>
      </c>
      <c r="AH196" s="96"/>
      <c r="AI196" s="100"/>
      <c r="AJ196" s="51"/>
    </row>
    <row r="197">
      <c r="A197" s="92">
        <f t="shared" si="2"/>
        <v>194</v>
      </c>
      <c r="B197" s="91" t="s">
        <v>77</v>
      </c>
      <c r="C197" s="91" t="s">
        <v>41</v>
      </c>
      <c r="D197" s="92" t="s">
        <v>16</v>
      </c>
      <c r="E197" s="92">
        <v>11.0</v>
      </c>
      <c r="F197" s="91" t="s">
        <v>67</v>
      </c>
      <c r="G197" s="91" t="s">
        <v>269</v>
      </c>
      <c r="H197" s="93">
        <v>2000000.0</v>
      </c>
      <c r="I197" s="93" t="s">
        <v>70</v>
      </c>
      <c r="J197" s="94" t="s">
        <v>7</v>
      </c>
      <c r="K197" s="92" t="s">
        <v>72</v>
      </c>
      <c r="N197" s="95" t="str">
        <f>'MONITORING 1'!O197</f>
        <v/>
      </c>
      <c r="O197" s="95" t="str">
        <f>'MONITORING 1'!F197</f>
        <v/>
      </c>
      <c r="P197" s="51" t="str">
        <f>'MONITORING 1'!D197</f>
        <v>P</v>
      </c>
      <c r="Q197" s="51">
        <f>'MONITORING 1'!E197</f>
        <v>19</v>
      </c>
      <c r="R197" s="95" t="str">
        <f>'MONITORING 1'!C197</f>
        <v>UNGU</v>
      </c>
      <c r="S197" s="95" t="str">
        <f t="shared" si="1"/>
        <v>GOLD</v>
      </c>
      <c r="T197" s="96">
        <f>'MONITORING 1'!J197</f>
        <v>1000000</v>
      </c>
      <c r="U197" s="96" t="str">
        <f>'MONITORING 1'!L197</f>
        <v/>
      </c>
      <c r="V197" s="96" t="str">
        <f>'MONITORING 1'!M197</f>
        <v/>
      </c>
      <c r="W197" s="95" t="str">
        <f>'MONITORING 1'!P197</f>
        <v/>
      </c>
      <c r="Z197" s="51">
        <f t="shared" si="3"/>
        <v>194</v>
      </c>
      <c r="AA197" s="95" t="s">
        <v>163</v>
      </c>
      <c r="AB197" s="95" t="s">
        <v>166</v>
      </c>
      <c r="AC197" s="51" t="s">
        <v>16</v>
      </c>
      <c r="AD197" s="51">
        <v>3.0</v>
      </c>
      <c r="AE197" s="95" t="s">
        <v>133</v>
      </c>
      <c r="AF197" s="95" t="s">
        <v>268</v>
      </c>
      <c r="AG197" s="96">
        <v>750000.0</v>
      </c>
      <c r="AH197" s="96"/>
      <c r="AI197" s="100"/>
      <c r="AJ197" s="51"/>
    </row>
    <row r="198">
      <c r="A198" s="92">
        <f t="shared" si="2"/>
        <v>195</v>
      </c>
      <c r="B198" s="91" t="s">
        <v>77</v>
      </c>
      <c r="C198" s="91" t="s">
        <v>41</v>
      </c>
      <c r="D198" s="92" t="s">
        <v>16</v>
      </c>
      <c r="E198" s="92">
        <v>12.0</v>
      </c>
      <c r="F198" s="91" t="s">
        <v>67</v>
      </c>
      <c r="G198" s="91" t="s">
        <v>269</v>
      </c>
      <c r="H198" s="93">
        <v>2000000.0</v>
      </c>
      <c r="I198" s="93" t="s">
        <v>70</v>
      </c>
      <c r="J198" s="94" t="s">
        <v>7</v>
      </c>
      <c r="K198" s="92" t="s">
        <v>72</v>
      </c>
      <c r="N198" s="95" t="str">
        <f>'MONITORING 1'!O198</f>
        <v/>
      </c>
      <c r="O198" s="95" t="str">
        <f>'MONITORING 1'!F198</f>
        <v/>
      </c>
      <c r="P198" s="51" t="str">
        <f>'MONITORING 1'!D198</f>
        <v>P</v>
      </c>
      <c r="Q198" s="51">
        <f>'MONITORING 1'!E198</f>
        <v>20</v>
      </c>
      <c r="R198" s="95" t="str">
        <f>'MONITORING 1'!C198</f>
        <v>UNGU</v>
      </c>
      <c r="S198" s="95" t="str">
        <f t="shared" si="1"/>
        <v>GOLD</v>
      </c>
      <c r="T198" s="96">
        <f>'MONITORING 1'!J198</f>
        <v>1000000</v>
      </c>
      <c r="U198" s="96" t="str">
        <f>'MONITORING 1'!L198</f>
        <v/>
      </c>
      <c r="V198" s="96" t="str">
        <f>'MONITORING 1'!M198</f>
        <v/>
      </c>
      <c r="W198" s="95" t="str">
        <f>'MONITORING 1'!P198</f>
        <v/>
      </c>
      <c r="Z198" s="51">
        <f t="shared" si="3"/>
        <v>195</v>
      </c>
      <c r="AA198" s="98" t="s">
        <v>163</v>
      </c>
      <c r="AB198" s="95" t="s">
        <v>21</v>
      </c>
      <c r="AC198" s="51" t="s">
        <v>5</v>
      </c>
      <c r="AD198" s="51">
        <v>2.0</v>
      </c>
      <c r="AE198" s="95" t="s">
        <v>191</v>
      </c>
      <c r="AF198" s="95" t="s">
        <v>271</v>
      </c>
      <c r="AG198" s="96">
        <v>500000.0</v>
      </c>
      <c r="AH198" s="96"/>
      <c r="AI198" s="100"/>
      <c r="AJ198" s="101" t="s">
        <v>72</v>
      </c>
    </row>
    <row r="199">
      <c r="A199" s="92">
        <f t="shared" si="2"/>
        <v>196</v>
      </c>
      <c r="B199" s="97" t="s">
        <v>208</v>
      </c>
      <c r="C199" s="91" t="s">
        <v>206</v>
      </c>
      <c r="D199" s="92" t="s">
        <v>8</v>
      </c>
      <c r="E199" s="92">
        <v>21.0</v>
      </c>
      <c r="F199" s="91" t="s">
        <v>191</v>
      </c>
      <c r="G199" s="91" t="s">
        <v>271</v>
      </c>
      <c r="H199" s="93">
        <v>500000.0</v>
      </c>
      <c r="I199" s="93" t="s">
        <v>107</v>
      </c>
      <c r="J199" s="94" t="s">
        <v>7</v>
      </c>
      <c r="K199" s="84"/>
      <c r="N199" s="95" t="str">
        <f>'MONITORING 1'!O199</f>
        <v/>
      </c>
      <c r="O199" s="95" t="str">
        <f>'MONITORING 1'!F199</f>
        <v/>
      </c>
      <c r="P199" s="51" t="str">
        <f>'MONITORING 1'!D199</f>
        <v>Q</v>
      </c>
      <c r="Q199" s="51">
        <f>'MONITORING 1'!E199</f>
        <v>1</v>
      </c>
      <c r="R199" s="95" t="str">
        <f>'MONITORING 1'!C199</f>
        <v>UNGU</v>
      </c>
      <c r="S199" s="95" t="str">
        <f t="shared" si="1"/>
        <v>GOLD</v>
      </c>
      <c r="T199" s="96">
        <f>'MONITORING 1'!J199</f>
        <v>1000000</v>
      </c>
      <c r="U199" s="96" t="str">
        <f>'MONITORING 1'!L199</f>
        <v/>
      </c>
      <c r="V199" s="96" t="str">
        <f>'MONITORING 1'!M199</f>
        <v/>
      </c>
      <c r="W199" s="95" t="str">
        <f>'MONITORING 1'!P199</f>
        <v/>
      </c>
      <c r="Z199" s="51">
        <f t="shared" si="3"/>
        <v>196</v>
      </c>
      <c r="AA199" s="98" t="s">
        <v>163</v>
      </c>
      <c r="AB199" s="95" t="s">
        <v>21</v>
      </c>
      <c r="AC199" s="51" t="s">
        <v>5</v>
      </c>
      <c r="AD199" s="51">
        <v>3.0</v>
      </c>
      <c r="AE199" s="95" t="s">
        <v>191</v>
      </c>
      <c r="AF199" s="95" t="s">
        <v>271</v>
      </c>
      <c r="AG199" s="96">
        <v>500000.0</v>
      </c>
      <c r="AH199" s="96"/>
      <c r="AI199" s="100"/>
      <c r="AJ199" s="101" t="s">
        <v>72</v>
      </c>
    </row>
    <row r="200">
      <c r="A200" s="92">
        <f t="shared" si="2"/>
        <v>197</v>
      </c>
      <c r="B200" s="97" t="s">
        <v>208</v>
      </c>
      <c r="C200" s="91" t="s">
        <v>206</v>
      </c>
      <c r="D200" s="92" t="s">
        <v>8</v>
      </c>
      <c r="E200" s="92">
        <v>22.0</v>
      </c>
      <c r="F200" s="91" t="s">
        <v>191</v>
      </c>
      <c r="G200" s="91" t="s">
        <v>271</v>
      </c>
      <c r="H200" s="93">
        <v>500000.0</v>
      </c>
      <c r="I200" s="93" t="s">
        <v>107</v>
      </c>
      <c r="J200" s="94" t="s">
        <v>7</v>
      </c>
      <c r="K200" s="84"/>
      <c r="N200" s="95" t="str">
        <f>'MONITORING 1'!O200</f>
        <v/>
      </c>
      <c r="O200" s="95" t="str">
        <f>'MONITORING 1'!F200</f>
        <v/>
      </c>
      <c r="P200" s="51" t="str">
        <f>'MONITORING 1'!D200</f>
        <v>Q</v>
      </c>
      <c r="Q200" s="51">
        <f>'MONITORING 1'!E200</f>
        <v>2</v>
      </c>
      <c r="R200" s="95" t="str">
        <f>'MONITORING 1'!C200</f>
        <v>UNGU</v>
      </c>
      <c r="S200" s="95" t="str">
        <f t="shared" si="1"/>
        <v>GOLD</v>
      </c>
      <c r="T200" s="96">
        <f>'MONITORING 1'!J200</f>
        <v>1000000</v>
      </c>
      <c r="U200" s="96" t="str">
        <f>'MONITORING 1'!L200</f>
        <v/>
      </c>
      <c r="V200" s="96" t="str">
        <f>'MONITORING 1'!M200</f>
        <v/>
      </c>
      <c r="W200" s="95" t="str">
        <f>'MONITORING 1'!P200</f>
        <v/>
      </c>
      <c r="Z200" s="51">
        <f t="shared" si="3"/>
        <v>197</v>
      </c>
      <c r="AA200" s="98" t="s">
        <v>163</v>
      </c>
      <c r="AB200" s="95" t="s">
        <v>21</v>
      </c>
      <c r="AC200" s="51" t="s">
        <v>5</v>
      </c>
      <c r="AD200" s="51">
        <v>4.0</v>
      </c>
      <c r="AE200" s="95" t="s">
        <v>191</v>
      </c>
      <c r="AF200" s="95" t="s">
        <v>271</v>
      </c>
      <c r="AG200" s="96">
        <v>500000.0</v>
      </c>
      <c r="AH200" s="96"/>
      <c r="AI200" s="100"/>
      <c r="AJ200" s="101" t="s">
        <v>72</v>
      </c>
    </row>
    <row r="201">
      <c r="A201" s="92">
        <f t="shared" si="2"/>
        <v>198</v>
      </c>
      <c r="B201" s="97" t="s">
        <v>208</v>
      </c>
      <c r="C201" s="91" t="s">
        <v>206</v>
      </c>
      <c r="D201" s="92" t="s">
        <v>8</v>
      </c>
      <c r="E201" s="92">
        <v>23.0</v>
      </c>
      <c r="F201" s="91" t="s">
        <v>191</v>
      </c>
      <c r="G201" s="91" t="s">
        <v>271</v>
      </c>
      <c r="H201" s="93">
        <v>500000.0</v>
      </c>
      <c r="I201" s="93" t="s">
        <v>107</v>
      </c>
      <c r="J201" s="94" t="s">
        <v>7</v>
      </c>
      <c r="K201" s="84"/>
      <c r="N201" s="95" t="str">
        <f>'MONITORING 1'!O201</f>
        <v/>
      </c>
      <c r="O201" s="95" t="str">
        <f>'MONITORING 1'!F201</f>
        <v/>
      </c>
      <c r="P201" s="51" t="str">
        <f>'MONITORING 1'!D201</f>
        <v>Q</v>
      </c>
      <c r="Q201" s="51">
        <f>'MONITORING 1'!E201</f>
        <v>3</v>
      </c>
      <c r="R201" s="95" t="str">
        <f>'MONITORING 1'!C201</f>
        <v>UNGU</v>
      </c>
      <c r="S201" s="95" t="str">
        <f t="shared" si="1"/>
        <v>GOLD</v>
      </c>
      <c r="T201" s="96">
        <f>'MONITORING 1'!J201</f>
        <v>1000000</v>
      </c>
      <c r="U201" s="96" t="str">
        <f>'MONITORING 1'!L201</f>
        <v/>
      </c>
      <c r="V201" s="96" t="str">
        <f>'MONITORING 1'!M201</f>
        <v/>
      </c>
      <c r="W201" s="95" t="str">
        <f>'MONITORING 1'!P201</f>
        <v/>
      </c>
      <c r="Z201" s="51">
        <f t="shared" si="3"/>
        <v>198</v>
      </c>
      <c r="AA201" s="98" t="s">
        <v>163</v>
      </c>
      <c r="AB201" s="95" t="s">
        <v>21</v>
      </c>
      <c r="AC201" s="51" t="s">
        <v>5</v>
      </c>
      <c r="AD201" s="51">
        <v>5.0</v>
      </c>
      <c r="AE201" s="95" t="s">
        <v>191</v>
      </c>
      <c r="AF201" s="95" t="s">
        <v>271</v>
      </c>
      <c r="AG201" s="96">
        <v>500000.0</v>
      </c>
      <c r="AH201" s="96"/>
      <c r="AI201" s="100"/>
      <c r="AJ201" s="101" t="s">
        <v>72</v>
      </c>
    </row>
    <row r="202">
      <c r="A202" s="92">
        <f t="shared" si="2"/>
        <v>199</v>
      </c>
      <c r="B202" s="97" t="s">
        <v>208</v>
      </c>
      <c r="C202" s="91" t="s">
        <v>206</v>
      </c>
      <c r="D202" s="92" t="s">
        <v>8</v>
      </c>
      <c r="E202" s="92">
        <v>24.0</v>
      </c>
      <c r="F202" s="91" t="s">
        <v>191</v>
      </c>
      <c r="G202" s="91" t="s">
        <v>271</v>
      </c>
      <c r="H202" s="93">
        <v>500000.0</v>
      </c>
      <c r="I202" s="93" t="s">
        <v>107</v>
      </c>
      <c r="J202" s="94" t="s">
        <v>7</v>
      </c>
      <c r="K202" s="84"/>
      <c r="N202" s="95" t="str">
        <f>'MONITORING 1'!O202</f>
        <v/>
      </c>
      <c r="O202" s="95" t="str">
        <f>'MONITORING 1'!F202</f>
        <v/>
      </c>
      <c r="P202" s="51" t="str">
        <f>'MONITORING 1'!D202</f>
        <v>Q</v>
      </c>
      <c r="Q202" s="51">
        <f>'MONITORING 1'!E202</f>
        <v>4</v>
      </c>
      <c r="R202" s="95" t="str">
        <f>'MONITORING 1'!C202</f>
        <v>UNGU</v>
      </c>
      <c r="S202" s="95" t="str">
        <f t="shared" si="1"/>
        <v>GOLD</v>
      </c>
      <c r="T202" s="96">
        <f>'MONITORING 1'!J202</f>
        <v>1000000</v>
      </c>
      <c r="U202" s="96" t="str">
        <f>'MONITORING 1'!L202</f>
        <v/>
      </c>
      <c r="V202" s="96" t="str">
        <f>'MONITORING 1'!M202</f>
        <v/>
      </c>
      <c r="W202" s="95" t="str">
        <f>'MONITORING 1'!P202</f>
        <v/>
      </c>
      <c r="Z202" s="51">
        <f t="shared" si="3"/>
        <v>199</v>
      </c>
      <c r="AA202" s="98" t="s">
        <v>163</v>
      </c>
      <c r="AB202" s="95" t="s">
        <v>21</v>
      </c>
      <c r="AC202" s="51" t="s">
        <v>5</v>
      </c>
      <c r="AD202" s="51">
        <v>6.0</v>
      </c>
      <c r="AE202" s="95" t="s">
        <v>191</v>
      </c>
      <c r="AF202" s="95" t="s">
        <v>271</v>
      </c>
      <c r="AG202" s="96">
        <v>500000.0</v>
      </c>
      <c r="AH202" s="96"/>
      <c r="AI202" s="100"/>
      <c r="AJ202" s="101" t="s">
        <v>72</v>
      </c>
    </row>
    <row r="203">
      <c r="A203" s="92">
        <f t="shared" si="2"/>
        <v>200</v>
      </c>
      <c r="B203" s="97" t="s">
        <v>208</v>
      </c>
      <c r="C203" s="91" t="s">
        <v>206</v>
      </c>
      <c r="D203" s="92" t="s">
        <v>8</v>
      </c>
      <c r="E203" s="92">
        <v>25.0</v>
      </c>
      <c r="F203" s="91" t="s">
        <v>191</v>
      </c>
      <c r="G203" s="91" t="s">
        <v>271</v>
      </c>
      <c r="H203" s="93">
        <v>500000.0</v>
      </c>
      <c r="I203" s="93" t="s">
        <v>107</v>
      </c>
      <c r="J203" s="94" t="s">
        <v>7</v>
      </c>
      <c r="K203" s="84"/>
      <c r="N203" s="95" t="str">
        <f>'MONITORING 1'!O203</f>
        <v/>
      </c>
      <c r="O203" s="95" t="str">
        <f>'MONITORING 1'!F203</f>
        <v/>
      </c>
      <c r="P203" s="51" t="str">
        <f>'MONITORING 1'!D203</f>
        <v>Q</v>
      </c>
      <c r="Q203" s="51">
        <f>'MONITORING 1'!E203</f>
        <v>5</v>
      </c>
      <c r="R203" s="95" t="str">
        <f>'MONITORING 1'!C203</f>
        <v>UNGU</v>
      </c>
      <c r="S203" s="95" t="str">
        <f t="shared" si="1"/>
        <v>GOLD</v>
      </c>
      <c r="T203" s="96">
        <f>'MONITORING 1'!J203</f>
        <v>1000000</v>
      </c>
      <c r="U203" s="96" t="str">
        <f>'MONITORING 1'!L203</f>
        <v/>
      </c>
      <c r="V203" s="96" t="str">
        <f>'MONITORING 1'!M203</f>
        <v/>
      </c>
      <c r="W203" s="95" t="str">
        <f>'MONITORING 1'!P203</f>
        <v/>
      </c>
      <c r="Z203" s="51">
        <f t="shared" si="3"/>
        <v>200</v>
      </c>
      <c r="AA203" s="98" t="s">
        <v>163</v>
      </c>
      <c r="AB203" s="95" t="s">
        <v>21</v>
      </c>
      <c r="AC203" s="51" t="s">
        <v>5</v>
      </c>
      <c r="AD203" s="51">
        <v>7.0</v>
      </c>
      <c r="AE203" s="95" t="s">
        <v>191</v>
      </c>
      <c r="AF203" s="95" t="s">
        <v>271</v>
      </c>
      <c r="AG203" s="96">
        <v>500000.0</v>
      </c>
      <c r="AH203" s="96"/>
      <c r="AI203" s="100"/>
      <c r="AJ203" s="101" t="s">
        <v>72</v>
      </c>
    </row>
    <row r="204">
      <c r="A204" s="92">
        <f t="shared" si="2"/>
        <v>201</v>
      </c>
      <c r="B204" s="97" t="s">
        <v>231</v>
      </c>
      <c r="C204" s="91" t="s">
        <v>81</v>
      </c>
      <c r="D204" s="92" t="s">
        <v>6</v>
      </c>
      <c r="E204" s="92">
        <v>21.0</v>
      </c>
      <c r="F204" s="91" t="s">
        <v>191</v>
      </c>
      <c r="G204" s="91" t="s">
        <v>271</v>
      </c>
      <c r="H204" s="93">
        <v>500000.0</v>
      </c>
      <c r="I204" s="93"/>
      <c r="J204" s="94"/>
      <c r="K204" s="84"/>
      <c r="N204" s="95" t="str">
        <f>'MONITORING 1'!O204</f>
        <v/>
      </c>
      <c r="O204" s="95" t="str">
        <f>'MONITORING 1'!F204</f>
        <v/>
      </c>
      <c r="P204" s="51" t="str">
        <f>'MONITORING 1'!D204</f>
        <v>Q</v>
      </c>
      <c r="Q204" s="51">
        <f>'MONITORING 1'!E204</f>
        <v>6</v>
      </c>
      <c r="R204" s="95" t="str">
        <f>'MONITORING 1'!C204</f>
        <v>UNGU</v>
      </c>
      <c r="S204" s="95" t="str">
        <f t="shared" si="1"/>
        <v>GOLD</v>
      </c>
      <c r="T204" s="96">
        <f>'MONITORING 1'!J204</f>
        <v>1000000</v>
      </c>
      <c r="U204" s="96" t="str">
        <f>'MONITORING 1'!L204</f>
        <v/>
      </c>
      <c r="V204" s="96" t="str">
        <f>'MONITORING 1'!M204</f>
        <v/>
      </c>
      <c r="W204" s="95" t="str">
        <f>'MONITORING 1'!P204</f>
        <v/>
      </c>
      <c r="Z204" s="51">
        <f t="shared" si="3"/>
        <v>201</v>
      </c>
      <c r="AA204" s="95" t="s">
        <v>73</v>
      </c>
      <c r="AB204" s="95" t="s">
        <v>73</v>
      </c>
      <c r="AC204" s="51" t="s">
        <v>17</v>
      </c>
      <c r="AD204" s="51">
        <v>13.0</v>
      </c>
      <c r="AE204" s="95" t="s">
        <v>67</v>
      </c>
      <c r="AF204" s="95" t="s">
        <v>269</v>
      </c>
      <c r="AG204" s="96">
        <v>2000000.0</v>
      </c>
      <c r="AH204" s="96"/>
      <c r="AI204" s="100"/>
      <c r="AJ204" s="51"/>
    </row>
    <row r="205">
      <c r="A205" s="92">
        <f t="shared" si="2"/>
        <v>202</v>
      </c>
      <c r="B205" s="97" t="s">
        <v>231</v>
      </c>
      <c r="C205" s="91" t="s">
        <v>81</v>
      </c>
      <c r="D205" s="92" t="s">
        <v>6</v>
      </c>
      <c r="E205" s="92">
        <v>22.0</v>
      </c>
      <c r="F205" s="91" t="s">
        <v>191</v>
      </c>
      <c r="G205" s="91" t="s">
        <v>271</v>
      </c>
      <c r="H205" s="93">
        <v>500000.0</v>
      </c>
      <c r="I205" s="93"/>
      <c r="J205" s="94"/>
      <c r="K205" s="84"/>
      <c r="N205" s="95" t="str">
        <f>'MONITORING 1'!O205</f>
        <v/>
      </c>
      <c r="O205" s="95" t="str">
        <f>'MONITORING 1'!F205</f>
        <v/>
      </c>
      <c r="P205" s="51" t="str">
        <f>'MONITORING 1'!D205</f>
        <v>Q</v>
      </c>
      <c r="Q205" s="51">
        <f>'MONITORING 1'!E205</f>
        <v>7</v>
      </c>
      <c r="R205" s="95" t="str">
        <f>'MONITORING 1'!C205</f>
        <v>UNGU</v>
      </c>
      <c r="S205" s="95" t="str">
        <f t="shared" si="1"/>
        <v>GOLD</v>
      </c>
      <c r="T205" s="96">
        <f>'MONITORING 1'!J205</f>
        <v>1000000</v>
      </c>
      <c r="U205" s="96" t="str">
        <f>'MONITORING 1'!L205</f>
        <v/>
      </c>
      <c r="V205" s="96" t="str">
        <f>'MONITORING 1'!M205</f>
        <v/>
      </c>
      <c r="W205" s="95" t="str">
        <f>'MONITORING 1'!P205</f>
        <v/>
      </c>
      <c r="Z205" s="51">
        <f t="shared" si="3"/>
        <v>202</v>
      </c>
      <c r="AA205" s="95" t="s">
        <v>73</v>
      </c>
      <c r="AB205" s="95" t="s">
        <v>73</v>
      </c>
      <c r="AC205" s="51" t="s">
        <v>17</v>
      </c>
      <c r="AD205" s="51">
        <v>14.0</v>
      </c>
      <c r="AE205" s="95" t="s">
        <v>67</v>
      </c>
      <c r="AF205" s="95" t="s">
        <v>269</v>
      </c>
      <c r="AG205" s="96">
        <v>2000000.0</v>
      </c>
      <c r="AH205" s="96"/>
      <c r="AI205" s="100"/>
      <c r="AJ205" s="51"/>
    </row>
    <row r="206">
      <c r="A206" s="92">
        <f t="shared" si="2"/>
        <v>203</v>
      </c>
      <c r="B206" s="97" t="s">
        <v>231</v>
      </c>
      <c r="C206" s="91" t="s">
        <v>81</v>
      </c>
      <c r="D206" s="92" t="s">
        <v>6</v>
      </c>
      <c r="E206" s="92">
        <v>23.0</v>
      </c>
      <c r="F206" s="91" t="s">
        <v>191</v>
      </c>
      <c r="G206" s="91" t="s">
        <v>271</v>
      </c>
      <c r="H206" s="93">
        <v>500000.0</v>
      </c>
      <c r="I206" s="93"/>
      <c r="J206" s="94"/>
      <c r="K206" s="84"/>
      <c r="N206" s="95" t="str">
        <f>'MONITORING 1'!O206</f>
        <v/>
      </c>
      <c r="O206" s="95" t="str">
        <f>'MONITORING 1'!F206</f>
        <v/>
      </c>
      <c r="P206" s="51" t="str">
        <f>'MONITORING 1'!D206</f>
        <v>Q</v>
      </c>
      <c r="Q206" s="51">
        <f>'MONITORING 1'!E206</f>
        <v>8</v>
      </c>
      <c r="R206" s="95" t="str">
        <f>'MONITORING 1'!C206</f>
        <v>UNGU</v>
      </c>
      <c r="S206" s="95" t="str">
        <f t="shared" si="1"/>
        <v>GOLD</v>
      </c>
      <c r="T206" s="96">
        <f>'MONITORING 1'!J206</f>
        <v>1000000</v>
      </c>
      <c r="U206" s="96" t="str">
        <f>'MONITORING 1'!L206</f>
        <v/>
      </c>
      <c r="V206" s="96" t="str">
        <f>'MONITORING 1'!M206</f>
        <v/>
      </c>
      <c r="W206" s="95" t="str">
        <f>'MONITORING 1'!P206</f>
        <v/>
      </c>
      <c r="Z206" s="51">
        <f t="shared" si="3"/>
        <v>203</v>
      </c>
      <c r="AA206" s="95" t="s">
        <v>73</v>
      </c>
      <c r="AB206" s="95" t="s">
        <v>73</v>
      </c>
      <c r="AC206" s="51" t="s">
        <v>17</v>
      </c>
      <c r="AD206" s="51">
        <v>15.0</v>
      </c>
      <c r="AE206" s="95" t="s">
        <v>67</v>
      </c>
      <c r="AF206" s="95" t="s">
        <v>269</v>
      </c>
      <c r="AG206" s="96">
        <v>2000000.0</v>
      </c>
      <c r="AH206" s="96"/>
      <c r="AI206" s="100"/>
      <c r="AJ206" s="51"/>
    </row>
    <row r="207">
      <c r="A207" s="92">
        <f t="shared" si="2"/>
        <v>204</v>
      </c>
      <c r="B207" s="97" t="s">
        <v>231</v>
      </c>
      <c r="C207" s="91" t="s">
        <v>81</v>
      </c>
      <c r="D207" s="92" t="s">
        <v>6</v>
      </c>
      <c r="E207" s="92">
        <v>24.0</v>
      </c>
      <c r="F207" s="91" t="s">
        <v>191</v>
      </c>
      <c r="G207" s="91" t="s">
        <v>271</v>
      </c>
      <c r="H207" s="93">
        <v>500000.0</v>
      </c>
      <c r="I207" s="93"/>
      <c r="J207" s="94"/>
      <c r="K207" s="84"/>
      <c r="N207" s="95" t="str">
        <f>'MONITORING 1'!O207</f>
        <v/>
      </c>
      <c r="O207" s="95" t="str">
        <f>'MONITORING 1'!F207</f>
        <v/>
      </c>
      <c r="P207" s="51" t="str">
        <f>'MONITORING 1'!D207</f>
        <v>Q</v>
      </c>
      <c r="Q207" s="51">
        <f>'MONITORING 1'!E207</f>
        <v>9</v>
      </c>
      <c r="R207" s="95" t="str">
        <f>'MONITORING 1'!C207</f>
        <v>UNGU</v>
      </c>
      <c r="S207" s="95" t="str">
        <f t="shared" si="1"/>
        <v>GOLD</v>
      </c>
      <c r="T207" s="96">
        <f>'MONITORING 1'!J207</f>
        <v>1000000</v>
      </c>
      <c r="U207" s="96" t="str">
        <f>'MONITORING 1'!L207</f>
        <v/>
      </c>
      <c r="V207" s="96" t="str">
        <f>'MONITORING 1'!M207</f>
        <v/>
      </c>
      <c r="W207" s="95" t="str">
        <f>'MONITORING 1'!P207</f>
        <v/>
      </c>
      <c r="Z207" s="51">
        <f t="shared" si="3"/>
        <v>204</v>
      </c>
      <c r="AA207" s="95" t="s">
        <v>73</v>
      </c>
      <c r="AB207" s="95" t="s">
        <v>73</v>
      </c>
      <c r="AC207" s="51" t="s">
        <v>17</v>
      </c>
      <c r="AD207" s="51">
        <v>16.0</v>
      </c>
      <c r="AE207" s="95" t="s">
        <v>67</v>
      </c>
      <c r="AF207" s="95" t="s">
        <v>269</v>
      </c>
      <c r="AG207" s="96">
        <v>2000000.0</v>
      </c>
      <c r="AH207" s="96"/>
      <c r="AI207" s="100"/>
      <c r="AJ207" s="51"/>
    </row>
    <row r="208">
      <c r="A208" s="92">
        <f t="shared" si="2"/>
        <v>205</v>
      </c>
      <c r="B208" s="97" t="s">
        <v>231</v>
      </c>
      <c r="C208" s="91" t="s">
        <v>81</v>
      </c>
      <c r="D208" s="92" t="s">
        <v>6</v>
      </c>
      <c r="E208" s="92">
        <v>25.0</v>
      </c>
      <c r="F208" s="91" t="s">
        <v>191</v>
      </c>
      <c r="G208" s="91" t="s">
        <v>271</v>
      </c>
      <c r="H208" s="93">
        <v>500000.0</v>
      </c>
      <c r="I208" s="93"/>
      <c r="J208" s="94"/>
      <c r="K208" s="84"/>
      <c r="N208" s="95" t="str">
        <f>'MONITORING 1'!O208</f>
        <v/>
      </c>
      <c r="O208" s="95" t="str">
        <f>'MONITORING 1'!F208</f>
        <v/>
      </c>
      <c r="P208" s="51" t="str">
        <f>'MONITORING 1'!D208</f>
        <v>Q</v>
      </c>
      <c r="Q208" s="51">
        <f>'MONITORING 1'!E208</f>
        <v>10</v>
      </c>
      <c r="R208" s="95" t="str">
        <f>'MONITORING 1'!C208</f>
        <v>UNGU</v>
      </c>
      <c r="S208" s="95" t="str">
        <f t="shared" si="1"/>
        <v>GOLD</v>
      </c>
      <c r="T208" s="96">
        <f>'MONITORING 1'!J208</f>
        <v>1000000</v>
      </c>
      <c r="U208" s="96" t="str">
        <f>'MONITORING 1'!L208</f>
        <v/>
      </c>
      <c r="V208" s="96" t="str">
        <f>'MONITORING 1'!M208</f>
        <v/>
      </c>
      <c r="W208" s="95" t="str">
        <f>'MONITORING 1'!P208</f>
        <v/>
      </c>
      <c r="Z208" s="51">
        <f t="shared" si="3"/>
        <v>205</v>
      </c>
      <c r="AA208" s="95" t="s">
        <v>73</v>
      </c>
      <c r="AB208" s="95" t="s">
        <v>73</v>
      </c>
      <c r="AC208" s="51" t="s">
        <v>17</v>
      </c>
      <c r="AD208" s="51">
        <v>17.0</v>
      </c>
      <c r="AE208" s="95" t="s">
        <v>67</v>
      </c>
      <c r="AF208" s="95" t="s">
        <v>269</v>
      </c>
      <c r="AG208" s="96">
        <v>2000000.0</v>
      </c>
      <c r="AH208" s="96"/>
      <c r="AI208" s="100"/>
      <c r="AJ208" s="51"/>
    </row>
    <row r="209">
      <c r="A209" s="92">
        <f t="shared" si="2"/>
        <v>206</v>
      </c>
      <c r="B209" s="97" t="s">
        <v>231</v>
      </c>
      <c r="C209" s="91" t="s">
        <v>235</v>
      </c>
      <c r="D209" s="92" t="s">
        <v>6</v>
      </c>
      <c r="E209" s="92">
        <v>29.0</v>
      </c>
      <c r="F209" s="91" t="s">
        <v>191</v>
      </c>
      <c r="G209" s="91" t="s">
        <v>271</v>
      </c>
      <c r="H209" s="93">
        <v>500000.0</v>
      </c>
      <c r="I209" s="93"/>
      <c r="J209" s="94"/>
      <c r="K209" s="84"/>
      <c r="N209" s="95" t="str">
        <f>'MONITORING 1'!O209</f>
        <v/>
      </c>
      <c r="O209" s="95" t="str">
        <f>'MONITORING 1'!F209</f>
        <v/>
      </c>
      <c r="P209" s="51" t="str">
        <f>'MONITORING 1'!D209</f>
        <v>Q</v>
      </c>
      <c r="Q209" s="51">
        <f>'MONITORING 1'!E209</f>
        <v>11</v>
      </c>
      <c r="R209" s="95" t="str">
        <f>'MONITORING 1'!C209</f>
        <v>UNGU</v>
      </c>
      <c r="S209" s="95" t="str">
        <f t="shared" si="1"/>
        <v>GOLD</v>
      </c>
      <c r="T209" s="96">
        <f>'MONITORING 1'!J209</f>
        <v>1000000</v>
      </c>
      <c r="U209" s="96" t="str">
        <f>'MONITORING 1'!L209</f>
        <v/>
      </c>
      <c r="V209" s="96" t="str">
        <f>'MONITORING 1'!M209</f>
        <v/>
      </c>
      <c r="W209" s="95" t="str">
        <f>'MONITORING 1'!P209</f>
        <v/>
      </c>
      <c r="Z209" s="51">
        <f t="shared" si="3"/>
        <v>206</v>
      </c>
      <c r="AA209" s="95" t="s">
        <v>73</v>
      </c>
      <c r="AB209" s="95" t="s">
        <v>73</v>
      </c>
      <c r="AC209" s="51" t="s">
        <v>17</v>
      </c>
      <c r="AD209" s="51">
        <v>18.0</v>
      </c>
      <c r="AE209" s="95" t="s">
        <v>67</v>
      </c>
      <c r="AF209" s="95" t="s">
        <v>269</v>
      </c>
      <c r="AG209" s="96">
        <v>2000000.0</v>
      </c>
      <c r="AH209" s="96"/>
      <c r="AI209" s="100"/>
      <c r="AJ209" s="51"/>
    </row>
    <row r="210">
      <c r="A210" s="92">
        <f t="shared" si="2"/>
        <v>207</v>
      </c>
      <c r="B210" s="97" t="s">
        <v>231</v>
      </c>
      <c r="C210" s="91" t="s">
        <v>235</v>
      </c>
      <c r="D210" s="92" t="s">
        <v>6</v>
      </c>
      <c r="E210" s="92">
        <v>30.0</v>
      </c>
      <c r="F210" s="91" t="s">
        <v>191</v>
      </c>
      <c r="G210" s="91" t="s">
        <v>271</v>
      </c>
      <c r="H210" s="93">
        <v>500000.0</v>
      </c>
      <c r="I210" s="93"/>
      <c r="J210" s="94"/>
      <c r="K210" s="84"/>
      <c r="N210" s="95" t="str">
        <f>'MONITORING 1'!O210</f>
        <v/>
      </c>
      <c r="O210" s="95" t="str">
        <f>'MONITORING 1'!F210</f>
        <v/>
      </c>
      <c r="P210" s="51" t="str">
        <f>'MONITORING 1'!D210</f>
        <v>Q</v>
      </c>
      <c r="Q210" s="51">
        <f>'MONITORING 1'!E210</f>
        <v>12</v>
      </c>
      <c r="R210" s="95" t="str">
        <f>'MONITORING 1'!C210</f>
        <v>UNGU</v>
      </c>
      <c r="S210" s="95" t="str">
        <f t="shared" si="1"/>
        <v>GOLD</v>
      </c>
      <c r="T210" s="96">
        <f>'MONITORING 1'!J210</f>
        <v>1000000</v>
      </c>
      <c r="U210" s="96" t="str">
        <f>'MONITORING 1'!L210</f>
        <v/>
      </c>
      <c r="V210" s="96" t="str">
        <f>'MONITORING 1'!M210</f>
        <v/>
      </c>
      <c r="W210" s="95" t="str">
        <f>'MONITORING 1'!P210</f>
        <v/>
      </c>
      <c r="Z210" s="51">
        <f t="shared" si="3"/>
        <v>207</v>
      </c>
      <c r="AA210" s="95" t="s">
        <v>73</v>
      </c>
      <c r="AB210" s="95" t="s">
        <v>73</v>
      </c>
      <c r="AC210" s="51" t="s">
        <v>17</v>
      </c>
      <c r="AD210" s="51">
        <v>19.0</v>
      </c>
      <c r="AE210" s="95" t="s">
        <v>67</v>
      </c>
      <c r="AF210" s="95" t="s">
        <v>269</v>
      </c>
      <c r="AG210" s="96">
        <v>2000000.0</v>
      </c>
      <c r="AH210" s="96"/>
      <c r="AI210" s="100"/>
      <c r="AJ210" s="51"/>
    </row>
    <row r="211">
      <c r="A211" s="92">
        <f t="shared" si="2"/>
        <v>208</v>
      </c>
      <c r="B211" s="97" t="s">
        <v>231</v>
      </c>
      <c r="C211" s="91" t="s">
        <v>81</v>
      </c>
      <c r="D211" s="92" t="s">
        <v>5</v>
      </c>
      <c r="E211" s="92">
        <v>21.0</v>
      </c>
      <c r="F211" s="91" t="s">
        <v>191</v>
      </c>
      <c r="G211" s="91" t="s">
        <v>271</v>
      </c>
      <c r="H211" s="93">
        <v>500000.0</v>
      </c>
      <c r="I211" s="93"/>
      <c r="J211" s="94"/>
      <c r="K211" s="84"/>
      <c r="N211" s="95" t="str">
        <f>'MONITORING 1'!O211</f>
        <v/>
      </c>
      <c r="O211" s="95" t="str">
        <f>'MONITORING 1'!F211</f>
        <v/>
      </c>
      <c r="P211" s="51" t="str">
        <f>'MONITORING 1'!D211</f>
        <v>Q</v>
      </c>
      <c r="Q211" s="51">
        <f>'MONITORING 1'!E211</f>
        <v>13</v>
      </c>
      <c r="R211" s="95" t="str">
        <f>'MONITORING 1'!C211</f>
        <v>UNGU</v>
      </c>
      <c r="S211" s="95" t="str">
        <f t="shared" si="1"/>
        <v>GOLD</v>
      </c>
      <c r="T211" s="96">
        <f>'MONITORING 1'!J211</f>
        <v>1000000</v>
      </c>
      <c r="U211" s="96" t="str">
        <f>'MONITORING 1'!L211</f>
        <v/>
      </c>
      <c r="V211" s="96" t="str">
        <f>'MONITORING 1'!M211</f>
        <v/>
      </c>
      <c r="W211" s="95" t="str">
        <f>'MONITORING 1'!P211</f>
        <v/>
      </c>
      <c r="Z211" s="51">
        <f t="shared" si="3"/>
        <v>208</v>
      </c>
      <c r="AA211" s="95" t="s">
        <v>73</v>
      </c>
      <c r="AB211" s="95" t="s">
        <v>73</v>
      </c>
      <c r="AC211" s="51" t="s">
        <v>17</v>
      </c>
      <c r="AD211" s="51">
        <v>20.0</v>
      </c>
      <c r="AE211" s="95" t="s">
        <v>67</v>
      </c>
      <c r="AF211" s="95" t="s">
        <v>269</v>
      </c>
      <c r="AG211" s="96">
        <v>2000000.0</v>
      </c>
      <c r="AH211" s="96"/>
      <c r="AI211" s="100"/>
      <c r="AJ211" s="51"/>
    </row>
    <row r="212">
      <c r="A212" s="92">
        <f t="shared" si="2"/>
        <v>209</v>
      </c>
      <c r="B212" s="97" t="s">
        <v>231</v>
      </c>
      <c r="C212" s="91" t="s">
        <v>81</v>
      </c>
      <c r="D212" s="92" t="s">
        <v>5</v>
      </c>
      <c r="E212" s="92">
        <v>22.0</v>
      </c>
      <c r="F212" s="91" t="s">
        <v>191</v>
      </c>
      <c r="G212" s="91" t="s">
        <v>271</v>
      </c>
      <c r="H212" s="93">
        <v>500000.0</v>
      </c>
      <c r="I212" s="93"/>
      <c r="J212" s="94"/>
      <c r="K212" s="84"/>
      <c r="N212" s="95" t="str">
        <f>'MONITORING 1'!O212</f>
        <v/>
      </c>
      <c r="O212" s="95" t="str">
        <f>'MONITORING 1'!F212</f>
        <v/>
      </c>
      <c r="P212" s="51" t="str">
        <f>'MONITORING 1'!D212</f>
        <v>R</v>
      </c>
      <c r="Q212" s="51">
        <f>'MONITORING 1'!E212</f>
        <v>1</v>
      </c>
      <c r="R212" s="95" t="str">
        <f>'MONITORING 1'!C212</f>
        <v>UNGU</v>
      </c>
      <c r="S212" s="95" t="str">
        <f t="shared" si="1"/>
        <v>GOLD</v>
      </c>
      <c r="T212" s="96">
        <f>'MONITORING 1'!J212</f>
        <v>1000000</v>
      </c>
      <c r="U212" s="96" t="str">
        <f>'MONITORING 1'!L212</f>
        <v/>
      </c>
      <c r="V212" s="96" t="str">
        <f>'MONITORING 1'!M212</f>
        <v/>
      </c>
      <c r="W212" s="95" t="str">
        <f>'MONITORING 1'!P212</f>
        <v/>
      </c>
      <c r="Z212" s="51">
        <f t="shared" si="3"/>
        <v>209</v>
      </c>
      <c r="AA212" s="95" t="s">
        <v>73</v>
      </c>
      <c r="AB212" s="95" t="s">
        <v>73</v>
      </c>
      <c r="AC212" s="51" t="s">
        <v>6</v>
      </c>
      <c r="AD212" s="51">
        <v>13.0</v>
      </c>
      <c r="AE212" s="95" t="s">
        <v>96</v>
      </c>
      <c r="AF212" s="95" t="s">
        <v>270</v>
      </c>
      <c r="AG212" s="96">
        <v>1000000.0</v>
      </c>
      <c r="AH212" s="96"/>
      <c r="AI212" s="100"/>
      <c r="AJ212" s="51"/>
    </row>
    <row r="213">
      <c r="A213" s="92">
        <f t="shared" si="2"/>
        <v>210</v>
      </c>
      <c r="B213" s="97" t="s">
        <v>231</v>
      </c>
      <c r="C213" s="91" t="s">
        <v>81</v>
      </c>
      <c r="D213" s="92" t="s">
        <v>5</v>
      </c>
      <c r="E213" s="92">
        <v>23.0</v>
      </c>
      <c r="F213" s="91" t="s">
        <v>191</v>
      </c>
      <c r="G213" s="91" t="s">
        <v>271</v>
      </c>
      <c r="H213" s="93">
        <v>500000.0</v>
      </c>
      <c r="I213" s="93"/>
      <c r="J213" s="94"/>
      <c r="K213" s="84"/>
      <c r="N213" s="95" t="str">
        <f>'MONITORING 1'!O213</f>
        <v/>
      </c>
      <c r="O213" s="95" t="str">
        <f>'MONITORING 1'!F213</f>
        <v/>
      </c>
      <c r="P213" s="51" t="str">
        <f>'MONITORING 1'!D213</f>
        <v>R</v>
      </c>
      <c r="Q213" s="51">
        <f>'MONITORING 1'!E213</f>
        <v>2</v>
      </c>
      <c r="R213" s="95" t="str">
        <f>'MONITORING 1'!C213</f>
        <v>UNGU</v>
      </c>
      <c r="S213" s="95" t="str">
        <f t="shared" si="1"/>
        <v>GOLD</v>
      </c>
      <c r="T213" s="96">
        <f>'MONITORING 1'!J213</f>
        <v>1000000</v>
      </c>
      <c r="U213" s="96" t="str">
        <f>'MONITORING 1'!L213</f>
        <v/>
      </c>
      <c r="V213" s="96" t="str">
        <f>'MONITORING 1'!M213</f>
        <v/>
      </c>
      <c r="W213" s="95" t="str">
        <f>'MONITORING 1'!P213</f>
        <v/>
      </c>
      <c r="Z213" s="51">
        <f t="shared" si="3"/>
        <v>210</v>
      </c>
      <c r="AA213" s="95" t="s">
        <v>73</v>
      </c>
      <c r="AB213" s="95" t="s">
        <v>73</v>
      </c>
      <c r="AC213" s="51" t="s">
        <v>6</v>
      </c>
      <c r="AD213" s="51">
        <v>14.0</v>
      </c>
      <c r="AE213" s="95" t="s">
        <v>96</v>
      </c>
      <c r="AF213" s="95" t="s">
        <v>270</v>
      </c>
      <c r="AG213" s="96">
        <v>1000000.0</v>
      </c>
      <c r="AH213" s="96"/>
      <c r="AI213" s="100"/>
      <c r="AJ213" s="51"/>
    </row>
    <row r="214">
      <c r="A214" s="92">
        <f t="shared" si="2"/>
        <v>211</v>
      </c>
      <c r="B214" s="97" t="s">
        <v>231</v>
      </c>
      <c r="C214" s="91" t="s">
        <v>81</v>
      </c>
      <c r="D214" s="92" t="s">
        <v>5</v>
      </c>
      <c r="E214" s="92">
        <v>24.0</v>
      </c>
      <c r="F214" s="91" t="s">
        <v>191</v>
      </c>
      <c r="G214" s="91" t="s">
        <v>271</v>
      </c>
      <c r="H214" s="93">
        <v>500000.0</v>
      </c>
      <c r="I214" s="93"/>
      <c r="J214" s="94"/>
      <c r="K214" s="84"/>
      <c r="N214" s="95" t="str">
        <f>'MONITORING 1'!O214</f>
        <v/>
      </c>
      <c r="O214" s="95" t="str">
        <f>'MONITORING 1'!F214</f>
        <v/>
      </c>
      <c r="P214" s="51" t="str">
        <f>'MONITORING 1'!D214</f>
        <v>R</v>
      </c>
      <c r="Q214" s="51">
        <f>'MONITORING 1'!E214</f>
        <v>3</v>
      </c>
      <c r="R214" s="95" t="str">
        <f>'MONITORING 1'!C214</f>
        <v>UNGU</v>
      </c>
      <c r="S214" s="95" t="str">
        <f t="shared" si="1"/>
        <v>GOLD</v>
      </c>
      <c r="T214" s="96">
        <f>'MONITORING 1'!J214</f>
        <v>1000000</v>
      </c>
      <c r="U214" s="96" t="str">
        <f>'MONITORING 1'!L214</f>
        <v/>
      </c>
      <c r="V214" s="96" t="str">
        <f>'MONITORING 1'!M214</f>
        <v/>
      </c>
      <c r="W214" s="95" t="str">
        <f>'MONITORING 1'!P214</f>
        <v/>
      </c>
      <c r="Z214" s="51">
        <f t="shared" si="3"/>
        <v>211</v>
      </c>
      <c r="AA214" s="95" t="s">
        <v>73</v>
      </c>
      <c r="AB214" s="95" t="s">
        <v>73</v>
      </c>
      <c r="AC214" s="51" t="s">
        <v>6</v>
      </c>
      <c r="AD214" s="51">
        <v>15.0</v>
      </c>
      <c r="AE214" s="95" t="s">
        <v>96</v>
      </c>
      <c r="AF214" s="95" t="s">
        <v>270</v>
      </c>
      <c r="AG214" s="96">
        <v>1000000.0</v>
      </c>
      <c r="AH214" s="96"/>
      <c r="AI214" s="100"/>
      <c r="AJ214" s="51"/>
    </row>
    <row r="215">
      <c r="A215" s="92">
        <f t="shared" si="2"/>
        <v>212</v>
      </c>
      <c r="B215" s="97" t="s">
        <v>231</v>
      </c>
      <c r="C215" s="91" t="s">
        <v>81</v>
      </c>
      <c r="D215" s="92" t="s">
        <v>5</v>
      </c>
      <c r="E215" s="92">
        <v>25.0</v>
      </c>
      <c r="F215" s="91" t="s">
        <v>191</v>
      </c>
      <c r="G215" s="91" t="s">
        <v>271</v>
      </c>
      <c r="H215" s="93">
        <v>500000.0</v>
      </c>
      <c r="I215" s="93"/>
      <c r="J215" s="94"/>
      <c r="K215" s="84"/>
      <c r="N215" s="95" t="str">
        <f>'MONITORING 1'!O215</f>
        <v/>
      </c>
      <c r="O215" s="95" t="str">
        <f>'MONITORING 1'!F215</f>
        <v/>
      </c>
      <c r="P215" s="51" t="str">
        <f>'MONITORING 1'!D215</f>
        <v>R</v>
      </c>
      <c r="Q215" s="51">
        <f>'MONITORING 1'!E215</f>
        <v>4</v>
      </c>
      <c r="R215" s="95" t="str">
        <f>'MONITORING 1'!C215</f>
        <v>UNGU</v>
      </c>
      <c r="S215" s="95" t="str">
        <f t="shared" si="1"/>
        <v>GOLD</v>
      </c>
      <c r="T215" s="96">
        <f>'MONITORING 1'!J215</f>
        <v>1000000</v>
      </c>
      <c r="U215" s="96" t="str">
        <f>'MONITORING 1'!L215</f>
        <v/>
      </c>
      <c r="V215" s="96" t="str">
        <f>'MONITORING 1'!M215</f>
        <v/>
      </c>
      <c r="W215" s="95" t="str">
        <f>'MONITORING 1'!P215</f>
        <v/>
      </c>
      <c r="Z215" s="51">
        <f t="shared" si="3"/>
        <v>212</v>
      </c>
      <c r="AA215" s="95" t="s">
        <v>73</v>
      </c>
      <c r="AB215" s="95" t="s">
        <v>73</v>
      </c>
      <c r="AC215" s="51" t="s">
        <v>6</v>
      </c>
      <c r="AD215" s="51">
        <v>16.0</v>
      </c>
      <c r="AE215" s="95" t="s">
        <v>96</v>
      </c>
      <c r="AF215" s="95" t="s">
        <v>270</v>
      </c>
      <c r="AG215" s="96">
        <v>1000000.0</v>
      </c>
      <c r="AH215" s="96"/>
      <c r="AI215" s="100"/>
      <c r="AJ215" s="51"/>
    </row>
    <row r="216">
      <c r="A216" s="92">
        <f t="shared" si="2"/>
        <v>213</v>
      </c>
      <c r="B216" s="97" t="s">
        <v>231</v>
      </c>
      <c r="C216" s="91" t="s">
        <v>81</v>
      </c>
      <c r="D216" s="92" t="s">
        <v>5</v>
      </c>
      <c r="E216" s="92">
        <v>26.0</v>
      </c>
      <c r="F216" s="91" t="s">
        <v>191</v>
      </c>
      <c r="G216" s="91" t="s">
        <v>271</v>
      </c>
      <c r="H216" s="93">
        <v>500000.0</v>
      </c>
      <c r="I216" s="93"/>
      <c r="J216" s="94"/>
      <c r="K216" s="84"/>
      <c r="N216" s="95" t="str">
        <f>'MONITORING 1'!O216</f>
        <v/>
      </c>
      <c r="O216" s="95" t="str">
        <f>'MONITORING 1'!F216</f>
        <v/>
      </c>
      <c r="P216" s="51" t="str">
        <f>'MONITORING 1'!D216</f>
        <v>R</v>
      </c>
      <c r="Q216" s="51">
        <f>'MONITORING 1'!E216</f>
        <v>5</v>
      </c>
      <c r="R216" s="95" t="str">
        <f>'MONITORING 1'!C216</f>
        <v>UNGU</v>
      </c>
      <c r="S216" s="95" t="str">
        <f t="shared" si="1"/>
        <v>GOLD</v>
      </c>
      <c r="T216" s="96">
        <f>'MONITORING 1'!J216</f>
        <v>1000000</v>
      </c>
      <c r="U216" s="96" t="str">
        <f>'MONITORING 1'!L216</f>
        <v/>
      </c>
      <c r="V216" s="96" t="str">
        <f>'MONITORING 1'!M216</f>
        <v/>
      </c>
      <c r="W216" s="95" t="str">
        <f>'MONITORING 1'!P216</f>
        <v/>
      </c>
      <c r="Z216" s="51">
        <f t="shared" si="3"/>
        <v>213</v>
      </c>
      <c r="AA216" s="95" t="s">
        <v>27</v>
      </c>
      <c r="AB216" s="95" t="s">
        <v>27</v>
      </c>
      <c r="AC216" s="51" t="s">
        <v>17</v>
      </c>
      <c r="AD216" s="51">
        <v>21.0</v>
      </c>
      <c r="AE216" s="95" t="s">
        <v>133</v>
      </c>
      <c r="AF216" s="95" t="s">
        <v>268</v>
      </c>
      <c r="AG216" s="96">
        <v>750000.0</v>
      </c>
      <c r="AH216" s="96"/>
      <c r="AI216" s="100"/>
      <c r="AJ216" s="51"/>
    </row>
    <row r="217">
      <c r="A217" s="92">
        <f t="shared" si="2"/>
        <v>214</v>
      </c>
      <c r="B217" s="97" t="s">
        <v>231</v>
      </c>
      <c r="C217" s="91" t="s">
        <v>81</v>
      </c>
      <c r="D217" s="92" t="s">
        <v>5</v>
      </c>
      <c r="E217" s="92">
        <v>27.0</v>
      </c>
      <c r="F217" s="91" t="s">
        <v>191</v>
      </c>
      <c r="G217" s="91" t="s">
        <v>271</v>
      </c>
      <c r="H217" s="93">
        <v>500000.0</v>
      </c>
      <c r="I217" s="93"/>
      <c r="J217" s="94"/>
      <c r="K217" s="84"/>
      <c r="N217" s="95" t="str">
        <f>'MONITORING 1'!O217</f>
        <v/>
      </c>
      <c r="O217" s="95" t="str">
        <f>'MONITORING 1'!F217</f>
        <v/>
      </c>
      <c r="P217" s="51" t="str">
        <f>'MONITORING 1'!D217</f>
        <v>R</v>
      </c>
      <c r="Q217" s="51">
        <f>'MONITORING 1'!E217</f>
        <v>6</v>
      </c>
      <c r="R217" s="95" t="str">
        <f>'MONITORING 1'!C217</f>
        <v>UNGU</v>
      </c>
      <c r="S217" s="95" t="str">
        <f t="shared" si="1"/>
        <v>GOLD</v>
      </c>
      <c r="T217" s="96">
        <f>'MONITORING 1'!J217</f>
        <v>1000000</v>
      </c>
      <c r="U217" s="96" t="str">
        <f>'MONITORING 1'!L217</f>
        <v/>
      </c>
      <c r="V217" s="96" t="str">
        <f>'MONITORING 1'!M217</f>
        <v/>
      </c>
      <c r="W217" s="95" t="str">
        <f>'MONITORING 1'!P217</f>
        <v/>
      </c>
      <c r="Z217" s="51">
        <f t="shared" si="3"/>
        <v>214</v>
      </c>
      <c r="AA217" s="95" t="s">
        <v>27</v>
      </c>
      <c r="AB217" s="95" t="s">
        <v>27</v>
      </c>
      <c r="AC217" s="51" t="s">
        <v>17</v>
      </c>
      <c r="AD217" s="51">
        <v>22.0</v>
      </c>
      <c r="AE217" s="95" t="s">
        <v>133</v>
      </c>
      <c r="AF217" s="95" t="s">
        <v>268</v>
      </c>
      <c r="AG217" s="96">
        <v>750000.0</v>
      </c>
      <c r="AH217" s="96"/>
      <c r="AI217" s="100"/>
      <c r="AJ217" s="51"/>
    </row>
    <row r="218">
      <c r="A218" s="92">
        <f t="shared" si="2"/>
        <v>215</v>
      </c>
      <c r="B218" s="97" t="s">
        <v>231</v>
      </c>
      <c r="C218" s="91" t="s">
        <v>81</v>
      </c>
      <c r="D218" s="92" t="s">
        <v>5</v>
      </c>
      <c r="E218" s="92">
        <v>28.0</v>
      </c>
      <c r="F218" s="91" t="s">
        <v>191</v>
      </c>
      <c r="G218" s="91" t="s">
        <v>271</v>
      </c>
      <c r="H218" s="93">
        <v>500000.0</v>
      </c>
      <c r="I218" s="93"/>
      <c r="J218" s="94"/>
      <c r="K218" s="84"/>
      <c r="N218" s="95" t="str">
        <f>'MONITORING 1'!O218</f>
        <v/>
      </c>
      <c r="O218" s="95" t="str">
        <f>'MONITORING 1'!F218</f>
        <v/>
      </c>
      <c r="P218" s="51" t="str">
        <f>'MONITORING 1'!D218</f>
        <v>R</v>
      </c>
      <c r="Q218" s="51">
        <f>'MONITORING 1'!E218</f>
        <v>7</v>
      </c>
      <c r="R218" s="95" t="str">
        <f>'MONITORING 1'!C218</f>
        <v>UNGU</v>
      </c>
      <c r="S218" s="95" t="str">
        <f t="shared" si="1"/>
        <v>GOLD</v>
      </c>
      <c r="T218" s="96">
        <f>'MONITORING 1'!J218</f>
        <v>1000000</v>
      </c>
      <c r="U218" s="96" t="str">
        <f>'MONITORING 1'!L218</f>
        <v/>
      </c>
      <c r="V218" s="96" t="str">
        <f>'MONITORING 1'!M218</f>
        <v/>
      </c>
      <c r="W218" s="95" t="str">
        <f>'MONITORING 1'!P218</f>
        <v/>
      </c>
      <c r="Z218" s="51">
        <f t="shared" si="3"/>
        <v>215</v>
      </c>
      <c r="AA218" s="95" t="s">
        <v>27</v>
      </c>
      <c r="AB218" s="95" t="s">
        <v>27</v>
      </c>
      <c r="AC218" s="51" t="s">
        <v>17</v>
      </c>
      <c r="AD218" s="51">
        <v>23.0</v>
      </c>
      <c r="AE218" s="95" t="s">
        <v>133</v>
      </c>
      <c r="AF218" s="95" t="s">
        <v>268</v>
      </c>
      <c r="AG218" s="96">
        <v>750000.0</v>
      </c>
      <c r="AH218" s="96"/>
      <c r="AI218" s="100"/>
      <c r="AJ218" s="51"/>
    </row>
    <row r="219">
      <c r="A219" s="92">
        <f t="shared" si="2"/>
        <v>216</v>
      </c>
      <c r="B219" s="91" t="s">
        <v>81</v>
      </c>
      <c r="C219" s="91" t="s">
        <v>78</v>
      </c>
      <c r="D219" s="92" t="s">
        <v>16</v>
      </c>
      <c r="E219" s="92">
        <v>13.0</v>
      </c>
      <c r="F219" s="91" t="s">
        <v>67</v>
      </c>
      <c r="G219" s="91" t="s">
        <v>269</v>
      </c>
      <c r="H219" s="93">
        <v>2000000.0</v>
      </c>
      <c r="I219" s="91" t="s">
        <v>80</v>
      </c>
      <c r="J219" s="94" t="s">
        <v>7</v>
      </c>
      <c r="K219" s="92"/>
      <c r="N219" s="95" t="str">
        <f>'MONITORING 1'!O219</f>
        <v/>
      </c>
      <c r="O219" s="95" t="str">
        <f>'MONITORING 1'!F219</f>
        <v/>
      </c>
      <c r="P219" s="51" t="str">
        <f>'MONITORING 1'!D219</f>
        <v>R</v>
      </c>
      <c r="Q219" s="51">
        <f>'MONITORING 1'!E219</f>
        <v>8</v>
      </c>
      <c r="R219" s="95" t="str">
        <f>'MONITORING 1'!C219</f>
        <v>UNGU</v>
      </c>
      <c r="S219" s="95" t="str">
        <f t="shared" si="1"/>
        <v>GOLD</v>
      </c>
      <c r="T219" s="96">
        <f>'MONITORING 1'!J219</f>
        <v>1000000</v>
      </c>
      <c r="U219" s="96" t="str">
        <f>'MONITORING 1'!L219</f>
        <v/>
      </c>
      <c r="V219" s="96" t="str">
        <f>'MONITORING 1'!M219</f>
        <v/>
      </c>
      <c r="W219" s="95" t="str">
        <f>'MONITORING 1'!P219</f>
        <v/>
      </c>
      <c r="Z219" s="51">
        <f t="shared" si="3"/>
        <v>216</v>
      </c>
      <c r="AA219" s="95" t="s">
        <v>27</v>
      </c>
      <c r="AB219" s="95" t="s">
        <v>27</v>
      </c>
      <c r="AC219" s="51" t="s">
        <v>17</v>
      </c>
      <c r="AD219" s="51">
        <v>24.0</v>
      </c>
      <c r="AE219" s="95" t="s">
        <v>133</v>
      </c>
      <c r="AF219" s="95" t="s">
        <v>268</v>
      </c>
      <c r="AG219" s="96">
        <v>750000.0</v>
      </c>
      <c r="AH219" s="96"/>
      <c r="AI219" s="100"/>
      <c r="AJ219" s="51"/>
    </row>
    <row r="220">
      <c r="A220" s="92">
        <f t="shared" si="2"/>
        <v>217</v>
      </c>
      <c r="B220" s="91" t="s">
        <v>81</v>
      </c>
      <c r="C220" s="91" t="s">
        <v>78</v>
      </c>
      <c r="D220" s="92" t="s">
        <v>16</v>
      </c>
      <c r="E220" s="92">
        <v>14.0</v>
      </c>
      <c r="F220" s="91" t="s">
        <v>67</v>
      </c>
      <c r="G220" s="91" t="s">
        <v>269</v>
      </c>
      <c r="H220" s="93">
        <v>2000000.0</v>
      </c>
      <c r="I220" s="91" t="s">
        <v>80</v>
      </c>
      <c r="J220" s="94" t="s">
        <v>7</v>
      </c>
      <c r="K220" s="92"/>
      <c r="N220" s="95" t="str">
        <f>'MONITORING 1'!O220</f>
        <v/>
      </c>
      <c r="O220" s="95" t="str">
        <f>'MONITORING 1'!F220</f>
        <v/>
      </c>
      <c r="P220" s="51" t="str">
        <f>'MONITORING 1'!D220</f>
        <v>R</v>
      </c>
      <c r="Q220" s="51">
        <f>'MONITORING 1'!E220</f>
        <v>9</v>
      </c>
      <c r="R220" s="95" t="str">
        <f>'MONITORING 1'!C220</f>
        <v>UNGU</v>
      </c>
      <c r="S220" s="95" t="str">
        <f t="shared" si="1"/>
        <v>GOLD</v>
      </c>
      <c r="T220" s="96">
        <f>'MONITORING 1'!J220</f>
        <v>1000000</v>
      </c>
      <c r="U220" s="96" t="str">
        <f>'MONITORING 1'!L220</f>
        <v/>
      </c>
      <c r="V220" s="96" t="str">
        <f>'MONITORING 1'!M220</f>
        <v/>
      </c>
      <c r="W220" s="95" t="str">
        <f>'MONITORING 1'!P220</f>
        <v/>
      </c>
      <c r="Z220" s="51">
        <f t="shared" si="3"/>
        <v>217</v>
      </c>
      <c r="AA220" s="95" t="s">
        <v>95</v>
      </c>
      <c r="AB220" s="95" t="s">
        <v>93</v>
      </c>
      <c r="AC220" s="51" t="s">
        <v>12</v>
      </c>
      <c r="AD220" s="51">
        <v>8.0</v>
      </c>
      <c r="AE220" s="95" t="s">
        <v>67</v>
      </c>
      <c r="AF220" s="95" t="s">
        <v>269</v>
      </c>
      <c r="AG220" s="96">
        <v>2000000.0</v>
      </c>
      <c r="AH220" s="96"/>
      <c r="AI220" s="100"/>
      <c r="AJ220" s="51"/>
    </row>
    <row r="221">
      <c r="A221" s="92">
        <f t="shared" si="2"/>
        <v>218</v>
      </c>
      <c r="B221" s="91" t="s">
        <v>182</v>
      </c>
      <c r="C221" s="91" t="s">
        <v>181</v>
      </c>
      <c r="D221" s="92" t="s">
        <v>14</v>
      </c>
      <c r="E221" s="92">
        <v>6.0</v>
      </c>
      <c r="F221" s="91" t="s">
        <v>133</v>
      </c>
      <c r="G221" s="91" t="s">
        <v>268</v>
      </c>
      <c r="H221" s="93">
        <v>750000.0</v>
      </c>
      <c r="I221" s="93"/>
      <c r="J221" s="94"/>
      <c r="K221" s="92" t="s">
        <v>72</v>
      </c>
      <c r="N221" s="95" t="str">
        <f>'MONITORING 1'!O221</f>
        <v/>
      </c>
      <c r="O221" s="95" t="str">
        <f>'MONITORING 1'!F221</f>
        <v/>
      </c>
      <c r="P221" s="51" t="str">
        <f>'MONITORING 1'!D221</f>
        <v>R</v>
      </c>
      <c r="Q221" s="51">
        <f>'MONITORING 1'!E221</f>
        <v>10</v>
      </c>
      <c r="R221" s="95" t="str">
        <f>'MONITORING 1'!C221</f>
        <v>UNGU</v>
      </c>
      <c r="S221" s="95" t="str">
        <f t="shared" si="1"/>
        <v>GOLD</v>
      </c>
      <c r="T221" s="96">
        <f>'MONITORING 1'!J221</f>
        <v>1000000</v>
      </c>
      <c r="U221" s="96" t="str">
        <f>'MONITORING 1'!L221</f>
        <v/>
      </c>
      <c r="V221" s="96" t="str">
        <f>'MONITORING 1'!M221</f>
        <v/>
      </c>
      <c r="W221" s="95" t="str">
        <f>'MONITORING 1'!P221</f>
        <v/>
      </c>
      <c r="Z221" s="51">
        <f t="shared" si="3"/>
        <v>218</v>
      </c>
      <c r="AA221" s="95" t="s">
        <v>95</v>
      </c>
      <c r="AB221" s="95" t="s">
        <v>93</v>
      </c>
      <c r="AC221" s="51" t="s">
        <v>12</v>
      </c>
      <c r="AD221" s="51">
        <v>9.0</v>
      </c>
      <c r="AE221" s="95" t="s">
        <v>67</v>
      </c>
      <c r="AF221" s="95" t="s">
        <v>269</v>
      </c>
      <c r="AG221" s="96">
        <v>2000000.0</v>
      </c>
      <c r="AH221" s="96"/>
      <c r="AI221" s="100"/>
      <c r="AJ221" s="51"/>
    </row>
    <row r="222">
      <c r="A222" s="92">
        <f t="shared" si="2"/>
        <v>219</v>
      </c>
      <c r="B222" s="91" t="s">
        <v>182</v>
      </c>
      <c r="C222" s="91" t="s">
        <v>181</v>
      </c>
      <c r="D222" s="92" t="s">
        <v>14</v>
      </c>
      <c r="E222" s="92">
        <v>7.0</v>
      </c>
      <c r="F222" s="91" t="s">
        <v>133</v>
      </c>
      <c r="G222" s="91" t="s">
        <v>268</v>
      </c>
      <c r="H222" s="93">
        <v>750000.0</v>
      </c>
      <c r="I222" s="93"/>
      <c r="J222" s="94"/>
      <c r="K222" s="92" t="s">
        <v>72</v>
      </c>
      <c r="N222" s="95" t="str">
        <f>'MONITORING 1'!O222</f>
        <v/>
      </c>
      <c r="O222" s="95" t="str">
        <f>'MONITORING 1'!F222</f>
        <v/>
      </c>
      <c r="P222" s="51" t="str">
        <f>'MONITORING 1'!D222</f>
        <v>R</v>
      </c>
      <c r="Q222" s="51">
        <f>'MONITORING 1'!E222</f>
        <v>11</v>
      </c>
      <c r="R222" s="95" t="str">
        <f>'MONITORING 1'!C222</f>
        <v>UNGU</v>
      </c>
      <c r="S222" s="95" t="str">
        <f t="shared" si="1"/>
        <v>GOLD</v>
      </c>
      <c r="T222" s="96">
        <f>'MONITORING 1'!J222</f>
        <v>1000000</v>
      </c>
      <c r="U222" s="96" t="str">
        <f>'MONITORING 1'!L222</f>
        <v/>
      </c>
      <c r="V222" s="96" t="str">
        <f>'MONITORING 1'!M222</f>
        <v/>
      </c>
      <c r="W222" s="95" t="str">
        <f>'MONITORING 1'!P222</f>
        <v/>
      </c>
      <c r="Z222" s="51">
        <f t="shared" si="3"/>
        <v>219</v>
      </c>
      <c r="AA222" s="95" t="s">
        <v>95</v>
      </c>
      <c r="AB222" s="95" t="s">
        <v>93</v>
      </c>
      <c r="AC222" s="51" t="s">
        <v>12</v>
      </c>
      <c r="AD222" s="51">
        <v>10.0</v>
      </c>
      <c r="AE222" s="95" t="s">
        <v>67</v>
      </c>
      <c r="AF222" s="95" t="s">
        <v>269</v>
      </c>
      <c r="AG222" s="96">
        <v>2000000.0</v>
      </c>
      <c r="AH222" s="96"/>
      <c r="AI222" s="100"/>
      <c r="AJ222" s="51"/>
    </row>
    <row r="223">
      <c r="A223" s="92">
        <f t="shared" si="2"/>
        <v>220</v>
      </c>
      <c r="B223" s="91" t="s">
        <v>182</v>
      </c>
      <c r="C223" s="91" t="s">
        <v>182</v>
      </c>
      <c r="D223" s="92" t="s">
        <v>9</v>
      </c>
      <c r="E223" s="92">
        <v>6.0</v>
      </c>
      <c r="F223" s="91" t="s">
        <v>191</v>
      </c>
      <c r="G223" s="91" t="s">
        <v>271</v>
      </c>
      <c r="H223" s="93">
        <v>500000.0</v>
      </c>
      <c r="I223" s="93" t="s">
        <v>142</v>
      </c>
      <c r="J223" s="94" t="s">
        <v>7</v>
      </c>
      <c r="K223" s="84" t="s">
        <v>72</v>
      </c>
      <c r="N223" s="95" t="str">
        <f>'MONITORING 1'!O223</f>
        <v/>
      </c>
      <c r="O223" s="95" t="str">
        <f>'MONITORING 1'!F223</f>
        <v/>
      </c>
      <c r="P223" s="51" t="str">
        <f>'MONITORING 1'!D223</f>
        <v>R</v>
      </c>
      <c r="Q223" s="51">
        <f>'MONITORING 1'!E223</f>
        <v>12</v>
      </c>
      <c r="R223" s="95" t="str">
        <f>'MONITORING 1'!C223</f>
        <v>UNGU</v>
      </c>
      <c r="S223" s="95" t="str">
        <f t="shared" si="1"/>
        <v>GOLD</v>
      </c>
      <c r="T223" s="96">
        <f>'MONITORING 1'!J223</f>
        <v>1000000</v>
      </c>
      <c r="U223" s="96" t="str">
        <f>'MONITORING 1'!L223</f>
        <v/>
      </c>
      <c r="V223" s="96" t="str">
        <f>'MONITORING 1'!M223</f>
        <v/>
      </c>
      <c r="W223" s="95" t="str">
        <f>'MONITORING 1'!P223</f>
        <v/>
      </c>
      <c r="Z223" s="51">
        <f t="shared" si="3"/>
        <v>220</v>
      </c>
      <c r="AA223" s="95" t="s">
        <v>95</v>
      </c>
      <c r="AB223" s="95" t="s">
        <v>124</v>
      </c>
      <c r="AC223" s="51" t="s">
        <v>6</v>
      </c>
      <c r="AD223" s="51">
        <v>19.0</v>
      </c>
      <c r="AE223" s="95" t="s">
        <v>96</v>
      </c>
      <c r="AF223" s="95" t="s">
        <v>270</v>
      </c>
      <c r="AG223" s="96">
        <v>1000000.0</v>
      </c>
      <c r="AH223" s="96"/>
      <c r="AI223" s="100"/>
      <c r="AJ223" s="51"/>
    </row>
    <row r="224">
      <c r="A224" s="92">
        <f t="shared" si="2"/>
        <v>221</v>
      </c>
      <c r="B224" s="91" t="s">
        <v>182</v>
      </c>
      <c r="C224" s="91" t="s">
        <v>195</v>
      </c>
      <c r="D224" s="92" t="s">
        <v>9</v>
      </c>
      <c r="E224" s="92">
        <v>7.0</v>
      </c>
      <c r="F224" s="91" t="s">
        <v>191</v>
      </c>
      <c r="G224" s="91" t="s">
        <v>271</v>
      </c>
      <c r="H224" s="93">
        <v>500000.0</v>
      </c>
      <c r="I224" s="93" t="s">
        <v>142</v>
      </c>
      <c r="J224" s="94" t="s">
        <v>7</v>
      </c>
      <c r="K224" s="84" t="s">
        <v>72</v>
      </c>
      <c r="N224" s="95" t="str">
        <f>'MONITORING 1'!O224</f>
        <v/>
      </c>
      <c r="O224" s="95" t="str">
        <f>'MONITORING 1'!F224</f>
        <v/>
      </c>
      <c r="P224" s="51" t="str">
        <f>'MONITORING 1'!D224</f>
        <v>R</v>
      </c>
      <c r="Q224" s="51">
        <f>'MONITORING 1'!E224</f>
        <v>13</v>
      </c>
      <c r="R224" s="95" t="str">
        <f>'MONITORING 1'!C224</f>
        <v>UNGU</v>
      </c>
      <c r="S224" s="95" t="str">
        <f t="shared" si="1"/>
        <v>GOLD</v>
      </c>
      <c r="T224" s="96">
        <f>'MONITORING 1'!J224</f>
        <v>1000000</v>
      </c>
      <c r="U224" s="96" t="str">
        <f>'MONITORING 1'!L224</f>
        <v/>
      </c>
      <c r="V224" s="96" t="str">
        <f>'MONITORING 1'!M224</f>
        <v/>
      </c>
      <c r="W224" s="95" t="str">
        <f>'MONITORING 1'!P224</f>
        <v/>
      </c>
      <c r="Z224" s="51">
        <f t="shared" si="3"/>
        <v>221</v>
      </c>
      <c r="AA224" s="95" t="s">
        <v>95</v>
      </c>
      <c r="AB224" s="95" t="s">
        <v>124</v>
      </c>
      <c r="AC224" s="51" t="s">
        <v>6</v>
      </c>
      <c r="AD224" s="51">
        <v>20.0</v>
      </c>
      <c r="AE224" s="95" t="s">
        <v>96</v>
      </c>
      <c r="AF224" s="95" t="s">
        <v>270</v>
      </c>
      <c r="AG224" s="96">
        <v>1000000.0</v>
      </c>
      <c r="AH224" s="96"/>
      <c r="AI224" s="100"/>
      <c r="AJ224" s="51"/>
    </row>
    <row r="225">
      <c r="A225" s="92">
        <f t="shared" si="2"/>
        <v>222</v>
      </c>
      <c r="B225" s="91" t="s">
        <v>158</v>
      </c>
      <c r="C225" s="91" t="s">
        <v>155</v>
      </c>
      <c r="D225" s="92" t="s">
        <v>18</v>
      </c>
      <c r="E225" s="92">
        <v>27.0</v>
      </c>
      <c r="F225" s="91" t="s">
        <v>133</v>
      </c>
      <c r="G225" s="91" t="s">
        <v>268</v>
      </c>
      <c r="H225" s="93">
        <v>750000.0</v>
      </c>
      <c r="I225" s="93" t="s">
        <v>157</v>
      </c>
      <c r="J225" s="94" t="s">
        <v>7</v>
      </c>
      <c r="K225" s="92" t="s">
        <v>72</v>
      </c>
      <c r="N225" s="95" t="str">
        <f>'MONITORING 1'!O225</f>
        <v>Rivan T</v>
      </c>
      <c r="O225" s="95" t="str">
        <f>'MONITORING 1'!F225</f>
        <v>Meilany T Putra</v>
      </c>
      <c r="P225" s="51" t="str">
        <f>'MONITORING 1'!D225</f>
        <v>A</v>
      </c>
      <c r="Q225" s="51">
        <f>'MONITORING 1'!E225</f>
        <v>1</v>
      </c>
      <c r="R225" s="95" t="str">
        <f>'MONITORING 1'!C225</f>
        <v>HIJAU</v>
      </c>
      <c r="S225" s="95" t="str">
        <f t="shared" si="1"/>
        <v>SILVER</v>
      </c>
      <c r="T225" s="96">
        <f>'MONITORING 1'!J225</f>
        <v>750000</v>
      </c>
      <c r="U225" s="96" t="str">
        <f>'MONITORING 1'!L225</f>
        <v/>
      </c>
      <c r="V225" s="96" t="str">
        <f>'MONITORING 1'!M225</f>
        <v/>
      </c>
      <c r="W225" s="95" t="str">
        <f>'MONITORING 1'!P225</f>
        <v/>
      </c>
      <c r="Z225" s="51">
        <f t="shared" si="3"/>
        <v>222</v>
      </c>
      <c r="AA225" s="95" t="s">
        <v>95</v>
      </c>
      <c r="AB225" s="95" t="s">
        <v>125</v>
      </c>
      <c r="AC225" s="51" t="s">
        <v>5</v>
      </c>
      <c r="AD225" s="51">
        <v>8.0</v>
      </c>
      <c r="AE225" s="95" t="s">
        <v>96</v>
      </c>
      <c r="AF225" s="95" t="s">
        <v>270</v>
      </c>
      <c r="AG225" s="96">
        <v>1000000.0</v>
      </c>
      <c r="AH225" s="96"/>
      <c r="AI225" s="100"/>
      <c r="AJ225" s="51"/>
    </row>
    <row r="226">
      <c r="A226" s="92">
        <f t="shared" si="2"/>
        <v>223</v>
      </c>
      <c r="B226" s="91" t="s">
        <v>158</v>
      </c>
      <c r="C226" s="91" t="s">
        <v>155</v>
      </c>
      <c r="D226" s="92" t="s">
        <v>18</v>
      </c>
      <c r="E226" s="92">
        <v>28.0</v>
      </c>
      <c r="F226" s="91" t="s">
        <v>133</v>
      </c>
      <c r="G226" s="91" t="s">
        <v>268</v>
      </c>
      <c r="H226" s="93">
        <v>750000.0</v>
      </c>
      <c r="I226" s="93" t="s">
        <v>157</v>
      </c>
      <c r="J226" s="94" t="s">
        <v>7</v>
      </c>
      <c r="K226" s="92" t="s">
        <v>72</v>
      </c>
      <c r="N226" s="95" t="str">
        <f>'MONITORING 1'!O226</f>
        <v>Rivan T</v>
      </c>
      <c r="O226" s="95" t="str">
        <f>'MONITORING 1'!F226</f>
        <v>DewiWisata</v>
      </c>
      <c r="P226" s="51" t="str">
        <f>'MONITORING 1'!D226</f>
        <v>A</v>
      </c>
      <c r="Q226" s="51">
        <f>'MONITORING 1'!E226</f>
        <v>2</v>
      </c>
      <c r="R226" s="95" t="str">
        <f>'MONITORING 1'!C226</f>
        <v>HIJAU</v>
      </c>
      <c r="S226" s="95" t="str">
        <f t="shared" si="1"/>
        <v>SILVER</v>
      </c>
      <c r="T226" s="96">
        <f>'MONITORING 1'!J226</f>
        <v>750000</v>
      </c>
      <c r="U226" s="96" t="str">
        <f>'MONITORING 1'!L226</f>
        <v>Bca 12/10</v>
      </c>
      <c r="V226" s="96" t="str">
        <f>'MONITORING 1'!M226</f>
        <v>L</v>
      </c>
      <c r="W226" s="95" t="str">
        <f>'MONITORING 1'!P226</f>
        <v>V</v>
      </c>
      <c r="Z226" s="51">
        <f t="shared" si="3"/>
        <v>223</v>
      </c>
      <c r="AA226" s="95" t="s">
        <v>95</v>
      </c>
      <c r="AB226" s="95" t="s">
        <v>125</v>
      </c>
      <c r="AC226" s="51" t="s">
        <v>5</v>
      </c>
      <c r="AD226" s="51">
        <v>9.0</v>
      </c>
      <c r="AE226" s="95" t="s">
        <v>96</v>
      </c>
      <c r="AF226" s="95" t="s">
        <v>270</v>
      </c>
      <c r="AG226" s="96">
        <v>1000000.0</v>
      </c>
      <c r="AH226" s="96"/>
      <c r="AI226" s="100"/>
      <c r="AJ226" s="51"/>
    </row>
    <row r="227">
      <c r="A227" s="92">
        <f t="shared" si="2"/>
        <v>224</v>
      </c>
      <c r="B227" s="91" t="s">
        <v>136</v>
      </c>
      <c r="C227" s="91" t="s">
        <v>134</v>
      </c>
      <c r="D227" s="92" t="s">
        <v>18</v>
      </c>
      <c r="E227" s="92">
        <v>1.0</v>
      </c>
      <c r="F227" s="91" t="s">
        <v>133</v>
      </c>
      <c r="G227" s="91" t="s">
        <v>268</v>
      </c>
      <c r="H227" s="93">
        <v>750000.0</v>
      </c>
      <c r="I227" s="93"/>
      <c r="J227" s="94"/>
      <c r="K227" s="92"/>
      <c r="N227" s="95" t="str">
        <f>'MONITORING 1'!O227</f>
        <v>Rivan T</v>
      </c>
      <c r="O227" s="95" t="str">
        <f>'MONITORING 1'!F227</f>
        <v>DewiWisata</v>
      </c>
      <c r="P227" s="51" t="str">
        <f>'MONITORING 1'!D227</f>
        <v>A</v>
      </c>
      <c r="Q227" s="51">
        <f>'MONITORING 1'!E227</f>
        <v>3</v>
      </c>
      <c r="R227" s="95" t="str">
        <f>'MONITORING 1'!C227</f>
        <v>HIJAU</v>
      </c>
      <c r="S227" s="95" t="str">
        <f t="shared" si="1"/>
        <v>SILVER</v>
      </c>
      <c r="T227" s="96">
        <f>'MONITORING 1'!J227</f>
        <v>750000</v>
      </c>
      <c r="U227" s="96" t="str">
        <f>'MONITORING 1'!L227</f>
        <v>Bca 12/10</v>
      </c>
      <c r="V227" s="96" t="str">
        <f>'MONITORING 1'!M227</f>
        <v>L</v>
      </c>
      <c r="W227" s="95" t="str">
        <f>'MONITORING 1'!P227</f>
        <v>V</v>
      </c>
      <c r="Z227" s="51">
        <f t="shared" si="3"/>
        <v>224</v>
      </c>
      <c r="AA227" s="95" t="s">
        <v>86</v>
      </c>
      <c r="AB227" s="95" t="s">
        <v>85</v>
      </c>
      <c r="AC227" s="51" t="s">
        <v>16</v>
      </c>
      <c r="AD227" s="51">
        <v>18.0</v>
      </c>
      <c r="AE227" s="95" t="s">
        <v>67</v>
      </c>
      <c r="AF227" s="95" t="s">
        <v>269</v>
      </c>
      <c r="AG227" s="96">
        <v>2000000.0</v>
      </c>
      <c r="AH227" s="96"/>
      <c r="AI227" s="100"/>
      <c r="AJ227" s="51"/>
    </row>
    <row r="228">
      <c r="A228" s="92">
        <f t="shared" si="2"/>
        <v>225</v>
      </c>
      <c r="B228" s="91" t="s">
        <v>136</v>
      </c>
      <c r="C228" s="91" t="s">
        <v>137</v>
      </c>
      <c r="D228" s="92" t="s">
        <v>18</v>
      </c>
      <c r="E228" s="92">
        <v>2.0</v>
      </c>
      <c r="F228" s="91" t="s">
        <v>133</v>
      </c>
      <c r="G228" s="91" t="s">
        <v>268</v>
      </c>
      <c r="H228" s="93">
        <v>750000.0</v>
      </c>
      <c r="I228" s="93" t="s">
        <v>139</v>
      </c>
      <c r="J228" s="94" t="s">
        <v>7</v>
      </c>
      <c r="K228" s="92" t="s">
        <v>72</v>
      </c>
      <c r="N228" s="95" t="str">
        <f>'MONITORING 1'!O228</f>
        <v>Rivan T</v>
      </c>
      <c r="O228" s="95" t="str">
        <f>'MONITORING 1'!F228</f>
        <v>Dr Maggie</v>
      </c>
      <c r="P228" s="51" t="str">
        <f>'MONITORING 1'!D228</f>
        <v>A</v>
      </c>
      <c r="Q228" s="51">
        <f>'MONITORING 1'!E228</f>
        <v>4</v>
      </c>
      <c r="R228" s="95" t="str">
        <f>'MONITORING 1'!C228</f>
        <v>HIJAU</v>
      </c>
      <c r="S228" s="95" t="str">
        <f t="shared" si="1"/>
        <v>SILVER</v>
      </c>
      <c r="T228" s="96">
        <f>'MONITORING 1'!J228</f>
        <v>750000</v>
      </c>
      <c r="U228" s="96" t="str">
        <f>'MONITORING 1'!L228</f>
        <v>Bca 10/10</v>
      </c>
      <c r="V228" s="96" t="str">
        <f>'MONITORING 1'!M228</f>
        <v>L</v>
      </c>
      <c r="W228" s="95" t="str">
        <f>'MONITORING 1'!P228</f>
        <v>V</v>
      </c>
      <c r="Z228" s="51">
        <f t="shared" si="3"/>
        <v>225</v>
      </c>
      <c r="AA228" s="98" t="s">
        <v>231</v>
      </c>
      <c r="AB228" s="95" t="s">
        <v>81</v>
      </c>
      <c r="AC228" s="51" t="s">
        <v>6</v>
      </c>
      <c r="AD228" s="51">
        <v>21.0</v>
      </c>
      <c r="AE228" s="95" t="s">
        <v>191</v>
      </c>
      <c r="AF228" s="95" t="s">
        <v>271</v>
      </c>
      <c r="AG228" s="96">
        <v>500000.0</v>
      </c>
      <c r="AH228" s="96"/>
      <c r="AI228" s="100"/>
      <c r="AJ228" s="101"/>
    </row>
    <row r="229">
      <c r="A229" s="92">
        <f t="shared" si="2"/>
        <v>226</v>
      </c>
      <c r="B229" s="91" t="s">
        <v>136</v>
      </c>
      <c r="C229" s="91" t="s">
        <v>137</v>
      </c>
      <c r="D229" s="92" t="s">
        <v>18</v>
      </c>
      <c r="E229" s="92">
        <v>3.0</v>
      </c>
      <c r="F229" s="91" t="s">
        <v>133</v>
      </c>
      <c r="G229" s="91" t="s">
        <v>268</v>
      </c>
      <c r="H229" s="93">
        <v>750000.0</v>
      </c>
      <c r="I229" s="93" t="s">
        <v>139</v>
      </c>
      <c r="J229" s="94" t="s">
        <v>7</v>
      </c>
      <c r="K229" s="92" t="s">
        <v>72</v>
      </c>
      <c r="N229" s="95" t="str">
        <f>'MONITORING 1'!O229</f>
        <v>Rivan T</v>
      </c>
      <c r="O229" s="95" t="str">
        <f>'MONITORING 1'!F229</f>
        <v>Stella W</v>
      </c>
      <c r="P229" s="51" t="str">
        <f>'MONITORING 1'!D229</f>
        <v>A</v>
      </c>
      <c r="Q229" s="51">
        <f>'MONITORING 1'!E229</f>
        <v>5</v>
      </c>
      <c r="R229" s="95" t="str">
        <f>'MONITORING 1'!C229</f>
        <v>HIJAU</v>
      </c>
      <c r="S229" s="95" t="str">
        <f t="shared" si="1"/>
        <v>SILVER</v>
      </c>
      <c r="T229" s="96">
        <f>'MONITORING 1'!J229</f>
        <v>750000</v>
      </c>
      <c r="U229" s="96" t="str">
        <f>'MONITORING 1'!L229</f>
        <v>Bca 10/10</v>
      </c>
      <c r="V229" s="96" t="str">
        <f>'MONITORING 1'!M229</f>
        <v>L</v>
      </c>
      <c r="W229" s="95" t="str">
        <f>'MONITORING 1'!P229</f>
        <v>V</v>
      </c>
      <c r="Z229" s="51">
        <f t="shared" si="3"/>
        <v>226</v>
      </c>
      <c r="AA229" s="98" t="s">
        <v>231</v>
      </c>
      <c r="AB229" s="95" t="s">
        <v>81</v>
      </c>
      <c r="AC229" s="51" t="s">
        <v>6</v>
      </c>
      <c r="AD229" s="51">
        <v>22.0</v>
      </c>
      <c r="AE229" s="95" t="s">
        <v>191</v>
      </c>
      <c r="AF229" s="95" t="s">
        <v>271</v>
      </c>
      <c r="AG229" s="96">
        <v>500000.0</v>
      </c>
      <c r="AH229" s="96"/>
      <c r="AI229" s="100"/>
      <c r="AJ229" s="101"/>
    </row>
    <row r="230">
      <c r="A230" s="92">
        <f t="shared" si="2"/>
        <v>227</v>
      </c>
      <c r="B230" s="91" t="s">
        <v>136</v>
      </c>
      <c r="C230" s="91" t="s">
        <v>140</v>
      </c>
      <c r="D230" s="92" t="s">
        <v>18</v>
      </c>
      <c r="E230" s="92">
        <v>4.0</v>
      </c>
      <c r="F230" s="91" t="s">
        <v>133</v>
      </c>
      <c r="G230" s="91" t="s">
        <v>268</v>
      </c>
      <c r="H230" s="93">
        <v>750000.0</v>
      </c>
      <c r="I230" s="93" t="s">
        <v>142</v>
      </c>
      <c r="J230" s="94" t="s">
        <v>7</v>
      </c>
      <c r="K230" s="92" t="s">
        <v>72</v>
      </c>
      <c r="N230" s="95" t="str">
        <f>'MONITORING 1'!O230</f>
        <v>Rivan T</v>
      </c>
      <c r="O230" s="95" t="str">
        <f>'MONITORING 1'!F230</f>
        <v>Dr Ellen</v>
      </c>
      <c r="P230" s="51" t="str">
        <f>'MONITORING 1'!D230</f>
        <v>A</v>
      </c>
      <c r="Q230" s="51">
        <f>'MONITORING 1'!E230</f>
        <v>6</v>
      </c>
      <c r="R230" s="95" t="str">
        <f>'MONITORING 1'!C230</f>
        <v>HIJAU</v>
      </c>
      <c r="S230" s="95" t="str">
        <f t="shared" si="1"/>
        <v>SILVER</v>
      </c>
      <c r="T230" s="96">
        <f>'MONITORING 1'!J230</f>
        <v>750000</v>
      </c>
      <c r="U230" s="96" t="str">
        <f>'MONITORING 1'!L230</f>
        <v>Bca 10/10</v>
      </c>
      <c r="V230" s="96" t="str">
        <f>'MONITORING 1'!M230</f>
        <v>L</v>
      </c>
      <c r="W230" s="95" t="str">
        <f>'MONITORING 1'!P230</f>
        <v>V</v>
      </c>
      <c r="Z230" s="51">
        <f t="shared" si="3"/>
        <v>227</v>
      </c>
      <c r="AA230" s="98" t="s">
        <v>231</v>
      </c>
      <c r="AB230" s="95" t="s">
        <v>81</v>
      </c>
      <c r="AC230" s="51" t="s">
        <v>6</v>
      </c>
      <c r="AD230" s="51">
        <v>23.0</v>
      </c>
      <c r="AE230" s="95" t="s">
        <v>191</v>
      </c>
      <c r="AF230" s="95" t="s">
        <v>271</v>
      </c>
      <c r="AG230" s="96">
        <v>500000.0</v>
      </c>
      <c r="AH230" s="96"/>
      <c r="AI230" s="100"/>
      <c r="AJ230" s="101"/>
    </row>
    <row r="231">
      <c r="A231" s="92">
        <f t="shared" si="2"/>
        <v>228</v>
      </c>
      <c r="B231" s="91" t="s">
        <v>136</v>
      </c>
      <c r="C231" s="91" t="s">
        <v>143</v>
      </c>
      <c r="D231" s="92" t="s">
        <v>18</v>
      </c>
      <c r="E231" s="92">
        <v>5.0</v>
      </c>
      <c r="F231" s="91" t="s">
        <v>133</v>
      </c>
      <c r="G231" s="91" t="s">
        <v>268</v>
      </c>
      <c r="H231" s="93">
        <v>750000.0</v>
      </c>
      <c r="I231" s="93" t="s">
        <v>142</v>
      </c>
      <c r="J231" s="94" t="s">
        <v>7</v>
      </c>
      <c r="K231" s="92" t="s">
        <v>72</v>
      </c>
      <c r="N231" s="95" t="str">
        <f>'MONITORING 1'!O231</f>
        <v>Rivan T</v>
      </c>
      <c r="O231" s="95" t="str">
        <f>'MONITORING 1'!F231</f>
        <v>Dr Arief</v>
      </c>
      <c r="P231" s="51" t="str">
        <f>'MONITORING 1'!D231</f>
        <v>A</v>
      </c>
      <c r="Q231" s="51">
        <f>'MONITORING 1'!E231</f>
        <v>7</v>
      </c>
      <c r="R231" s="95" t="str">
        <f>'MONITORING 1'!C231</f>
        <v>HIJAU</v>
      </c>
      <c r="S231" s="95" t="str">
        <f t="shared" si="1"/>
        <v>SILVER</v>
      </c>
      <c r="T231" s="96">
        <f>'MONITORING 1'!J231</f>
        <v>750000</v>
      </c>
      <c r="U231" s="96" t="str">
        <f>'MONITORING 1'!L231</f>
        <v>Bca 10/10</v>
      </c>
      <c r="V231" s="96" t="str">
        <f>'MONITORING 1'!M231</f>
        <v>L</v>
      </c>
      <c r="W231" s="95" t="str">
        <f>'MONITORING 1'!P231</f>
        <v>V</v>
      </c>
      <c r="Z231" s="51">
        <f t="shared" si="3"/>
        <v>228</v>
      </c>
      <c r="AA231" s="98" t="s">
        <v>231</v>
      </c>
      <c r="AB231" s="95" t="s">
        <v>81</v>
      </c>
      <c r="AC231" s="51" t="s">
        <v>6</v>
      </c>
      <c r="AD231" s="51">
        <v>24.0</v>
      </c>
      <c r="AE231" s="95" t="s">
        <v>191</v>
      </c>
      <c r="AF231" s="95" t="s">
        <v>271</v>
      </c>
      <c r="AG231" s="96">
        <v>500000.0</v>
      </c>
      <c r="AH231" s="96"/>
      <c r="AI231" s="100"/>
      <c r="AJ231" s="101"/>
    </row>
    <row r="232">
      <c r="A232" s="92">
        <f t="shared" si="2"/>
        <v>229</v>
      </c>
      <c r="B232" s="91" t="s">
        <v>136</v>
      </c>
      <c r="C232" s="91" t="s">
        <v>145</v>
      </c>
      <c r="D232" s="92" t="s">
        <v>18</v>
      </c>
      <c r="E232" s="92">
        <v>6.0</v>
      </c>
      <c r="F232" s="91" t="s">
        <v>133</v>
      </c>
      <c r="G232" s="91" t="s">
        <v>268</v>
      </c>
      <c r="H232" s="93">
        <v>750000.0</v>
      </c>
      <c r="I232" s="93" t="s">
        <v>142</v>
      </c>
      <c r="J232" s="94" t="s">
        <v>7</v>
      </c>
      <c r="K232" s="92" t="s">
        <v>72</v>
      </c>
      <c r="N232" s="95" t="str">
        <f>'MONITORING 1'!O232</f>
        <v>Herman Sentosa</v>
      </c>
      <c r="O232" s="95" t="str">
        <f>'MONITORING 1'!F232</f>
        <v>Lily Wikarsa</v>
      </c>
      <c r="P232" s="51" t="str">
        <f>'MONITORING 1'!D232</f>
        <v>A</v>
      </c>
      <c r="Q232" s="51">
        <f>'MONITORING 1'!E232</f>
        <v>21</v>
      </c>
      <c r="R232" s="95" t="str">
        <f>'MONITORING 1'!C232</f>
        <v>HIJAU</v>
      </c>
      <c r="S232" s="95" t="str">
        <f t="shared" si="1"/>
        <v>SILVER</v>
      </c>
      <c r="T232" s="96">
        <f>'MONITORING 1'!J232</f>
        <v>750000</v>
      </c>
      <c r="U232" s="96" t="str">
        <f>'MONITORING 1'!L232</f>
        <v>Bca 10/10</v>
      </c>
      <c r="V232" s="96" t="str">
        <f>'MONITORING 1'!M232</f>
        <v>L</v>
      </c>
      <c r="W232" s="95" t="str">
        <f>'MONITORING 1'!P232</f>
        <v>V</v>
      </c>
      <c r="Z232" s="51">
        <f t="shared" si="3"/>
        <v>229</v>
      </c>
      <c r="AA232" s="98" t="s">
        <v>231</v>
      </c>
      <c r="AB232" s="95" t="s">
        <v>81</v>
      </c>
      <c r="AC232" s="51" t="s">
        <v>6</v>
      </c>
      <c r="AD232" s="51">
        <v>25.0</v>
      </c>
      <c r="AE232" s="95" t="s">
        <v>191</v>
      </c>
      <c r="AF232" s="95" t="s">
        <v>271</v>
      </c>
      <c r="AG232" s="96">
        <v>500000.0</v>
      </c>
      <c r="AH232" s="96"/>
      <c r="AI232" s="100"/>
      <c r="AJ232" s="101"/>
    </row>
    <row r="233">
      <c r="A233" s="92">
        <f t="shared" si="2"/>
        <v>230</v>
      </c>
      <c r="B233" s="91" t="s">
        <v>136</v>
      </c>
      <c r="C233" s="91" t="s">
        <v>147</v>
      </c>
      <c r="D233" s="92" t="s">
        <v>18</v>
      </c>
      <c r="E233" s="92">
        <v>7.0</v>
      </c>
      <c r="F233" s="91" t="s">
        <v>133</v>
      </c>
      <c r="G233" s="91" t="s">
        <v>268</v>
      </c>
      <c r="H233" s="93">
        <v>750000.0</v>
      </c>
      <c r="I233" s="93" t="s">
        <v>142</v>
      </c>
      <c r="J233" s="94" t="s">
        <v>7</v>
      </c>
      <c r="K233" s="92" t="s">
        <v>72</v>
      </c>
      <c r="N233" s="95" t="str">
        <f>'MONITORING 1'!O233</f>
        <v>Herman Sentosa</v>
      </c>
      <c r="O233" s="95" t="str">
        <f>'MONITORING 1'!F233</f>
        <v>Lily Wikarsa</v>
      </c>
      <c r="P233" s="51" t="str">
        <f>'MONITORING 1'!D233</f>
        <v>A</v>
      </c>
      <c r="Q233" s="51">
        <f>'MONITORING 1'!E233</f>
        <v>22</v>
      </c>
      <c r="R233" s="95" t="str">
        <f>'MONITORING 1'!C233</f>
        <v>HIJAU</v>
      </c>
      <c r="S233" s="95" t="str">
        <f t="shared" si="1"/>
        <v>SILVER</v>
      </c>
      <c r="T233" s="96">
        <f>'MONITORING 1'!J233</f>
        <v>750000</v>
      </c>
      <c r="U233" s="96" t="str">
        <f>'MONITORING 1'!L233</f>
        <v>Bca 10/10</v>
      </c>
      <c r="V233" s="96" t="str">
        <f>'MONITORING 1'!M233</f>
        <v>L</v>
      </c>
      <c r="W233" s="95" t="str">
        <f>'MONITORING 1'!P233</f>
        <v>V</v>
      </c>
      <c r="Z233" s="51">
        <f t="shared" si="3"/>
        <v>230</v>
      </c>
      <c r="AA233" s="98" t="s">
        <v>231</v>
      </c>
      <c r="AB233" s="95" t="s">
        <v>235</v>
      </c>
      <c r="AC233" s="51" t="s">
        <v>6</v>
      </c>
      <c r="AD233" s="51">
        <v>29.0</v>
      </c>
      <c r="AE233" s="95" t="s">
        <v>191</v>
      </c>
      <c r="AF233" s="95" t="s">
        <v>271</v>
      </c>
      <c r="AG233" s="96">
        <v>500000.0</v>
      </c>
      <c r="AH233" s="96"/>
      <c r="AI233" s="100"/>
      <c r="AJ233" s="101"/>
    </row>
    <row r="234">
      <c r="A234" s="92">
        <f t="shared" si="2"/>
        <v>231</v>
      </c>
      <c r="B234" s="91" t="s">
        <v>136</v>
      </c>
      <c r="C234" s="91" t="s">
        <v>152</v>
      </c>
      <c r="D234" s="92" t="s">
        <v>18</v>
      </c>
      <c r="E234" s="92">
        <v>23.0</v>
      </c>
      <c r="F234" s="91" t="s">
        <v>133</v>
      </c>
      <c r="G234" s="91" t="s">
        <v>268</v>
      </c>
      <c r="H234" s="93">
        <v>750000.0</v>
      </c>
      <c r="I234" s="93" t="s">
        <v>154</v>
      </c>
      <c r="J234" s="94" t="s">
        <v>7</v>
      </c>
      <c r="K234" s="92" t="s">
        <v>72</v>
      </c>
      <c r="N234" s="95" t="str">
        <f>'MONITORING 1'!O234</f>
        <v>Rivan T</v>
      </c>
      <c r="O234" s="95" t="str">
        <f>'MONITORING 1'!F234</f>
        <v>Keluarga Paliling</v>
      </c>
      <c r="P234" s="51" t="str">
        <f>'MONITORING 1'!D234</f>
        <v>A</v>
      </c>
      <c r="Q234" s="51">
        <f>'MONITORING 1'!E234</f>
        <v>23</v>
      </c>
      <c r="R234" s="95" t="str">
        <f>'MONITORING 1'!C234</f>
        <v>HIJAU</v>
      </c>
      <c r="S234" s="95" t="str">
        <f t="shared" si="1"/>
        <v>SILVER</v>
      </c>
      <c r="T234" s="96">
        <f>'MONITORING 1'!J234</f>
        <v>750000</v>
      </c>
      <c r="U234" s="96" t="str">
        <f>'MONITORING 1'!L234</f>
        <v>BCA 11/10</v>
      </c>
      <c r="V234" s="96" t="str">
        <f>'MONITORING 1'!M234</f>
        <v>L</v>
      </c>
      <c r="W234" s="95" t="str">
        <f>'MONITORING 1'!P234</f>
        <v>V</v>
      </c>
      <c r="Z234" s="51">
        <f t="shared" si="3"/>
        <v>231</v>
      </c>
      <c r="AA234" s="98" t="s">
        <v>231</v>
      </c>
      <c r="AB234" s="95" t="s">
        <v>235</v>
      </c>
      <c r="AC234" s="51" t="s">
        <v>6</v>
      </c>
      <c r="AD234" s="51">
        <v>30.0</v>
      </c>
      <c r="AE234" s="95" t="s">
        <v>191</v>
      </c>
      <c r="AF234" s="95" t="s">
        <v>271</v>
      </c>
      <c r="AG234" s="96">
        <v>500000.0</v>
      </c>
      <c r="AH234" s="96"/>
      <c r="AI234" s="100"/>
      <c r="AJ234" s="101"/>
    </row>
    <row r="235">
      <c r="A235" s="92">
        <f t="shared" si="2"/>
        <v>232</v>
      </c>
      <c r="B235" s="91" t="s">
        <v>136</v>
      </c>
      <c r="C235" s="91" t="s">
        <v>152</v>
      </c>
      <c r="D235" s="92" t="s">
        <v>18</v>
      </c>
      <c r="E235" s="92">
        <v>24.0</v>
      </c>
      <c r="F235" s="91" t="s">
        <v>133</v>
      </c>
      <c r="G235" s="91" t="s">
        <v>268</v>
      </c>
      <c r="H235" s="93">
        <v>750000.0</v>
      </c>
      <c r="I235" s="93" t="s">
        <v>154</v>
      </c>
      <c r="J235" s="94" t="s">
        <v>7</v>
      </c>
      <c r="K235" s="92" t="s">
        <v>72</v>
      </c>
      <c r="N235" s="95" t="str">
        <f>'MONITORING 1'!O235</f>
        <v>Rivan T</v>
      </c>
      <c r="O235" s="95" t="str">
        <f>'MONITORING 1'!F235</f>
        <v>Keluarga Paliling</v>
      </c>
      <c r="P235" s="51" t="str">
        <f>'MONITORING 1'!D235</f>
        <v>A</v>
      </c>
      <c r="Q235" s="51">
        <f>'MONITORING 1'!E235</f>
        <v>24</v>
      </c>
      <c r="R235" s="95" t="str">
        <f>'MONITORING 1'!C235</f>
        <v>HIJAU</v>
      </c>
      <c r="S235" s="95" t="str">
        <f t="shared" si="1"/>
        <v>SILVER</v>
      </c>
      <c r="T235" s="96">
        <f>'MONITORING 1'!J235</f>
        <v>750000</v>
      </c>
      <c r="U235" s="96" t="str">
        <f>'MONITORING 1'!L235</f>
        <v>BCA 11/10</v>
      </c>
      <c r="V235" s="96" t="str">
        <f>'MONITORING 1'!M235</f>
        <v>L</v>
      </c>
      <c r="W235" s="95" t="str">
        <f>'MONITORING 1'!P235</f>
        <v>V</v>
      </c>
      <c r="Z235" s="51">
        <f t="shared" si="3"/>
        <v>232</v>
      </c>
      <c r="AA235" s="98" t="s">
        <v>231</v>
      </c>
      <c r="AB235" s="95" t="s">
        <v>81</v>
      </c>
      <c r="AC235" s="51" t="s">
        <v>5</v>
      </c>
      <c r="AD235" s="51">
        <v>21.0</v>
      </c>
      <c r="AE235" s="95" t="s">
        <v>191</v>
      </c>
      <c r="AF235" s="95" t="s">
        <v>271</v>
      </c>
      <c r="AG235" s="96">
        <v>500000.0</v>
      </c>
      <c r="AH235" s="96"/>
      <c r="AI235" s="100"/>
      <c r="AJ235" s="101"/>
    </row>
    <row r="236">
      <c r="A236" s="92">
        <f t="shared" si="2"/>
        <v>233</v>
      </c>
      <c r="B236" s="91" t="s">
        <v>136</v>
      </c>
      <c r="C236" s="91" t="s">
        <v>152</v>
      </c>
      <c r="D236" s="92" t="s">
        <v>18</v>
      </c>
      <c r="E236" s="92">
        <v>25.0</v>
      </c>
      <c r="F236" s="91" t="s">
        <v>133</v>
      </c>
      <c r="G236" s="91" t="s">
        <v>268</v>
      </c>
      <c r="H236" s="93">
        <v>750000.0</v>
      </c>
      <c r="I236" s="93" t="s">
        <v>154</v>
      </c>
      <c r="J236" s="94" t="s">
        <v>7</v>
      </c>
      <c r="K236" s="92" t="s">
        <v>72</v>
      </c>
      <c r="N236" s="95" t="str">
        <f>'MONITORING 1'!O236</f>
        <v>Rivan T</v>
      </c>
      <c r="O236" s="95" t="str">
        <f>'MONITORING 1'!F236</f>
        <v>Keluarga Paliling</v>
      </c>
      <c r="P236" s="51" t="str">
        <f>'MONITORING 1'!D236</f>
        <v>A</v>
      </c>
      <c r="Q236" s="51">
        <f>'MONITORING 1'!E236</f>
        <v>25</v>
      </c>
      <c r="R236" s="95" t="str">
        <f>'MONITORING 1'!C236</f>
        <v>HIJAU</v>
      </c>
      <c r="S236" s="95" t="str">
        <f t="shared" si="1"/>
        <v>SILVER</v>
      </c>
      <c r="T236" s="96">
        <f>'MONITORING 1'!J236</f>
        <v>750000</v>
      </c>
      <c r="U236" s="96" t="str">
        <f>'MONITORING 1'!L236</f>
        <v>BCA 11/10</v>
      </c>
      <c r="V236" s="96" t="str">
        <f>'MONITORING 1'!M236</f>
        <v>L</v>
      </c>
      <c r="W236" s="95" t="str">
        <f>'MONITORING 1'!P236</f>
        <v>V</v>
      </c>
      <c r="Z236" s="51">
        <f t="shared" si="3"/>
        <v>233</v>
      </c>
      <c r="AA236" s="98" t="s">
        <v>231</v>
      </c>
      <c r="AB236" s="95" t="s">
        <v>81</v>
      </c>
      <c r="AC236" s="51" t="s">
        <v>5</v>
      </c>
      <c r="AD236" s="51">
        <v>22.0</v>
      </c>
      <c r="AE236" s="95" t="s">
        <v>191</v>
      </c>
      <c r="AF236" s="95" t="s">
        <v>271</v>
      </c>
      <c r="AG236" s="96">
        <v>500000.0</v>
      </c>
      <c r="AH236" s="96"/>
      <c r="AI236" s="100"/>
      <c r="AJ236" s="101"/>
    </row>
    <row r="237">
      <c r="A237" s="92">
        <f t="shared" si="2"/>
        <v>234</v>
      </c>
      <c r="B237" s="91" t="s">
        <v>136</v>
      </c>
      <c r="C237" s="91" t="s">
        <v>152</v>
      </c>
      <c r="D237" s="92" t="s">
        <v>18</v>
      </c>
      <c r="E237" s="92">
        <v>26.0</v>
      </c>
      <c r="F237" s="91" t="s">
        <v>133</v>
      </c>
      <c r="G237" s="91" t="s">
        <v>268</v>
      </c>
      <c r="H237" s="93">
        <v>750000.0</v>
      </c>
      <c r="I237" s="93" t="s">
        <v>154</v>
      </c>
      <c r="J237" s="94" t="s">
        <v>7</v>
      </c>
      <c r="K237" s="92" t="s">
        <v>72</v>
      </c>
      <c r="N237" s="95" t="str">
        <f>'MONITORING 1'!O237</f>
        <v>Rivan T</v>
      </c>
      <c r="O237" s="95" t="str">
        <f>'MONITORING 1'!F237</f>
        <v>Keluarga Paliling</v>
      </c>
      <c r="P237" s="51" t="str">
        <f>'MONITORING 1'!D237</f>
        <v>A</v>
      </c>
      <c r="Q237" s="51">
        <f>'MONITORING 1'!E237</f>
        <v>26</v>
      </c>
      <c r="R237" s="95" t="str">
        <f>'MONITORING 1'!C237</f>
        <v>HIJAU</v>
      </c>
      <c r="S237" s="95" t="str">
        <f t="shared" si="1"/>
        <v>SILVER</v>
      </c>
      <c r="T237" s="96">
        <f>'MONITORING 1'!J237</f>
        <v>750000</v>
      </c>
      <c r="U237" s="96" t="str">
        <f>'MONITORING 1'!L237</f>
        <v>BCA 11/10</v>
      </c>
      <c r="V237" s="96" t="str">
        <f>'MONITORING 1'!M237</f>
        <v>L</v>
      </c>
      <c r="W237" s="95" t="str">
        <f>'MONITORING 1'!P237</f>
        <v>V</v>
      </c>
      <c r="Z237" s="51">
        <f t="shared" si="3"/>
        <v>234</v>
      </c>
      <c r="AA237" s="98" t="s">
        <v>231</v>
      </c>
      <c r="AB237" s="95" t="s">
        <v>81</v>
      </c>
      <c r="AC237" s="51" t="s">
        <v>5</v>
      </c>
      <c r="AD237" s="51">
        <v>23.0</v>
      </c>
      <c r="AE237" s="95" t="s">
        <v>191</v>
      </c>
      <c r="AF237" s="95" t="s">
        <v>271</v>
      </c>
      <c r="AG237" s="96">
        <v>500000.0</v>
      </c>
      <c r="AH237" s="96"/>
      <c r="AI237" s="100"/>
      <c r="AJ237" s="101"/>
    </row>
    <row r="238">
      <c r="A238" s="92">
        <f t="shared" si="2"/>
        <v>235</v>
      </c>
      <c r="B238" s="91" t="s">
        <v>136</v>
      </c>
      <c r="C238" s="91" t="s">
        <v>159</v>
      </c>
      <c r="D238" s="92" t="s">
        <v>18</v>
      </c>
      <c r="E238" s="92">
        <v>29.0</v>
      </c>
      <c r="F238" s="91" t="s">
        <v>133</v>
      </c>
      <c r="G238" s="91" t="s">
        <v>268</v>
      </c>
      <c r="H238" s="93">
        <v>750000.0</v>
      </c>
      <c r="I238" s="93"/>
      <c r="J238" s="94"/>
      <c r="K238" s="92"/>
      <c r="N238" s="95" t="str">
        <f>'MONITORING 1'!O238</f>
        <v>Nofi L</v>
      </c>
      <c r="O238" s="95" t="str">
        <f>'MONITORING 1'!F238</f>
        <v>Catherina Alimuddin</v>
      </c>
      <c r="P238" s="51" t="str">
        <f>'MONITORING 1'!D238</f>
        <v>A</v>
      </c>
      <c r="Q238" s="51">
        <f>'MONITORING 1'!E238</f>
        <v>27</v>
      </c>
      <c r="R238" s="95" t="str">
        <f>'MONITORING 1'!C238</f>
        <v>HIJAU</v>
      </c>
      <c r="S238" s="95" t="str">
        <f t="shared" si="1"/>
        <v>SILVER</v>
      </c>
      <c r="T238" s="96">
        <f>'MONITORING 1'!J238</f>
        <v>750000</v>
      </c>
      <c r="U238" s="96" t="str">
        <f>'MONITORING 1'!L238</f>
        <v>Bri 12/10</v>
      </c>
      <c r="V238" s="96" t="str">
        <f>'MONITORING 1'!M238</f>
        <v>L</v>
      </c>
      <c r="W238" s="95" t="str">
        <f>'MONITORING 1'!P238</f>
        <v>V</v>
      </c>
      <c r="Z238" s="51">
        <f t="shared" si="3"/>
        <v>235</v>
      </c>
      <c r="AA238" s="98" t="s">
        <v>231</v>
      </c>
      <c r="AB238" s="95" t="s">
        <v>81</v>
      </c>
      <c r="AC238" s="51" t="s">
        <v>5</v>
      </c>
      <c r="AD238" s="51">
        <v>24.0</v>
      </c>
      <c r="AE238" s="95" t="s">
        <v>191</v>
      </c>
      <c r="AF238" s="95" t="s">
        <v>271</v>
      </c>
      <c r="AG238" s="96">
        <v>500000.0</v>
      </c>
      <c r="AH238" s="96"/>
      <c r="AI238" s="100"/>
      <c r="AJ238" s="101"/>
    </row>
    <row r="239">
      <c r="A239" s="92">
        <f t="shared" si="2"/>
        <v>236</v>
      </c>
      <c r="B239" s="91" t="s">
        <v>136</v>
      </c>
      <c r="C239" s="91" t="s">
        <v>159</v>
      </c>
      <c r="D239" s="92" t="s">
        <v>18</v>
      </c>
      <c r="E239" s="92">
        <v>30.0</v>
      </c>
      <c r="F239" s="91" t="s">
        <v>133</v>
      </c>
      <c r="G239" s="91" t="s">
        <v>268</v>
      </c>
      <c r="H239" s="93">
        <v>750000.0</v>
      </c>
      <c r="I239" s="93"/>
      <c r="J239" s="94"/>
      <c r="K239" s="92"/>
      <c r="N239" s="95" t="str">
        <f>'MONITORING 1'!O239</f>
        <v>Nofi L</v>
      </c>
      <c r="O239" s="95" t="str">
        <f>'MONITORING 1'!F239</f>
        <v>Catherina Alimuddin</v>
      </c>
      <c r="P239" s="51" t="str">
        <f>'MONITORING 1'!D239</f>
        <v>A</v>
      </c>
      <c r="Q239" s="51">
        <f>'MONITORING 1'!E239</f>
        <v>28</v>
      </c>
      <c r="R239" s="95" t="str">
        <f>'MONITORING 1'!C239</f>
        <v>HIJAU</v>
      </c>
      <c r="S239" s="95" t="str">
        <f t="shared" si="1"/>
        <v>SILVER</v>
      </c>
      <c r="T239" s="96">
        <f>'MONITORING 1'!J239</f>
        <v>750000</v>
      </c>
      <c r="U239" s="96" t="str">
        <f>'MONITORING 1'!L239</f>
        <v>Bri 12/10</v>
      </c>
      <c r="V239" s="96" t="str">
        <f>'MONITORING 1'!M239</f>
        <v>L</v>
      </c>
      <c r="W239" s="95" t="str">
        <f>'MONITORING 1'!P239</f>
        <v>V</v>
      </c>
      <c r="Z239" s="51">
        <f t="shared" si="3"/>
        <v>236</v>
      </c>
      <c r="AA239" s="98" t="s">
        <v>231</v>
      </c>
      <c r="AB239" s="95" t="s">
        <v>81</v>
      </c>
      <c r="AC239" s="51" t="s">
        <v>5</v>
      </c>
      <c r="AD239" s="51">
        <v>25.0</v>
      </c>
      <c r="AE239" s="95" t="s">
        <v>191</v>
      </c>
      <c r="AF239" s="95" t="s">
        <v>271</v>
      </c>
      <c r="AG239" s="96">
        <v>500000.0</v>
      </c>
      <c r="AH239" s="96"/>
      <c r="AI239" s="100"/>
      <c r="AJ239" s="101"/>
    </row>
    <row r="240">
      <c r="A240" s="92">
        <f t="shared" si="2"/>
        <v>237</v>
      </c>
      <c r="B240" s="91" t="s">
        <v>136</v>
      </c>
      <c r="C240" s="91" t="s">
        <v>167</v>
      </c>
      <c r="D240" s="92" t="s">
        <v>16</v>
      </c>
      <c r="E240" s="92">
        <v>4.0</v>
      </c>
      <c r="F240" s="91" t="s">
        <v>133</v>
      </c>
      <c r="G240" s="91" t="s">
        <v>268</v>
      </c>
      <c r="H240" s="93">
        <v>750000.0</v>
      </c>
      <c r="I240" s="93" t="s">
        <v>70</v>
      </c>
      <c r="J240" s="94" t="s">
        <v>7</v>
      </c>
      <c r="K240" s="92" t="s">
        <v>72</v>
      </c>
      <c r="N240" s="95" t="str">
        <f>'MONITORING 1'!O240</f>
        <v>Rivan T</v>
      </c>
      <c r="O240" s="95" t="str">
        <f>'MONITORING 1'!F240</f>
        <v>Susan Yacob</v>
      </c>
      <c r="P240" s="51" t="str">
        <f>'MONITORING 1'!D240</f>
        <v>A</v>
      </c>
      <c r="Q240" s="51">
        <f>'MONITORING 1'!E240</f>
        <v>29</v>
      </c>
      <c r="R240" s="95" t="str">
        <f>'MONITORING 1'!C240</f>
        <v>HIJAU</v>
      </c>
      <c r="S240" s="95" t="str">
        <f t="shared" si="1"/>
        <v>SILVER</v>
      </c>
      <c r="T240" s="96">
        <f>'MONITORING 1'!J240</f>
        <v>750000</v>
      </c>
      <c r="U240" s="96" t="str">
        <f>'MONITORING 1'!L240</f>
        <v/>
      </c>
      <c r="V240" s="96" t="str">
        <f>'MONITORING 1'!M240</f>
        <v/>
      </c>
      <c r="W240" s="95" t="str">
        <f>'MONITORING 1'!P240</f>
        <v/>
      </c>
      <c r="Z240" s="51">
        <f t="shared" si="3"/>
        <v>237</v>
      </c>
      <c r="AA240" s="98" t="s">
        <v>231</v>
      </c>
      <c r="AB240" s="95" t="s">
        <v>81</v>
      </c>
      <c r="AC240" s="51" t="s">
        <v>5</v>
      </c>
      <c r="AD240" s="51">
        <v>26.0</v>
      </c>
      <c r="AE240" s="95" t="s">
        <v>191</v>
      </c>
      <c r="AF240" s="95" t="s">
        <v>271</v>
      </c>
      <c r="AG240" s="96">
        <v>500000.0</v>
      </c>
      <c r="AH240" s="96"/>
      <c r="AI240" s="100"/>
      <c r="AJ240" s="101"/>
    </row>
    <row r="241">
      <c r="A241" s="92">
        <f t="shared" si="2"/>
        <v>238</v>
      </c>
      <c r="B241" s="91" t="s">
        <v>136</v>
      </c>
      <c r="C241" s="91" t="s">
        <v>167</v>
      </c>
      <c r="D241" s="92" t="s">
        <v>16</v>
      </c>
      <c r="E241" s="92">
        <v>5.0</v>
      </c>
      <c r="F241" s="91" t="s">
        <v>133</v>
      </c>
      <c r="G241" s="91" t="s">
        <v>268</v>
      </c>
      <c r="H241" s="93">
        <v>750000.0</v>
      </c>
      <c r="I241" s="93" t="s">
        <v>70</v>
      </c>
      <c r="J241" s="94" t="s">
        <v>7</v>
      </c>
      <c r="K241" s="92" t="s">
        <v>72</v>
      </c>
      <c r="N241" s="95" t="str">
        <f>'MONITORING 1'!O241</f>
        <v>Rivan T</v>
      </c>
      <c r="O241" s="95" t="str">
        <f>'MONITORING 1'!F241</f>
        <v>Susan Yacob</v>
      </c>
      <c r="P241" s="51" t="str">
        <f>'MONITORING 1'!D241</f>
        <v>A</v>
      </c>
      <c r="Q241" s="51">
        <f>'MONITORING 1'!E241</f>
        <v>30</v>
      </c>
      <c r="R241" s="95" t="str">
        <f>'MONITORING 1'!C241</f>
        <v>HIJAU</v>
      </c>
      <c r="S241" s="95" t="str">
        <f t="shared" si="1"/>
        <v>SILVER</v>
      </c>
      <c r="T241" s="96">
        <f>'MONITORING 1'!J241</f>
        <v>750000</v>
      </c>
      <c r="U241" s="96" t="str">
        <f>'MONITORING 1'!L241</f>
        <v/>
      </c>
      <c r="V241" s="96" t="str">
        <f>'MONITORING 1'!M241</f>
        <v/>
      </c>
      <c r="W241" s="95" t="str">
        <f>'MONITORING 1'!P241</f>
        <v/>
      </c>
      <c r="Z241" s="51">
        <f t="shared" si="3"/>
        <v>238</v>
      </c>
      <c r="AA241" s="98" t="s">
        <v>231</v>
      </c>
      <c r="AB241" s="95" t="s">
        <v>81</v>
      </c>
      <c r="AC241" s="51" t="s">
        <v>5</v>
      </c>
      <c r="AD241" s="51">
        <v>27.0</v>
      </c>
      <c r="AE241" s="95" t="s">
        <v>191</v>
      </c>
      <c r="AF241" s="95" t="s">
        <v>271</v>
      </c>
      <c r="AG241" s="96">
        <v>500000.0</v>
      </c>
      <c r="AH241" s="96"/>
      <c r="AI241" s="100"/>
      <c r="AJ241" s="101"/>
    </row>
    <row r="242">
      <c r="A242" s="92">
        <f t="shared" si="2"/>
        <v>239</v>
      </c>
      <c r="B242" s="97" t="s">
        <v>30</v>
      </c>
      <c r="C242" s="91" t="s">
        <v>218</v>
      </c>
      <c r="D242" s="92" t="s">
        <v>7</v>
      </c>
      <c r="E242" s="92">
        <v>21.0</v>
      </c>
      <c r="F242" s="91" t="s">
        <v>191</v>
      </c>
      <c r="G242" s="91" t="s">
        <v>271</v>
      </c>
      <c r="H242" s="93">
        <v>500000.0</v>
      </c>
      <c r="I242" s="93" t="s">
        <v>114</v>
      </c>
      <c r="J242" s="94" t="s">
        <v>7</v>
      </c>
      <c r="K242" s="84"/>
      <c r="N242" s="95" t="str">
        <f>'MONITORING 1'!O242</f>
        <v/>
      </c>
      <c r="O242" s="95" t="str">
        <f>'MONITORING 1'!F242</f>
        <v/>
      </c>
      <c r="P242" s="51" t="str">
        <f>'MONITORING 1'!D242</f>
        <v>B</v>
      </c>
      <c r="Q242" s="51">
        <f>'MONITORING 1'!E242</f>
        <v>1</v>
      </c>
      <c r="R242" s="95" t="str">
        <f>'MONITORING 1'!C242</f>
        <v>HIJAU</v>
      </c>
      <c r="S242" s="95" t="str">
        <f t="shared" si="1"/>
        <v>SILVER</v>
      </c>
      <c r="T242" s="96">
        <f>'MONITORING 1'!J242</f>
        <v>750000</v>
      </c>
      <c r="U242" s="96" t="str">
        <f>'MONITORING 1'!L242</f>
        <v/>
      </c>
      <c r="V242" s="96" t="str">
        <f>'MONITORING 1'!M242</f>
        <v/>
      </c>
      <c r="W242" s="95" t="str">
        <f>'MONITORING 1'!P242</f>
        <v/>
      </c>
      <c r="Z242" s="51">
        <f t="shared" si="3"/>
        <v>239</v>
      </c>
      <c r="AA242" s="98" t="s">
        <v>231</v>
      </c>
      <c r="AB242" s="95" t="s">
        <v>81</v>
      </c>
      <c r="AC242" s="51" t="s">
        <v>5</v>
      </c>
      <c r="AD242" s="51">
        <v>28.0</v>
      </c>
      <c r="AE242" s="95" t="s">
        <v>191</v>
      </c>
      <c r="AF242" s="95" t="s">
        <v>271</v>
      </c>
      <c r="AG242" s="96">
        <v>500000.0</v>
      </c>
      <c r="AH242" s="96"/>
      <c r="AI242" s="100"/>
      <c r="AJ242" s="101"/>
    </row>
    <row r="243">
      <c r="A243" s="92">
        <f t="shared" si="2"/>
        <v>240</v>
      </c>
      <c r="B243" s="97" t="s">
        <v>30</v>
      </c>
      <c r="C243" s="91" t="s">
        <v>218</v>
      </c>
      <c r="D243" s="92" t="s">
        <v>7</v>
      </c>
      <c r="E243" s="92">
        <v>22.0</v>
      </c>
      <c r="F243" s="91" t="s">
        <v>191</v>
      </c>
      <c r="G243" s="91" t="s">
        <v>271</v>
      </c>
      <c r="H243" s="93">
        <v>500000.0</v>
      </c>
      <c r="I243" s="93" t="s">
        <v>114</v>
      </c>
      <c r="J243" s="94" t="s">
        <v>7</v>
      </c>
      <c r="K243" s="84"/>
      <c r="N243" s="95" t="str">
        <f>'MONITORING 1'!O243</f>
        <v/>
      </c>
      <c r="O243" s="95" t="str">
        <f>'MONITORING 1'!F243</f>
        <v/>
      </c>
      <c r="P243" s="51" t="str">
        <f>'MONITORING 1'!D243</f>
        <v>B</v>
      </c>
      <c r="Q243" s="51">
        <f>'MONITORING 1'!E243</f>
        <v>2</v>
      </c>
      <c r="R243" s="95" t="str">
        <f>'MONITORING 1'!C243</f>
        <v>HIJAU</v>
      </c>
      <c r="S243" s="95" t="str">
        <f t="shared" si="1"/>
        <v>SILVER</v>
      </c>
      <c r="T243" s="96">
        <f>'MONITORING 1'!J243</f>
        <v>750000</v>
      </c>
      <c r="U243" s="96" t="str">
        <f>'MONITORING 1'!L243</f>
        <v/>
      </c>
      <c r="V243" s="96" t="str">
        <f>'MONITORING 1'!M243</f>
        <v/>
      </c>
      <c r="W243" s="95" t="str">
        <f>'MONITORING 1'!P243</f>
        <v/>
      </c>
      <c r="Z243" s="51">
        <f t="shared" si="3"/>
        <v>240</v>
      </c>
      <c r="AA243" s="95" t="s">
        <v>182</v>
      </c>
      <c r="AB243" s="95" t="s">
        <v>181</v>
      </c>
      <c r="AC243" s="51" t="s">
        <v>14</v>
      </c>
      <c r="AD243" s="51">
        <v>6.0</v>
      </c>
      <c r="AE243" s="95" t="s">
        <v>133</v>
      </c>
      <c r="AF243" s="95" t="s">
        <v>268</v>
      </c>
      <c r="AG243" s="96">
        <v>750000.0</v>
      </c>
      <c r="AH243" s="96"/>
      <c r="AI243" s="100"/>
      <c r="AJ243" s="51" t="s">
        <v>72</v>
      </c>
    </row>
    <row r="244">
      <c r="A244" s="92">
        <f t="shared" si="2"/>
        <v>241</v>
      </c>
      <c r="B244" s="97" t="s">
        <v>30</v>
      </c>
      <c r="C244" s="91" t="s">
        <v>218</v>
      </c>
      <c r="D244" s="92" t="s">
        <v>7</v>
      </c>
      <c r="E244" s="92">
        <v>23.0</v>
      </c>
      <c r="F244" s="91" t="s">
        <v>191</v>
      </c>
      <c r="G244" s="91" t="s">
        <v>271</v>
      </c>
      <c r="H244" s="93">
        <v>500000.0</v>
      </c>
      <c r="I244" s="93" t="s">
        <v>114</v>
      </c>
      <c r="J244" s="94" t="s">
        <v>7</v>
      </c>
      <c r="K244" s="84"/>
      <c r="N244" s="95" t="str">
        <f>'MONITORING 1'!O244</f>
        <v/>
      </c>
      <c r="O244" s="95" t="str">
        <f>'MONITORING 1'!F244</f>
        <v/>
      </c>
      <c r="P244" s="51" t="str">
        <f>'MONITORING 1'!D244</f>
        <v>B</v>
      </c>
      <c r="Q244" s="51">
        <f>'MONITORING 1'!E244</f>
        <v>3</v>
      </c>
      <c r="R244" s="95" t="str">
        <f>'MONITORING 1'!C244</f>
        <v>HIJAU</v>
      </c>
      <c r="S244" s="95" t="str">
        <f t="shared" si="1"/>
        <v>SILVER</v>
      </c>
      <c r="T244" s="96">
        <f>'MONITORING 1'!J244</f>
        <v>750000</v>
      </c>
      <c r="U244" s="96" t="str">
        <f>'MONITORING 1'!L244</f>
        <v/>
      </c>
      <c r="V244" s="96" t="str">
        <f>'MONITORING 1'!M244</f>
        <v/>
      </c>
      <c r="W244" s="95" t="str">
        <f>'MONITORING 1'!P244</f>
        <v/>
      </c>
      <c r="Z244" s="51">
        <f t="shared" si="3"/>
        <v>241</v>
      </c>
      <c r="AA244" s="95" t="s">
        <v>182</v>
      </c>
      <c r="AB244" s="95" t="s">
        <v>181</v>
      </c>
      <c r="AC244" s="51" t="s">
        <v>14</v>
      </c>
      <c r="AD244" s="51">
        <v>7.0</v>
      </c>
      <c r="AE244" s="95" t="s">
        <v>133</v>
      </c>
      <c r="AF244" s="95" t="s">
        <v>268</v>
      </c>
      <c r="AG244" s="96">
        <v>750000.0</v>
      </c>
      <c r="AH244" s="96"/>
      <c r="AI244" s="100"/>
      <c r="AJ244" s="51" t="s">
        <v>72</v>
      </c>
    </row>
    <row r="245">
      <c r="A245" s="92">
        <f t="shared" si="2"/>
        <v>242</v>
      </c>
      <c r="B245" s="97" t="s">
        <v>30</v>
      </c>
      <c r="C245" s="91" t="s">
        <v>218</v>
      </c>
      <c r="D245" s="92" t="s">
        <v>7</v>
      </c>
      <c r="E245" s="92">
        <v>24.0</v>
      </c>
      <c r="F245" s="91" t="s">
        <v>191</v>
      </c>
      <c r="G245" s="91" t="s">
        <v>271</v>
      </c>
      <c r="H245" s="93">
        <v>500000.0</v>
      </c>
      <c r="I245" s="93" t="s">
        <v>114</v>
      </c>
      <c r="J245" s="94" t="s">
        <v>7</v>
      </c>
      <c r="K245" s="84"/>
      <c r="N245" s="95" t="str">
        <f>'MONITORING 1'!O245</f>
        <v>Jerus T</v>
      </c>
      <c r="O245" s="95" t="str">
        <f>'MONITORING 1'!F245</f>
        <v>Christ Thamrin</v>
      </c>
      <c r="P245" s="51" t="str">
        <f>'MONITORING 1'!D245</f>
        <v>B</v>
      </c>
      <c r="Q245" s="51">
        <f>'MONITORING 1'!E245</f>
        <v>4</v>
      </c>
      <c r="R245" s="95" t="str">
        <f>'MONITORING 1'!C245</f>
        <v>HIJAU</v>
      </c>
      <c r="S245" s="95" t="str">
        <f t="shared" si="1"/>
        <v>SILVER</v>
      </c>
      <c r="T245" s="96">
        <f>'MONITORING 1'!J245</f>
        <v>750000</v>
      </c>
      <c r="U245" s="96" t="str">
        <f>'MONITORING 1'!L245</f>
        <v/>
      </c>
      <c r="V245" s="96" t="str">
        <f>'MONITORING 1'!M245</f>
        <v/>
      </c>
      <c r="W245" s="95" t="str">
        <f>'MONITORING 1'!P245</f>
        <v/>
      </c>
      <c r="Z245" s="51">
        <f t="shared" si="3"/>
        <v>242</v>
      </c>
      <c r="AA245" s="95" t="s">
        <v>136</v>
      </c>
      <c r="AB245" s="95" t="s">
        <v>134</v>
      </c>
      <c r="AC245" s="51" t="s">
        <v>18</v>
      </c>
      <c r="AD245" s="51">
        <v>1.0</v>
      </c>
      <c r="AE245" s="95" t="s">
        <v>133</v>
      </c>
      <c r="AF245" s="95" t="s">
        <v>268</v>
      </c>
      <c r="AG245" s="96">
        <v>750000.0</v>
      </c>
      <c r="AH245" s="96"/>
      <c r="AI245" s="100"/>
      <c r="AJ245" s="51"/>
    </row>
    <row r="246">
      <c r="A246" s="92">
        <f t="shared" si="2"/>
        <v>243</v>
      </c>
      <c r="B246" s="97" t="s">
        <v>30</v>
      </c>
      <c r="C246" s="91" t="s">
        <v>218</v>
      </c>
      <c r="D246" s="92" t="s">
        <v>7</v>
      </c>
      <c r="E246" s="92">
        <v>25.0</v>
      </c>
      <c r="F246" s="91" t="s">
        <v>191</v>
      </c>
      <c r="G246" s="91" t="s">
        <v>271</v>
      </c>
      <c r="H246" s="93">
        <v>500000.0</v>
      </c>
      <c r="I246" s="93" t="s">
        <v>114</v>
      </c>
      <c r="J246" s="94" t="s">
        <v>7</v>
      </c>
      <c r="K246" s="84"/>
      <c r="N246" s="95" t="str">
        <f>'MONITORING 1'!O246</f>
        <v>Jerus T</v>
      </c>
      <c r="O246" s="95" t="str">
        <f>'MONITORING 1'!F246</f>
        <v>Christ Thamrin</v>
      </c>
      <c r="P246" s="51" t="str">
        <f>'MONITORING 1'!D246</f>
        <v>B</v>
      </c>
      <c r="Q246" s="51">
        <f>'MONITORING 1'!E246</f>
        <v>5</v>
      </c>
      <c r="R246" s="95" t="str">
        <f>'MONITORING 1'!C246</f>
        <v>HIJAU</v>
      </c>
      <c r="S246" s="95" t="str">
        <f t="shared" si="1"/>
        <v>SILVER</v>
      </c>
      <c r="T246" s="96">
        <f>'MONITORING 1'!J246</f>
        <v>750000</v>
      </c>
      <c r="U246" s="96" t="str">
        <f>'MONITORING 1'!L246</f>
        <v/>
      </c>
      <c r="V246" s="96" t="str">
        <f>'MONITORING 1'!M246</f>
        <v/>
      </c>
      <c r="W246" s="95" t="str">
        <f>'MONITORING 1'!P246</f>
        <v/>
      </c>
      <c r="Z246" s="51">
        <f t="shared" si="3"/>
        <v>243</v>
      </c>
      <c r="AA246" s="95" t="s">
        <v>136</v>
      </c>
      <c r="AB246" s="95" t="s">
        <v>159</v>
      </c>
      <c r="AC246" s="51" t="s">
        <v>18</v>
      </c>
      <c r="AD246" s="51">
        <v>29.0</v>
      </c>
      <c r="AE246" s="95" t="s">
        <v>133</v>
      </c>
      <c r="AF246" s="95" t="s">
        <v>268</v>
      </c>
      <c r="AG246" s="96">
        <v>750000.0</v>
      </c>
      <c r="AH246" s="96"/>
      <c r="AI246" s="100"/>
      <c r="AJ246" s="51"/>
    </row>
    <row r="247">
      <c r="A247" s="92">
        <f t="shared" si="2"/>
        <v>244</v>
      </c>
      <c r="B247" s="97" t="s">
        <v>30</v>
      </c>
      <c r="C247" s="91" t="s">
        <v>218</v>
      </c>
      <c r="D247" s="92" t="s">
        <v>7</v>
      </c>
      <c r="E247" s="92">
        <v>26.0</v>
      </c>
      <c r="F247" s="91" t="s">
        <v>191</v>
      </c>
      <c r="G247" s="91" t="s">
        <v>271</v>
      </c>
      <c r="H247" s="93">
        <v>500000.0</v>
      </c>
      <c r="I247" s="93" t="s">
        <v>114</v>
      </c>
      <c r="J247" s="94" t="s">
        <v>7</v>
      </c>
      <c r="K247" s="84"/>
      <c r="N247" s="95" t="str">
        <f>'MONITORING 1'!O247</f>
        <v>Jerus T</v>
      </c>
      <c r="O247" s="95" t="str">
        <f>'MONITORING 1'!F247</f>
        <v>Christ Thamrin</v>
      </c>
      <c r="P247" s="51" t="str">
        <f>'MONITORING 1'!D247</f>
        <v>B</v>
      </c>
      <c r="Q247" s="51">
        <f>'MONITORING 1'!E247</f>
        <v>6</v>
      </c>
      <c r="R247" s="95" t="str">
        <f>'MONITORING 1'!C247</f>
        <v>HIJAU</v>
      </c>
      <c r="S247" s="95" t="str">
        <f t="shared" si="1"/>
        <v>SILVER</v>
      </c>
      <c r="T247" s="96">
        <f>'MONITORING 1'!J247</f>
        <v>750000</v>
      </c>
      <c r="U247" s="96" t="str">
        <f>'MONITORING 1'!L247</f>
        <v/>
      </c>
      <c r="V247" s="96" t="str">
        <f>'MONITORING 1'!M247</f>
        <v/>
      </c>
      <c r="W247" s="95" t="str">
        <f>'MONITORING 1'!P247</f>
        <v/>
      </c>
      <c r="Z247" s="51">
        <f t="shared" si="3"/>
        <v>244</v>
      </c>
      <c r="AA247" s="95" t="s">
        <v>136</v>
      </c>
      <c r="AB247" s="95" t="s">
        <v>159</v>
      </c>
      <c r="AC247" s="51" t="s">
        <v>18</v>
      </c>
      <c r="AD247" s="51">
        <v>30.0</v>
      </c>
      <c r="AE247" s="95" t="s">
        <v>133</v>
      </c>
      <c r="AF247" s="95" t="s">
        <v>268</v>
      </c>
      <c r="AG247" s="96">
        <v>750000.0</v>
      </c>
      <c r="AH247" s="96"/>
      <c r="AI247" s="100"/>
      <c r="AJ247" s="51"/>
    </row>
    <row r="248">
      <c r="A248" s="92">
        <f t="shared" si="2"/>
        <v>245</v>
      </c>
      <c r="B248" s="91"/>
      <c r="C248" s="91"/>
      <c r="D248" s="92" t="s">
        <v>18</v>
      </c>
      <c r="E248" s="92">
        <v>8.0</v>
      </c>
      <c r="F248" s="91" t="s">
        <v>254</v>
      </c>
      <c r="G248" s="91" t="s">
        <v>272</v>
      </c>
      <c r="H248" s="93"/>
      <c r="I248" s="93"/>
      <c r="J248" s="94"/>
      <c r="K248" s="92"/>
      <c r="N248" s="95" t="str">
        <f>'MONITORING 1'!O248</f>
        <v>Jerus T</v>
      </c>
      <c r="O248" s="95" t="str">
        <f>'MONITORING 1'!F248</f>
        <v>Christ Thamrin</v>
      </c>
      <c r="P248" s="51" t="str">
        <f>'MONITORING 1'!D248</f>
        <v>B</v>
      </c>
      <c r="Q248" s="51">
        <f>'MONITORING 1'!E248</f>
        <v>7</v>
      </c>
      <c r="R248" s="95" t="str">
        <f>'MONITORING 1'!C248</f>
        <v>HIJAU</v>
      </c>
      <c r="S248" s="95" t="str">
        <f t="shared" si="1"/>
        <v>SILVER</v>
      </c>
      <c r="T248" s="96">
        <f>'MONITORING 1'!J248</f>
        <v>750000</v>
      </c>
      <c r="U248" s="96" t="str">
        <f>'MONITORING 1'!L248</f>
        <v/>
      </c>
      <c r="V248" s="96" t="str">
        <f>'MONITORING 1'!M248</f>
        <v/>
      </c>
      <c r="W248" s="95" t="str">
        <f>'MONITORING 1'!P248</f>
        <v/>
      </c>
      <c r="Z248" s="51">
        <f t="shared" si="3"/>
        <v>245</v>
      </c>
      <c r="AA248" s="95"/>
      <c r="AB248" s="95"/>
      <c r="AC248" s="51" t="s">
        <v>18</v>
      </c>
      <c r="AD248" s="51">
        <v>8.0</v>
      </c>
      <c r="AE248" s="95" t="s">
        <v>254</v>
      </c>
      <c r="AF248" s="95" t="s">
        <v>272</v>
      </c>
      <c r="AG248" s="96"/>
      <c r="AH248" s="96"/>
      <c r="AI248" s="100"/>
      <c r="AJ248" s="51"/>
    </row>
    <row r="249">
      <c r="A249" s="92">
        <f t="shared" si="2"/>
        <v>246</v>
      </c>
      <c r="B249" s="91"/>
      <c r="C249" s="91"/>
      <c r="D249" s="92" t="s">
        <v>18</v>
      </c>
      <c r="E249" s="92">
        <v>9.0</v>
      </c>
      <c r="F249" s="91" t="s">
        <v>254</v>
      </c>
      <c r="G249" s="91" t="s">
        <v>272</v>
      </c>
      <c r="H249" s="93"/>
      <c r="I249" s="93"/>
      <c r="J249" s="94"/>
      <c r="K249" s="92"/>
      <c r="N249" s="95" t="str">
        <f>'MONITORING 1'!O249</f>
        <v>Julius Yunus Tedja</v>
      </c>
      <c r="O249" s="95" t="str">
        <f>'MONITORING 1'!F249</f>
        <v>Julius Yunus Tedja</v>
      </c>
      <c r="P249" s="51" t="str">
        <f>'MONITORING 1'!D249</f>
        <v>B</v>
      </c>
      <c r="Q249" s="51">
        <f>'MONITORING 1'!E249</f>
        <v>21</v>
      </c>
      <c r="R249" s="95" t="str">
        <f>'MONITORING 1'!C249</f>
        <v>HIJAU</v>
      </c>
      <c r="S249" s="95" t="str">
        <f t="shared" si="1"/>
        <v>SILVER</v>
      </c>
      <c r="T249" s="96">
        <f>'MONITORING 1'!J249</f>
        <v>750000</v>
      </c>
      <c r="U249" s="96" t="str">
        <f>'MONITORING 1'!L249</f>
        <v/>
      </c>
      <c r="V249" s="96" t="str">
        <f>'MONITORING 1'!M249</f>
        <v/>
      </c>
      <c r="W249" s="95" t="str">
        <f>'MONITORING 1'!P249</f>
        <v/>
      </c>
      <c r="Z249" s="51">
        <f t="shared" si="3"/>
        <v>246</v>
      </c>
      <c r="AA249" s="95"/>
      <c r="AB249" s="95"/>
      <c r="AC249" s="51" t="s">
        <v>18</v>
      </c>
      <c r="AD249" s="51">
        <v>9.0</v>
      </c>
      <c r="AE249" s="95" t="s">
        <v>254</v>
      </c>
      <c r="AF249" s="95" t="s">
        <v>272</v>
      </c>
      <c r="AG249" s="96"/>
      <c r="AH249" s="96"/>
      <c r="AI249" s="100"/>
      <c r="AJ249" s="51"/>
    </row>
    <row r="250">
      <c r="A250" s="92">
        <f t="shared" si="2"/>
        <v>247</v>
      </c>
      <c r="B250" s="91"/>
      <c r="C250" s="91"/>
      <c r="D250" s="92" t="s">
        <v>18</v>
      </c>
      <c r="E250" s="92">
        <v>10.0</v>
      </c>
      <c r="F250" s="91" t="s">
        <v>254</v>
      </c>
      <c r="G250" s="91" t="s">
        <v>272</v>
      </c>
      <c r="H250" s="93"/>
      <c r="I250" s="93"/>
      <c r="J250" s="94"/>
      <c r="K250" s="92"/>
      <c r="N250" s="95" t="str">
        <f>'MONITORING 1'!O250</f>
        <v>Julius Yunus Tedja</v>
      </c>
      <c r="O250" s="95" t="str">
        <f>'MONITORING 1'!F250</f>
        <v>Julius Yunus Tedja</v>
      </c>
      <c r="P250" s="51" t="str">
        <f>'MONITORING 1'!D250</f>
        <v>B</v>
      </c>
      <c r="Q250" s="51">
        <f>'MONITORING 1'!E250</f>
        <v>22</v>
      </c>
      <c r="R250" s="95" t="str">
        <f>'MONITORING 1'!C250</f>
        <v>HIJAU</v>
      </c>
      <c r="S250" s="95" t="str">
        <f t="shared" si="1"/>
        <v>SILVER</v>
      </c>
      <c r="T250" s="96">
        <f>'MONITORING 1'!J250</f>
        <v>750000</v>
      </c>
      <c r="U250" s="96" t="str">
        <f>'MONITORING 1'!L250</f>
        <v/>
      </c>
      <c r="V250" s="96" t="str">
        <f>'MONITORING 1'!M250</f>
        <v/>
      </c>
      <c r="W250" s="95" t="str">
        <f>'MONITORING 1'!P250</f>
        <v/>
      </c>
      <c r="Z250" s="51">
        <f t="shared" si="3"/>
        <v>247</v>
      </c>
      <c r="AA250" s="95"/>
      <c r="AB250" s="95"/>
      <c r="AC250" s="51" t="s">
        <v>18</v>
      </c>
      <c r="AD250" s="51">
        <v>10.0</v>
      </c>
      <c r="AE250" s="95" t="s">
        <v>254</v>
      </c>
      <c r="AF250" s="95" t="s">
        <v>272</v>
      </c>
      <c r="AG250" s="96"/>
      <c r="AH250" s="96"/>
      <c r="AI250" s="100"/>
      <c r="AJ250" s="51"/>
    </row>
    <row r="251">
      <c r="A251" s="92">
        <f t="shared" si="2"/>
        <v>248</v>
      </c>
      <c r="B251" s="91"/>
      <c r="C251" s="91"/>
      <c r="D251" s="92" t="s">
        <v>18</v>
      </c>
      <c r="E251" s="92">
        <v>11.0</v>
      </c>
      <c r="F251" s="91" t="s">
        <v>254</v>
      </c>
      <c r="G251" s="91" t="s">
        <v>272</v>
      </c>
      <c r="H251" s="93"/>
      <c r="I251" s="93"/>
      <c r="J251" s="94"/>
      <c r="K251" s="92"/>
      <c r="N251" s="95" t="str">
        <f>'MONITORING 1'!O251</f>
        <v>Julius Yunus Tedja</v>
      </c>
      <c r="O251" s="95" t="str">
        <f>'MONITORING 1'!F251</f>
        <v>Julius Yunus Tedja</v>
      </c>
      <c r="P251" s="51" t="str">
        <f>'MONITORING 1'!D251</f>
        <v>B</v>
      </c>
      <c r="Q251" s="51">
        <f>'MONITORING 1'!E251</f>
        <v>23</v>
      </c>
      <c r="R251" s="95" t="str">
        <f>'MONITORING 1'!C251</f>
        <v>HIJAU</v>
      </c>
      <c r="S251" s="95" t="str">
        <f t="shared" si="1"/>
        <v>SILVER</v>
      </c>
      <c r="T251" s="96">
        <f>'MONITORING 1'!J251</f>
        <v>750000</v>
      </c>
      <c r="U251" s="96" t="str">
        <f>'MONITORING 1'!L251</f>
        <v/>
      </c>
      <c r="V251" s="96" t="str">
        <f>'MONITORING 1'!M251</f>
        <v/>
      </c>
      <c r="W251" s="95" t="str">
        <f>'MONITORING 1'!P251</f>
        <v/>
      </c>
      <c r="Z251" s="51">
        <f t="shared" si="3"/>
        <v>248</v>
      </c>
      <c r="AA251" s="95"/>
      <c r="AB251" s="95"/>
      <c r="AC251" s="51" t="s">
        <v>18</v>
      </c>
      <c r="AD251" s="51">
        <v>11.0</v>
      </c>
      <c r="AE251" s="95" t="s">
        <v>254</v>
      </c>
      <c r="AF251" s="95" t="s">
        <v>272</v>
      </c>
      <c r="AG251" s="96"/>
      <c r="AH251" s="96"/>
      <c r="AI251" s="100"/>
      <c r="AJ251" s="51"/>
    </row>
    <row r="252">
      <c r="A252" s="92">
        <f t="shared" si="2"/>
        <v>249</v>
      </c>
      <c r="B252" s="91"/>
      <c r="C252" s="91"/>
      <c r="D252" s="92" t="s">
        <v>18</v>
      </c>
      <c r="E252" s="92">
        <v>12.0</v>
      </c>
      <c r="F252" s="91" t="s">
        <v>254</v>
      </c>
      <c r="G252" s="91" t="s">
        <v>272</v>
      </c>
      <c r="H252" s="93"/>
      <c r="I252" s="93"/>
      <c r="J252" s="94"/>
      <c r="K252" s="92"/>
      <c r="N252" s="95" t="str">
        <f>'MONITORING 1'!O252</f>
        <v>Julius Yunus Tedja</v>
      </c>
      <c r="O252" s="95" t="str">
        <f>'MONITORING 1'!F252</f>
        <v>Julius Yunus Tedja</v>
      </c>
      <c r="P252" s="51" t="str">
        <f>'MONITORING 1'!D252</f>
        <v>B</v>
      </c>
      <c r="Q252" s="51">
        <f>'MONITORING 1'!E252</f>
        <v>24</v>
      </c>
      <c r="R252" s="95" t="str">
        <f>'MONITORING 1'!C252</f>
        <v>HIJAU</v>
      </c>
      <c r="S252" s="95" t="str">
        <f t="shared" si="1"/>
        <v>SILVER</v>
      </c>
      <c r="T252" s="96">
        <f>'MONITORING 1'!J252</f>
        <v>750000</v>
      </c>
      <c r="U252" s="96" t="str">
        <f>'MONITORING 1'!L252</f>
        <v/>
      </c>
      <c r="V252" s="96" t="str">
        <f>'MONITORING 1'!M252</f>
        <v/>
      </c>
      <c r="W252" s="95" t="str">
        <f>'MONITORING 1'!P252</f>
        <v/>
      </c>
      <c r="Z252" s="51">
        <f t="shared" si="3"/>
        <v>249</v>
      </c>
      <c r="AA252" s="95"/>
      <c r="AB252" s="95"/>
      <c r="AC252" s="51" t="s">
        <v>18</v>
      </c>
      <c r="AD252" s="51">
        <v>12.0</v>
      </c>
      <c r="AE252" s="95" t="s">
        <v>254</v>
      </c>
      <c r="AF252" s="95" t="s">
        <v>272</v>
      </c>
      <c r="AG252" s="96"/>
      <c r="AH252" s="96"/>
      <c r="AI252" s="100"/>
      <c r="AJ252" s="51"/>
    </row>
    <row r="253">
      <c r="A253" s="92">
        <f t="shared" si="2"/>
        <v>250</v>
      </c>
      <c r="B253" s="91"/>
      <c r="C253" s="91"/>
      <c r="D253" s="92" t="s">
        <v>18</v>
      </c>
      <c r="E253" s="92">
        <v>13.0</v>
      </c>
      <c r="F253" s="91" t="s">
        <v>254</v>
      </c>
      <c r="G253" s="91" t="s">
        <v>272</v>
      </c>
      <c r="H253" s="93"/>
      <c r="I253" s="93"/>
      <c r="J253" s="94"/>
      <c r="K253" s="92"/>
      <c r="N253" s="95" t="str">
        <f>'MONITORING 1'!O253</f>
        <v/>
      </c>
      <c r="O253" s="95" t="str">
        <f>'MONITORING 1'!F253</f>
        <v/>
      </c>
      <c r="P253" s="51" t="str">
        <f>'MONITORING 1'!D253</f>
        <v>B</v>
      </c>
      <c r="Q253" s="51">
        <f>'MONITORING 1'!E253</f>
        <v>25</v>
      </c>
      <c r="R253" s="95" t="str">
        <f>'MONITORING 1'!C253</f>
        <v>HIJAU</v>
      </c>
      <c r="S253" s="95" t="str">
        <f t="shared" si="1"/>
        <v>SILVER</v>
      </c>
      <c r="T253" s="96">
        <f>'MONITORING 1'!J253</f>
        <v>750000</v>
      </c>
      <c r="U253" s="96" t="str">
        <f>'MONITORING 1'!L253</f>
        <v/>
      </c>
      <c r="V253" s="96" t="str">
        <f>'MONITORING 1'!M253</f>
        <v/>
      </c>
      <c r="W253" s="95" t="str">
        <f>'MONITORING 1'!P253</f>
        <v/>
      </c>
      <c r="Z253" s="51">
        <f t="shared" si="3"/>
        <v>250</v>
      </c>
      <c r="AA253" s="95"/>
      <c r="AB253" s="95"/>
      <c r="AC253" s="51" t="s">
        <v>18</v>
      </c>
      <c r="AD253" s="51">
        <v>13.0</v>
      </c>
      <c r="AE253" s="95" t="s">
        <v>254</v>
      </c>
      <c r="AF253" s="95" t="s">
        <v>272</v>
      </c>
      <c r="AG253" s="96"/>
      <c r="AH253" s="96"/>
      <c r="AI253" s="100"/>
      <c r="AJ253" s="51"/>
    </row>
    <row r="254">
      <c r="A254" s="51">
        <f t="shared" si="2"/>
        <v>251</v>
      </c>
      <c r="B254" s="95"/>
      <c r="C254" s="95"/>
      <c r="D254" s="51" t="s">
        <v>18</v>
      </c>
      <c r="E254" s="51">
        <v>14.0</v>
      </c>
      <c r="F254" s="95" t="s">
        <v>254</v>
      </c>
      <c r="G254" s="95" t="s">
        <v>272</v>
      </c>
      <c r="H254" s="96"/>
      <c r="I254" s="96"/>
      <c r="J254" s="100"/>
      <c r="K254" s="51"/>
      <c r="N254" s="95" t="str">
        <f>'MONITORING 1'!O254</f>
        <v/>
      </c>
      <c r="O254" s="95" t="str">
        <f>'MONITORING 1'!F254</f>
        <v/>
      </c>
      <c r="P254" s="51" t="str">
        <f>'MONITORING 1'!D254</f>
        <v>B</v>
      </c>
      <c r="Q254" s="51">
        <f>'MONITORING 1'!E254</f>
        <v>26</v>
      </c>
      <c r="R254" s="95" t="str">
        <f>'MONITORING 1'!C254</f>
        <v>HIJAU</v>
      </c>
      <c r="S254" s="95" t="str">
        <f t="shared" si="1"/>
        <v>SILVER</v>
      </c>
      <c r="T254" s="96">
        <f>'MONITORING 1'!J254</f>
        <v>750000</v>
      </c>
      <c r="U254" s="96" t="str">
        <f>'MONITORING 1'!L254</f>
        <v/>
      </c>
      <c r="V254" s="96" t="str">
        <f>'MONITORING 1'!M254</f>
        <v/>
      </c>
      <c r="W254" s="95" t="str">
        <f>'MONITORING 1'!P254</f>
        <v/>
      </c>
      <c r="Z254" s="51">
        <f t="shared" si="3"/>
        <v>251</v>
      </c>
      <c r="AA254" s="95"/>
      <c r="AB254" s="95"/>
      <c r="AC254" s="51" t="s">
        <v>18</v>
      </c>
      <c r="AD254" s="51">
        <v>14.0</v>
      </c>
      <c r="AE254" s="95" t="s">
        <v>254</v>
      </c>
      <c r="AF254" s="95" t="s">
        <v>272</v>
      </c>
      <c r="AG254" s="96"/>
      <c r="AH254" s="96"/>
      <c r="AI254" s="100"/>
      <c r="AJ254" s="51"/>
    </row>
    <row r="255">
      <c r="A255" s="51">
        <f t="shared" si="2"/>
        <v>252</v>
      </c>
      <c r="B255" s="95"/>
      <c r="C255" s="95"/>
      <c r="D255" s="51" t="s">
        <v>18</v>
      </c>
      <c r="E255" s="51">
        <v>15.0</v>
      </c>
      <c r="F255" s="95" t="s">
        <v>254</v>
      </c>
      <c r="G255" s="95" t="s">
        <v>272</v>
      </c>
      <c r="H255" s="96"/>
      <c r="I255" s="96"/>
      <c r="J255" s="100"/>
      <c r="K255" s="51"/>
      <c r="N255" s="95" t="str">
        <f>'MONITORING 1'!O255</f>
        <v/>
      </c>
      <c r="O255" s="95" t="str">
        <f>'MONITORING 1'!F255</f>
        <v/>
      </c>
      <c r="P255" s="51" t="str">
        <f>'MONITORING 1'!D255</f>
        <v>B</v>
      </c>
      <c r="Q255" s="51">
        <f>'MONITORING 1'!E255</f>
        <v>27</v>
      </c>
      <c r="R255" s="95" t="str">
        <f>'MONITORING 1'!C255</f>
        <v>HIJAU</v>
      </c>
      <c r="S255" s="95" t="str">
        <f t="shared" si="1"/>
        <v>SILVER</v>
      </c>
      <c r="T255" s="96">
        <f>'MONITORING 1'!J255</f>
        <v>750000</v>
      </c>
      <c r="U255" s="96" t="str">
        <f>'MONITORING 1'!L255</f>
        <v/>
      </c>
      <c r="V255" s="96" t="str">
        <f>'MONITORING 1'!M255</f>
        <v/>
      </c>
      <c r="W255" s="95" t="str">
        <f>'MONITORING 1'!P255</f>
        <v/>
      </c>
      <c r="Z255" s="51">
        <f t="shared" si="3"/>
        <v>252</v>
      </c>
      <c r="AA255" s="95"/>
      <c r="AB255" s="95"/>
      <c r="AC255" s="51" t="s">
        <v>18</v>
      </c>
      <c r="AD255" s="51">
        <v>15.0</v>
      </c>
      <c r="AE255" s="95" t="s">
        <v>254</v>
      </c>
      <c r="AF255" s="95" t="s">
        <v>272</v>
      </c>
      <c r="AG255" s="96"/>
      <c r="AH255" s="96"/>
      <c r="AI255" s="100"/>
      <c r="AJ255" s="51"/>
    </row>
    <row r="256">
      <c r="A256" s="51">
        <f t="shared" si="2"/>
        <v>253</v>
      </c>
      <c r="B256" s="95"/>
      <c r="C256" s="95"/>
      <c r="D256" s="51" t="s">
        <v>18</v>
      </c>
      <c r="E256" s="51">
        <v>16.0</v>
      </c>
      <c r="F256" s="95" t="s">
        <v>254</v>
      </c>
      <c r="G256" s="95" t="s">
        <v>272</v>
      </c>
      <c r="H256" s="96"/>
      <c r="I256" s="96"/>
      <c r="J256" s="100"/>
      <c r="K256" s="51"/>
      <c r="N256" s="95" t="str">
        <f>'MONITORING 1'!O256</f>
        <v/>
      </c>
      <c r="O256" s="95" t="str">
        <f>'MONITORING 1'!F256</f>
        <v/>
      </c>
      <c r="P256" s="51" t="str">
        <f>'MONITORING 1'!D256</f>
        <v>B</v>
      </c>
      <c r="Q256" s="51">
        <f>'MONITORING 1'!E256</f>
        <v>28</v>
      </c>
      <c r="R256" s="95" t="str">
        <f>'MONITORING 1'!C256</f>
        <v>HIJAU</v>
      </c>
      <c r="S256" s="95" t="str">
        <f t="shared" si="1"/>
        <v>SILVER</v>
      </c>
      <c r="T256" s="96">
        <f>'MONITORING 1'!J256</f>
        <v>750000</v>
      </c>
      <c r="U256" s="96" t="str">
        <f>'MONITORING 1'!L256</f>
        <v/>
      </c>
      <c r="V256" s="96" t="str">
        <f>'MONITORING 1'!M256</f>
        <v/>
      </c>
      <c r="W256" s="95" t="str">
        <f>'MONITORING 1'!P256</f>
        <v/>
      </c>
      <c r="Z256" s="51">
        <f t="shared" si="3"/>
        <v>253</v>
      </c>
      <c r="AA256" s="95"/>
      <c r="AB256" s="95"/>
      <c r="AC256" s="51" t="s">
        <v>18</v>
      </c>
      <c r="AD256" s="51">
        <v>16.0</v>
      </c>
      <c r="AE256" s="95" t="s">
        <v>254</v>
      </c>
      <c r="AF256" s="95" t="s">
        <v>272</v>
      </c>
      <c r="AG256" s="96"/>
      <c r="AH256" s="96"/>
      <c r="AI256" s="100"/>
      <c r="AJ256" s="51"/>
    </row>
    <row r="257">
      <c r="A257" s="51">
        <f t="shared" si="2"/>
        <v>254</v>
      </c>
      <c r="B257" s="95"/>
      <c r="C257" s="95"/>
      <c r="D257" s="51" t="s">
        <v>18</v>
      </c>
      <c r="E257" s="51">
        <v>17.0</v>
      </c>
      <c r="F257" s="95" t="s">
        <v>254</v>
      </c>
      <c r="G257" s="95" t="s">
        <v>272</v>
      </c>
      <c r="H257" s="96"/>
      <c r="I257" s="96"/>
      <c r="J257" s="100"/>
      <c r="K257" s="51"/>
      <c r="N257" s="95" t="str">
        <f>'MONITORING 1'!O257</f>
        <v/>
      </c>
      <c r="O257" s="95" t="str">
        <f>'MONITORING 1'!F257</f>
        <v/>
      </c>
      <c r="P257" s="51" t="str">
        <f>'MONITORING 1'!D257</f>
        <v>B</v>
      </c>
      <c r="Q257" s="51">
        <f>'MONITORING 1'!E257</f>
        <v>29</v>
      </c>
      <c r="R257" s="95" t="str">
        <f>'MONITORING 1'!C257</f>
        <v>HIJAU</v>
      </c>
      <c r="S257" s="95" t="str">
        <f t="shared" si="1"/>
        <v>SILVER</v>
      </c>
      <c r="T257" s="96">
        <f>'MONITORING 1'!J257</f>
        <v>750000</v>
      </c>
      <c r="U257" s="96" t="str">
        <f>'MONITORING 1'!L257</f>
        <v/>
      </c>
      <c r="V257" s="96" t="str">
        <f>'MONITORING 1'!M257</f>
        <v/>
      </c>
      <c r="W257" s="95" t="str">
        <f>'MONITORING 1'!P257</f>
        <v/>
      </c>
      <c r="Z257" s="51">
        <f t="shared" si="3"/>
        <v>254</v>
      </c>
      <c r="AA257" s="95"/>
      <c r="AB257" s="95"/>
      <c r="AC257" s="51" t="s">
        <v>18</v>
      </c>
      <c r="AD257" s="51">
        <v>17.0</v>
      </c>
      <c r="AE257" s="95" t="s">
        <v>254</v>
      </c>
      <c r="AF257" s="95" t="s">
        <v>272</v>
      </c>
      <c r="AG257" s="96"/>
      <c r="AH257" s="96"/>
      <c r="AI257" s="100"/>
      <c r="AJ257" s="51"/>
    </row>
    <row r="258">
      <c r="A258" s="51">
        <f t="shared" si="2"/>
        <v>255</v>
      </c>
      <c r="B258" s="95"/>
      <c r="C258" s="95"/>
      <c r="D258" s="51" t="s">
        <v>18</v>
      </c>
      <c r="E258" s="51">
        <v>18.0</v>
      </c>
      <c r="F258" s="95" t="s">
        <v>254</v>
      </c>
      <c r="G258" s="95" t="s">
        <v>272</v>
      </c>
      <c r="H258" s="96"/>
      <c r="I258" s="96"/>
      <c r="J258" s="100"/>
      <c r="K258" s="51"/>
      <c r="N258" s="95" t="str">
        <f>'MONITORING 1'!O258</f>
        <v/>
      </c>
      <c r="O258" s="95" t="str">
        <f>'MONITORING 1'!F258</f>
        <v/>
      </c>
      <c r="P258" s="51" t="str">
        <f>'MONITORING 1'!D258</f>
        <v>B</v>
      </c>
      <c r="Q258" s="51">
        <f>'MONITORING 1'!E258</f>
        <v>30</v>
      </c>
      <c r="R258" s="95" t="str">
        <f>'MONITORING 1'!C258</f>
        <v>HIJAU</v>
      </c>
      <c r="S258" s="95" t="str">
        <f t="shared" si="1"/>
        <v>SILVER</v>
      </c>
      <c r="T258" s="96">
        <f>'MONITORING 1'!J258</f>
        <v>750000</v>
      </c>
      <c r="U258" s="96" t="str">
        <f>'MONITORING 1'!L258</f>
        <v/>
      </c>
      <c r="V258" s="96" t="str">
        <f>'MONITORING 1'!M258</f>
        <v/>
      </c>
      <c r="W258" s="95" t="str">
        <f>'MONITORING 1'!P258</f>
        <v/>
      </c>
      <c r="Z258" s="51">
        <f t="shared" si="3"/>
        <v>255</v>
      </c>
      <c r="AA258" s="95"/>
      <c r="AB258" s="95"/>
      <c r="AC258" s="51" t="s">
        <v>18</v>
      </c>
      <c r="AD258" s="51">
        <v>18.0</v>
      </c>
      <c r="AE258" s="95" t="s">
        <v>254</v>
      </c>
      <c r="AF258" s="95" t="s">
        <v>272</v>
      </c>
      <c r="AG258" s="96"/>
      <c r="AH258" s="96"/>
      <c r="AI258" s="100"/>
      <c r="AJ258" s="51"/>
    </row>
    <row r="259">
      <c r="A259" s="51">
        <f t="shared" si="2"/>
        <v>256</v>
      </c>
      <c r="B259" s="95"/>
      <c r="C259" s="95"/>
      <c r="D259" s="51" t="s">
        <v>18</v>
      </c>
      <c r="E259" s="51">
        <v>19.0</v>
      </c>
      <c r="F259" s="95" t="s">
        <v>254</v>
      </c>
      <c r="G259" s="95" t="s">
        <v>272</v>
      </c>
      <c r="H259" s="96"/>
      <c r="I259" s="96"/>
      <c r="J259" s="100"/>
      <c r="K259" s="51"/>
      <c r="N259" s="95" t="str">
        <f>'MONITORING 1'!O259</f>
        <v/>
      </c>
      <c r="O259" s="95" t="str">
        <f>'MONITORING 1'!F259</f>
        <v/>
      </c>
      <c r="P259" s="51" t="str">
        <f>'MONITORING 1'!D259</f>
        <v>C</v>
      </c>
      <c r="Q259" s="51">
        <f>'MONITORING 1'!E259</f>
        <v>1</v>
      </c>
      <c r="R259" s="95" t="str">
        <f>'MONITORING 1'!C259</f>
        <v>HIJAU</v>
      </c>
      <c r="S259" s="95" t="str">
        <f t="shared" si="1"/>
        <v>SILVER</v>
      </c>
      <c r="T259" s="96">
        <f>'MONITORING 1'!J259</f>
        <v>750000</v>
      </c>
      <c r="U259" s="96" t="str">
        <f>'MONITORING 1'!L259</f>
        <v/>
      </c>
      <c r="V259" s="96" t="str">
        <f>'MONITORING 1'!M259</f>
        <v/>
      </c>
      <c r="W259" s="95" t="str">
        <f>'MONITORING 1'!P259</f>
        <v/>
      </c>
      <c r="Z259" s="51">
        <f t="shared" si="3"/>
        <v>256</v>
      </c>
      <c r="AA259" s="95"/>
      <c r="AB259" s="95"/>
      <c r="AC259" s="51" t="s">
        <v>18</v>
      </c>
      <c r="AD259" s="51">
        <v>19.0</v>
      </c>
      <c r="AE259" s="95" t="s">
        <v>254</v>
      </c>
      <c r="AF259" s="95" t="s">
        <v>272</v>
      </c>
      <c r="AG259" s="96"/>
      <c r="AH259" s="96"/>
      <c r="AI259" s="100"/>
      <c r="AJ259" s="51"/>
    </row>
    <row r="260">
      <c r="A260" s="51">
        <f t="shared" si="2"/>
        <v>257</v>
      </c>
      <c r="B260" s="95"/>
      <c r="C260" s="95"/>
      <c r="D260" s="51" t="s">
        <v>18</v>
      </c>
      <c r="E260" s="51">
        <v>20.0</v>
      </c>
      <c r="F260" s="95" t="s">
        <v>254</v>
      </c>
      <c r="G260" s="95" t="s">
        <v>272</v>
      </c>
      <c r="H260" s="96"/>
      <c r="I260" s="96"/>
      <c r="J260" s="100"/>
      <c r="K260" s="51"/>
      <c r="N260" s="95" t="str">
        <f>'MONITORING 1'!O260</f>
        <v/>
      </c>
      <c r="O260" s="95" t="str">
        <f>'MONITORING 1'!F260</f>
        <v/>
      </c>
      <c r="P260" s="51" t="str">
        <f>'MONITORING 1'!D260</f>
        <v>C</v>
      </c>
      <c r="Q260" s="51">
        <f>'MONITORING 1'!E260</f>
        <v>2</v>
      </c>
      <c r="R260" s="95" t="str">
        <f>'MONITORING 1'!C260</f>
        <v>HIJAU</v>
      </c>
      <c r="S260" s="95" t="str">
        <f t="shared" si="1"/>
        <v>SILVER</v>
      </c>
      <c r="T260" s="96">
        <f>'MONITORING 1'!J260</f>
        <v>750000</v>
      </c>
      <c r="U260" s="96" t="str">
        <f>'MONITORING 1'!L260</f>
        <v/>
      </c>
      <c r="V260" s="96" t="str">
        <f>'MONITORING 1'!M260</f>
        <v/>
      </c>
      <c r="W260" s="95" t="str">
        <f>'MONITORING 1'!P260</f>
        <v/>
      </c>
      <c r="Z260" s="51">
        <f t="shared" si="3"/>
        <v>257</v>
      </c>
      <c r="AA260" s="95"/>
      <c r="AB260" s="95"/>
      <c r="AC260" s="51" t="s">
        <v>18</v>
      </c>
      <c r="AD260" s="51">
        <v>20.0</v>
      </c>
      <c r="AE260" s="95" t="s">
        <v>254</v>
      </c>
      <c r="AF260" s="95" t="s">
        <v>272</v>
      </c>
      <c r="AG260" s="96"/>
      <c r="AH260" s="96"/>
      <c r="AI260" s="100"/>
      <c r="AJ260" s="51"/>
    </row>
    <row r="261">
      <c r="A261" s="51">
        <f t="shared" si="2"/>
        <v>258</v>
      </c>
      <c r="B261" s="95"/>
      <c r="C261" s="95"/>
      <c r="D261" s="51" t="s">
        <v>17</v>
      </c>
      <c r="E261" s="51">
        <v>1.0</v>
      </c>
      <c r="F261" s="95" t="s">
        <v>133</v>
      </c>
      <c r="G261" s="95" t="s">
        <v>268</v>
      </c>
      <c r="H261" s="96">
        <v>750000.0</v>
      </c>
      <c r="I261" s="96"/>
      <c r="J261" s="100"/>
      <c r="K261" s="51"/>
      <c r="N261" s="95" t="str">
        <f>'MONITORING 1'!O261</f>
        <v>Jerus T</v>
      </c>
      <c r="O261" s="95" t="str">
        <f>'MONITORING 1'!F261</f>
        <v>Jemmy Sorensen</v>
      </c>
      <c r="P261" s="51" t="str">
        <f>'MONITORING 1'!D261</f>
        <v>C</v>
      </c>
      <c r="Q261" s="51">
        <f>'MONITORING 1'!E261</f>
        <v>3</v>
      </c>
      <c r="R261" s="95" t="str">
        <f>'MONITORING 1'!C261</f>
        <v>HIJAU</v>
      </c>
      <c r="S261" s="95" t="str">
        <f t="shared" si="1"/>
        <v>SILVER</v>
      </c>
      <c r="T261" s="96">
        <f>'MONITORING 1'!J261</f>
        <v>750000</v>
      </c>
      <c r="U261" s="96" t="str">
        <f>'MONITORING 1'!L261</f>
        <v/>
      </c>
      <c r="V261" s="96" t="str">
        <f>'MONITORING 1'!M261</f>
        <v/>
      </c>
      <c r="W261" s="95" t="str">
        <f>'MONITORING 1'!P261</f>
        <v/>
      </c>
      <c r="Z261" s="51">
        <f t="shared" si="3"/>
        <v>258</v>
      </c>
      <c r="AA261" s="95"/>
      <c r="AB261" s="95"/>
      <c r="AC261" s="51" t="s">
        <v>17</v>
      </c>
      <c r="AD261" s="51">
        <v>1.0</v>
      </c>
      <c r="AE261" s="95" t="s">
        <v>133</v>
      </c>
      <c r="AF261" s="95" t="s">
        <v>268</v>
      </c>
      <c r="AG261" s="96">
        <v>750000.0</v>
      </c>
      <c r="AH261" s="96"/>
      <c r="AI261" s="100"/>
      <c r="AJ261" s="51"/>
    </row>
    <row r="262">
      <c r="A262" s="51">
        <f t="shared" si="2"/>
        <v>259</v>
      </c>
      <c r="B262" s="95"/>
      <c r="C262" s="95"/>
      <c r="D262" s="51" t="s">
        <v>17</v>
      </c>
      <c r="E262" s="51">
        <v>2.0</v>
      </c>
      <c r="F262" s="95" t="s">
        <v>133</v>
      </c>
      <c r="G262" s="95" t="s">
        <v>268</v>
      </c>
      <c r="H262" s="96">
        <v>750000.0</v>
      </c>
      <c r="I262" s="96"/>
      <c r="J262" s="100"/>
      <c r="K262" s="51"/>
      <c r="N262" s="95" t="str">
        <f>'MONITORING 1'!O262</f>
        <v>Rivan T</v>
      </c>
      <c r="O262" s="95" t="str">
        <f>'MONITORING 1'!F262</f>
        <v>Venansius Iwan</v>
      </c>
      <c r="P262" s="51" t="str">
        <f>'MONITORING 1'!D262</f>
        <v>C</v>
      </c>
      <c r="Q262" s="51">
        <f>'MONITORING 1'!E262</f>
        <v>4</v>
      </c>
      <c r="R262" s="95" t="str">
        <f>'MONITORING 1'!C262</f>
        <v>HIJAU</v>
      </c>
      <c r="S262" s="95" t="str">
        <f t="shared" si="1"/>
        <v>SILVER</v>
      </c>
      <c r="T262" s="96">
        <f>'MONITORING 1'!J262</f>
        <v>750000</v>
      </c>
      <c r="U262" s="96" t="str">
        <f>'MONITORING 1'!L262</f>
        <v>Bca 22/10</v>
      </c>
      <c r="V262" s="96" t="str">
        <f>'MONITORING 1'!M262</f>
        <v>L</v>
      </c>
      <c r="W262" s="95" t="str">
        <f>'MONITORING 1'!P262</f>
        <v>V</v>
      </c>
      <c r="Z262" s="51">
        <f t="shared" si="3"/>
        <v>259</v>
      </c>
      <c r="AA262" s="95"/>
      <c r="AB262" s="95"/>
      <c r="AC262" s="51" t="s">
        <v>17</v>
      </c>
      <c r="AD262" s="51">
        <v>2.0</v>
      </c>
      <c r="AE262" s="95" t="s">
        <v>133</v>
      </c>
      <c r="AF262" s="95" t="s">
        <v>268</v>
      </c>
      <c r="AG262" s="96">
        <v>750000.0</v>
      </c>
      <c r="AH262" s="96"/>
      <c r="AI262" s="100"/>
      <c r="AJ262" s="51"/>
    </row>
    <row r="263">
      <c r="A263" s="51">
        <f t="shared" si="2"/>
        <v>260</v>
      </c>
      <c r="B263" s="95"/>
      <c r="C263" s="95"/>
      <c r="D263" s="51" t="s">
        <v>17</v>
      </c>
      <c r="E263" s="51">
        <v>3.0</v>
      </c>
      <c r="F263" s="95" t="s">
        <v>133</v>
      </c>
      <c r="G263" s="95" t="s">
        <v>268</v>
      </c>
      <c r="H263" s="96">
        <v>750000.0</v>
      </c>
      <c r="I263" s="96"/>
      <c r="J263" s="100"/>
      <c r="K263" s="51"/>
      <c r="N263" s="95" t="str">
        <f>'MONITORING 1'!O263</f>
        <v>Rivan T</v>
      </c>
      <c r="O263" s="95" t="str">
        <f>'MONITORING 1'!F263</f>
        <v>Venansius Iwan</v>
      </c>
      <c r="P263" s="51" t="str">
        <f>'MONITORING 1'!D263</f>
        <v>C</v>
      </c>
      <c r="Q263" s="51">
        <f>'MONITORING 1'!E263</f>
        <v>5</v>
      </c>
      <c r="R263" s="95" t="str">
        <f>'MONITORING 1'!C263</f>
        <v>HIJAU</v>
      </c>
      <c r="S263" s="95" t="str">
        <f t="shared" si="1"/>
        <v>SILVER</v>
      </c>
      <c r="T263" s="96">
        <f>'MONITORING 1'!J263</f>
        <v>750000</v>
      </c>
      <c r="U263" s="96" t="str">
        <f>'MONITORING 1'!L263</f>
        <v>Bca 22/10</v>
      </c>
      <c r="V263" s="96" t="str">
        <f>'MONITORING 1'!M263</f>
        <v>L</v>
      </c>
      <c r="W263" s="95" t="str">
        <f>'MONITORING 1'!P263</f>
        <v>V</v>
      </c>
      <c r="Z263" s="51">
        <f t="shared" si="3"/>
        <v>260</v>
      </c>
      <c r="AA263" s="95"/>
      <c r="AB263" s="95"/>
      <c r="AC263" s="51" t="s">
        <v>17</v>
      </c>
      <c r="AD263" s="51">
        <v>3.0</v>
      </c>
      <c r="AE263" s="95" t="s">
        <v>133</v>
      </c>
      <c r="AF263" s="95" t="s">
        <v>268</v>
      </c>
      <c r="AG263" s="96">
        <v>750000.0</v>
      </c>
      <c r="AH263" s="96"/>
      <c r="AI263" s="100"/>
      <c r="AJ263" s="51"/>
    </row>
    <row r="264">
      <c r="A264" s="51">
        <f t="shared" si="2"/>
        <v>261</v>
      </c>
      <c r="B264" s="95"/>
      <c r="C264" s="95"/>
      <c r="D264" s="51" t="s">
        <v>17</v>
      </c>
      <c r="E264" s="51">
        <v>25.0</v>
      </c>
      <c r="F264" s="95" t="s">
        <v>133</v>
      </c>
      <c r="G264" s="95" t="s">
        <v>268</v>
      </c>
      <c r="H264" s="96">
        <v>750000.0</v>
      </c>
      <c r="I264" s="96"/>
      <c r="J264" s="100"/>
      <c r="K264" s="51"/>
      <c r="N264" s="95" t="str">
        <f>'MONITORING 1'!O264</f>
        <v>Jerus T</v>
      </c>
      <c r="O264" s="95" t="str">
        <f>'MONITORING 1'!F264</f>
        <v>Jemmy Sorensen</v>
      </c>
      <c r="P264" s="51" t="str">
        <f>'MONITORING 1'!D264</f>
        <v>C</v>
      </c>
      <c r="Q264" s="51">
        <f>'MONITORING 1'!E264</f>
        <v>6</v>
      </c>
      <c r="R264" s="95" t="str">
        <f>'MONITORING 1'!C264</f>
        <v>HIJAU</v>
      </c>
      <c r="S264" s="95" t="str">
        <f t="shared" si="1"/>
        <v>SILVER</v>
      </c>
      <c r="T264" s="96">
        <f>'MONITORING 1'!J264</f>
        <v>750000</v>
      </c>
      <c r="U264" s="96" t="str">
        <f>'MONITORING 1'!L264</f>
        <v>Bca 10/10</v>
      </c>
      <c r="V264" s="96" t="str">
        <f>'MONITORING 1'!M264</f>
        <v>L</v>
      </c>
      <c r="W264" s="95" t="str">
        <f>'MONITORING 1'!P264</f>
        <v>V</v>
      </c>
      <c r="Z264" s="51">
        <f t="shared" si="3"/>
        <v>261</v>
      </c>
      <c r="AA264" s="95"/>
      <c r="AB264" s="95"/>
      <c r="AC264" s="51" t="s">
        <v>17</v>
      </c>
      <c r="AD264" s="51">
        <v>25.0</v>
      </c>
      <c r="AE264" s="95" t="s">
        <v>133</v>
      </c>
      <c r="AF264" s="95" t="s">
        <v>268</v>
      </c>
      <c r="AG264" s="96">
        <v>750000.0</v>
      </c>
      <c r="AH264" s="96"/>
      <c r="AI264" s="100"/>
      <c r="AJ264" s="51"/>
    </row>
    <row r="265">
      <c r="A265" s="51">
        <f t="shared" si="2"/>
        <v>262</v>
      </c>
      <c r="B265" s="95"/>
      <c r="C265" s="95"/>
      <c r="D265" s="51" t="s">
        <v>17</v>
      </c>
      <c r="E265" s="51">
        <v>26.0</v>
      </c>
      <c r="F265" s="95" t="s">
        <v>133</v>
      </c>
      <c r="G265" s="95" t="s">
        <v>268</v>
      </c>
      <c r="H265" s="96">
        <v>750000.0</v>
      </c>
      <c r="I265" s="96"/>
      <c r="J265" s="100"/>
      <c r="K265" s="51"/>
      <c r="N265" s="95" t="str">
        <f>'MONITORING 1'!O265</f>
        <v>Jerus T</v>
      </c>
      <c r="O265" s="95" t="str">
        <f>'MONITORING 1'!F265</f>
        <v>Jemmy Sorensen</v>
      </c>
      <c r="P265" s="51" t="str">
        <f>'MONITORING 1'!D265</f>
        <v>C</v>
      </c>
      <c r="Q265" s="51">
        <f>'MONITORING 1'!E265</f>
        <v>7</v>
      </c>
      <c r="R265" s="95" t="str">
        <f>'MONITORING 1'!C265</f>
        <v>HIJAU</v>
      </c>
      <c r="S265" s="95" t="str">
        <f t="shared" si="1"/>
        <v>SILVER</v>
      </c>
      <c r="T265" s="96">
        <f>'MONITORING 1'!J265</f>
        <v>750000</v>
      </c>
      <c r="U265" s="96" t="str">
        <f>'MONITORING 1'!L265</f>
        <v>Bca 10/10</v>
      </c>
      <c r="V265" s="96" t="str">
        <f>'MONITORING 1'!M265</f>
        <v>L</v>
      </c>
      <c r="W265" s="95" t="str">
        <f>'MONITORING 1'!P265</f>
        <v>V</v>
      </c>
      <c r="Z265" s="51">
        <f t="shared" si="3"/>
        <v>262</v>
      </c>
      <c r="AA265" s="95"/>
      <c r="AB265" s="95"/>
      <c r="AC265" s="51" t="s">
        <v>17</v>
      </c>
      <c r="AD265" s="51">
        <v>26.0</v>
      </c>
      <c r="AE265" s="95" t="s">
        <v>133</v>
      </c>
      <c r="AF265" s="95" t="s">
        <v>268</v>
      </c>
      <c r="AG265" s="96">
        <v>750000.0</v>
      </c>
      <c r="AH265" s="96"/>
      <c r="AI265" s="100"/>
      <c r="AJ265" s="51"/>
    </row>
    <row r="266">
      <c r="A266" s="51">
        <f t="shared" si="2"/>
        <v>263</v>
      </c>
      <c r="B266" s="95"/>
      <c r="C266" s="95"/>
      <c r="D266" s="51" t="s">
        <v>17</v>
      </c>
      <c r="E266" s="51">
        <v>27.0</v>
      </c>
      <c r="F266" s="95" t="s">
        <v>133</v>
      </c>
      <c r="G266" s="95" t="s">
        <v>268</v>
      </c>
      <c r="H266" s="96">
        <v>750000.0</v>
      </c>
      <c r="I266" s="96"/>
      <c r="J266" s="100"/>
      <c r="K266" s="51"/>
      <c r="N266" s="95" t="str">
        <f>'MONITORING 1'!O266</f>
        <v>Alen</v>
      </c>
      <c r="O266" s="95" t="str">
        <f>'MONITORING 1'!F266</f>
        <v>Alen</v>
      </c>
      <c r="P266" s="51" t="str">
        <f>'MONITORING 1'!D266</f>
        <v>C</v>
      </c>
      <c r="Q266" s="51">
        <f>'MONITORING 1'!E266</f>
        <v>21</v>
      </c>
      <c r="R266" s="95" t="str">
        <f>'MONITORING 1'!C266</f>
        <v>HIJAU</v>
      </c>
      <c r="S266" s="95" t="str">
        <f t="shared" si="1"/>
        <v>SILVER</v>
      </c>
      <c r="T266" s="96">
        <f>'MONITORING 1'!J266</f>
        <v>750000</v>
      </c>
      <c r="U266" s="96" t="str">
        <f>'MONITORING 1'!L266</f>
        <v>Bca 24/10</v>
      </c>
      <c r="V266" s="96" t="str">
        <f>'MONITORING 1'!M266</f>
        <v/>
      </c>
      <c r="W266" s="95" t="str">
        <f>'MONITORING 1'!P266</f>
        <v>V</v>
      </c>
      <c r="Z266" s="51">
        <f t="shared" si="3"/>
        <v>263</v>
      </c>
      <c r="AA266" s="95"/>
      <c r="AB266" s="95"/>
      <c r="AC266" s="51" t="s">
        <v>17</v>
      </c>
      <c r="AD266" s="51">
        <v>27.0</v>
      </c>
      <c r="AE266" s="95" t="s">
        <v>133</v>
      </c>
      <c r="AF266" s="95" t="s">
        <v>268</v>
      </c>
      <c r="AG266" s="96">
        <v>750000.0</v>
      </c>
      <c r="AH266" s="96"/>
      <c r="AI266" s="100"/>
      <c r="AJ266" s="51"/>
    </row>
    <row r="267">
      <c r="A267" s="51">
        <f t="shared" si="2"/>
        <v>264</v>
      </c>
      <c r="B267" s="95"/>
      <c r="C267" s="95"/>
      <c r="D267" s="51" t="s">
        <v>17</v>
      </c>
      <c r="E267" s="51">
        <v>28.0</v>
      </c>
      <c r="F267" s="95" t="s">
        <v>133</v>
      </c>
      <c r="G267" s="95" t="s">
        <v>268</v>
      </c>
      <c r="H267" s="96">
        <v>750000.0</v>
      </c>
      <c r="I267" s="96"/>
      <c r="J267" s="100"/>
      <c r="K267" s="51"/>
      <c r="N267" s="95" t="str">
        <f>'MONITORING 1'!O267</f>
        <v>Alen</v>
      </c>
      <c r="O267" s="95" t="str">
        <f>'MONITORING 1'!F267</f>
        <v>Silvia</v>
      </c>
      <c r="P267" s="51" t="str">
        <f>'MONITORING 1'!D267</f>
        <v>C</v>
      </c>
      <c r="Q267" s="51">
        <f>'MONITORING 1'!E267</f>
        <v>22</v>
      </c>
      <c r="R267" s="95" t="str">
        <f>'MONITORING 1'!C267</f>
        <v>HIJAU</v>
      </c>
      <c r="S267" s="95" t="str">
        <f t="shared" si="1"/>
        <v>SILVER</v>
      </c>
      <c r="T267" s="96">
        <f>'MONITORING 1'!J267</f>
        <v>750000</v>
      </c>
      <c r="U267" s="96" t="str">
        <f>'MONITORING 1'!L267</f>
        <v>Bca 24/10</v>
      </c>
      <c r="V267" s="96" t="str">
        <f>'MONITORING 1'!M267</f>
        <v/>
      </c>
      <c r="W267" s="95" t="str">
        <f>'MONITORING 1'!P267</f>
        <v>V</v>
      </c>
      <c r="Z267" s="51">
        <f t="shared" si="3"/>
        <v>264</v>
      </c>
      <c r="AA267" s="95"/>
      <c r="AB267" s="95"/>
      <c r="AC267" s="51" t="s">
        <v>17</v>
      </c>
      <c r="AD267" s="51">
        <v>28.0</v>
      </c>
      <c r="AE267" s="95" t="s">
        <v>133</v>
      </c>
      <c r="AF267" s="95" t="s">
        <v>268</v>
      </c>
      <c r="AG267" s="96">
        <v>750000.0</v>
      </c>
      <c r="AH267" s="96"/>
      <c r="AI267" s="100"/>
      <c r="AJ267" s="51"/>
    </row>
    <row r="268">
      <c r="A268" s="51">
        <f t="shared" si="2"/>
        <v>265</v>
      </c>
      <c r="B268" s="95"/>
      <c r="C268" s="95"/>
      <c r="D268" s="51" t="s">
        <v>17</v>
      </c>
      <c r="E268" s="51">
        <v>29.0</v>
      </c>
      <c r="F268" s="95" t="s">
        <v>133</v>
      </c>
      <c r="G268" s="95" t="s">
        <v>268</v>
      </c>
      <c r="H268" s="96">
        <v>750000.0</v>
      </c>
      <c r="I268" s="96"/>
      <c r="J268" s="100"/>
      <c r="K268" s="51"/>
      <c r="N268" s="95" t="str">
        <f>'MONITORING 1'!O268</f>
        <v>Alen</v>
      </c>
      <c r="O268" s="95" t="str">
        <f>'MONITORING 1'!F268</f>
        <v>Yupiter Widodo</v>
      </c>
      <c r="P268" s="51" t="str">
        <f>'MONITORING 1'!D268</f>
        <v>C</v>
      </c>
      <c r="Q268" s="51">
        <f>'MONITORING 1'!E268</f>
        <v>23</v>
      </c>
      <c r="R268" s="95" t="str">
        <f>'MONITORING 1'!C268</f>
        <v>HIJAU</v>
      </c>
      <c r="S268" s="95" t="str">
        <f t="shared" si="1"/>
        <v>SILVER</v>
      </c>
      <c r="T268" s="96">
        <f>'MONITORING 1'!J268</f>
        <v>750000</v>
      </c>
      <c r="U268" s="96" t="str">
        <f>'MONITORING 1'!L268</f>
        <v>Bca 24/10</v>
      </c>
      <c r="V268" s="96" t="str">
        <f>'MONITORING 1'!M268</f>
        <v/>
      </c>
      <c r="W268" s="95" t="str">
        <f>'MONITORING 1'!P268</f>
        <v>V</v>
      </c>
      <c r="Z268" s="51">
        <f t="shared" si="3"/>
        <v>265</v>
      </c>
      <c r="AA268" s="95"/>
      <c r="AB268" s="95"/>
      <c r="AC268" s="51" t="s">
        <v>17</v>
      </c>
      <c r="AD268" s="51">
        <v>29.0</v>
      </c>
      <c r="AE268" s="95" t="s">
        <v>133</v>
      </c>
      <c r="AF268" s="95" t="s">
        <v>268</v>
      </c>
      <c r="AG268" s="96">
        <v>750000.0</v>
      </c>
      <c r="AH268" s="96"/>
      <c r="AI268" s="100"/>
      <c r="AJ268" s="51"/>
    </row>
    <row r="269">
      <c r="A269" s="51">
        <f t="shared" si="2"/>
        <v>266</v>
      </c>
      <c r="B269" s="95"/>
      <c r="C269" s="95"/>
      <c r="D269" s="51" t="s">
        <v>17</v>
      </c>
      <c r="E269" s="51">
        <v>30.0</v>
      </c>
      <c r="F269" s="95" t="s">
        <v>133</v>
      </c>
      <c r="G269" s="95" t="s">
        <v>268</v>
      </c>
      <c r="H269" s="96">
        <v>750000.0</v>
      </c>
      <c r="I269" s="96"/>
      <c r="J269" s="100"/>
      <c r="K269" s="51"/>
      <c r="N269" s="95" t="str">
        <f>'MONITORING 1'!O269</f>
        <v>Alen</v>
      </c>
      <c r="O269" s="95" t="str">
        <f>'MONITORING 1'!F269</f>
        <v>Lince Felixia Kurniawan</v>
      </c>
      <c r="P269" s="51" t="str">
        <f>'MONITORING 1'!D269</f>
        <v>C</v>
      </c>
      <c r="Q269" s="51">
        <f>'MONITORING 1'!E269</f>
        <v>24</v>
      </c>
      <c r="R269" s="95" t="str">
        <f>'MONITORING 1'!C269</f>
        <v>HIJAU</v>
      </c>
      <c r="S269" s="95" t="str">
        <f t="shared" si="1"/>
        <v>SILVER</v>
      </c>
      <c r="T269" s="96">
        <f>'MONITORING 1'!J269</f>
        <v>750000</v>
      </c>
      <c r="U269" s="96" t="str">
        <f>'MONITORING 1'!L269</f>
        <v>Bca 24/10</v>
      </c>
      <c r="V269" s="96" t="str">
        <f>'MONITORING 1'!M269</f>
        <v/>
      </c>
      <c r="W269" s="95" t="str">
        <f>'MONITORING 1'!P269</f>
        <v>V</v>
      </c>
      <c r="Z269" s="51">
        <f t="shared" si="3"/>
        <v>266</v>
      </c>
      <c r="AA269" s="95"/>
      <c r="AB269" s="95"/>
      <c r="AC269" s="51" t="s">
        <v>17</v>
      </c>
      <c r="AD269" s="51">
        <v>30.0</v>
      </c>
      <c r="AE269" s="95" t="s">
        <v>133</v>
      </c>
      <c r="AF269" s="95" t="s">
        <v>268</v>
      </c>
      <c r="AG269" s="96">
        <v>750000.0</v>
      </c>
      <c r="AH269" s="96"/>
      <c r="AI269" s="100"/>
      <c r="AJ269" s="51"/>
    </row>
    <row r="270">
      <c r="A270" s="51">
        <f t="shared" si="2"/>
        <v>267</v>
      </c>
      <c r="B270" s="95"/>
      <c r="C270" s="95"/>
      <c r="D270" s="51" t="s">
        <v>16</v>
      </c>
      <c r="E270" s="51">
        <v>1.0</v>
      </c>
      <c r="F270" s="95" t="s">
        <v>133</v>
      </c>
      <c r="G270" s="95" t="s">
        <v>268</v>
      </c>
      <c r="H270" s="96">
        <v>750000.0</v>
      </c>
      <c r="I270" s="96"/>
      <c r="J270" s="100"/>
      <c r="K270" s="51"/>
      <c r="N270" s="95" t="str">
        <f>'MONITORING 1'!O270</f>
        <v>Alen</v>
      </c>
      <c r="O270" s="95" t="str">
        <f>'MONITORING 1'!F270</f>
        <v>Ronny Wijaya</v>
      </c>
      <c r="P270" s="51" t="str">
        <f>'MONITORING 1'!D270</f>
        <v>C</v>
      </c>
      <c r="Q270" s="51">
        <f>'MONITORING 1'!E270</f>
        <v>25</v>
      </c>
      <c r="R270" s="95" t="str">
        <f>'MONITORING 1'!C270</f>
        <v>HIJAU</v>
      </c>
      <c r="S270" s="95" t="str">
        <f t="shared" si="1"/>
        <v>SILVER</v>
      </c>
      <c r="T270" s="96">
        <f>'MONITORING 1'!J270</f>
        <v>750000</v>
      </c>
      <c r="U270" s="96" t="str">
        <f>'MONITORING 1'!L270</f>
        <v>Bca 24/10</v>
      </c>
      <c r="V270" s="96" t="str">
        <f>'MONITORING 1'!M270</f>
        <v/>
      </c>
      <c r="W270" s="95" t="str">
        <f>'MONITORING 1'!P270</f>
        <v>V</v>
      </c>
      <c r="Z270" s="51">
        <f t="shared" si="3"/>
        <v>267</v>
      </c>
      <c r="AA270" s="95"/>
      <c r="AB270" s="95"/>
      <c r="AC270" s="51" t="s">
        <v>16</v>
      </c>
      <c r="AD270" s="51">
        <v>1.0</v>
      </c>
      <c r="AE270" s="95" t="s">
        <v>133</v>
      </c>
      <c r="AF270" s="95" t="s">
        <v>268</v>
      </c>
      <c r="AG270" s="96">
        <v>750000.0</v>
      </c>
      <c r="AH270" s="96"/>
      <c r="AI270" s="100"/>
      <c r="AJ270" s="51"/>
    </row>
    <row r="271">
      <c r="A271" s="51">
        <f t="shared" si="2"/>
        <v>268</v>
      </c>
      <c r="B271" s="95"/>
      <c r="C271" s="95"/>
      <c r="D271" s="51" t="s">
        <v>16</v>
      </c>
      <c r="E271" s="51">
        <v>2.0</v>
      </c>
      <c r="F271" s="95" t="s">
        <v>133</v>
      </c>
      <c r="G271" s="95" t="s">
        <v>268</v>
      </c>
      <c r="H271" s="96">
        <v>750000.0</v>
      </c>
      <c r="I271" s="96"/>
      <c r="J271" s="100"/>
      <c r="K271" s="51"/>
      <c r="N271" s="95" t="str">
        <f>'MONITORING 1'!O271</f>
        <v/>
      </c>
      <c r="O271" s="95" t="str">
        <f>'MONITORING 1'!F271</f>
        <v/>
      </c>
      <c r="P271" s="51" t="str">
        <f>'MONITORING 1'!D271</f>
        <v>C</v>
      </c>
      <c r="Q271" s="51">
        <f>'MONITORING 1'!E271</f>
        <v>26</v>
      </c>
      <c r="R271" s="95" t="str">
        <f>'MONITORING 1'!C271</f>
        <v>HIJAU</v>
      </c>
      <c r="S271" s="95" t="str">
        <f t="shared" si="1"/>
        <v>SILVER</v>
      </c>
      <c r="T271" s="96">
        <f>'MONITORING 1'!J271</f>
        <v>750000</v>
      </c>
      <c r="U271" s="96" t="str">
        <f>'MONITORING 1'!L271</f>
        <v/>
      </c>
      <c r="V271" s="96" t="str">
        <f>'MONITORING 1'!M271</f>
        <v/>
      </c>
      <c r="W271" s="95" t="str">
        <f>'MONITORING 1'!P271</f>
        <v/>
      </c>
      <c r="Z271" s="51">
        <f t="shared" si="3"/>
        <v>268</v>
      </c>
      <c r="AA271" s="95"/>
      <c r="AB271" s="95"/>
      <c r="AC271" s="51" t="s">
        <v>16</v>
      </c>
      <c r="AD271" s="51">
        <v>2.0</v>
      </c>
      <c r="AE271" s="95" t="s">
        <v>133</v>
      </c>
      <c r="AF271" s="95" t="s">
        <v>268</v>
      </c>
      <c r="AG271" s="96">
        <v>750000.0</v>
      </c>
      <c r="AH271" s="96"/>
      <c r="AI271" s="100"/>
      <c r="AJ271" s="51"/>
    </row>
    <row r="272">
      <c r="A272" s="51">
        <f t="shared" si="2"/>
        <v>269</v>
      </c>
      <c r="B272" s="95"/>
      <c r="C272" s="95"/>
      <c r="D272" s="51" t="s">
        <v>16</v>
      </c>
      <c r="E272" s="51">
        <v>17.0</v>
      </c>
      <c r="F272" s="95" t="s">
        <v>67</v>
      </c>
      <c r="G272" s="95" t="s">
        <v>269</v>
      </c>
      <c r="H272" s="96">
        <v>2000000.0</v>
      </c>
      <c r="I272" s="96"/>
      <c r="J272" s="100"/>
      <c r="K272" s="51"/>
      <c r="N272" s="95" t="str">
        <f>'MONITORING 1'!O272</f>
        <v/>
      </c>
      <c r="O272" s="95" t="str">
        <f>'MONITORING 1'!F272</f>
        <v/>
      </c>
      <c r="P272" s="51" t="str">
        <f>'MONITORING 1'!D272</f>
        <v>C</v>
      </c>
      <c r="Q272" s="51">
        <f>'MONITORING 1'!E272</f>
        <v>27</v>
      </c>
      <c r="R272" s="95" t="str">
        <f>'MONITORING 1'!C272</f>
        <v>HIJAU</v>
      </c>
      <c r="S272" s="95" t="str">
        <f t="shared" si="1"/>
        <v>SILVER</v>
      </c>
      <c r="T272" s="96">
        <f>'MONITORING 1'!J272</f>
        <v>750000</v>
      </c>
      <c r="U272" s="96" t="str">
        <f>'MONITORING 1'!L272</f>
        <v/>
      </c>
      <c r="V272" s="96" t="str">
        <f>'MONITORING 1'!M272</f>
        <v/>
      </c>
      <c r="W272" s="95" t="str">
        <f>'MONITORING 1'!P272</f>
        <v/>
      </c>
      <c r="Z272" s="51">
        <f t="shared" si="3"/>
        <v>269</v>
      </c>
      <c r="AA272" s="95"/>
      <c r="AB272" s="95"/>
      <c r="AC272" s="51" t="s">
        <v>16</v>
      </c>
      <c r="AD272" s="51">
        <v>17.0</v>
      </c>
      <c r="AE272" s="95" t="s">
        <v>67</v>
      </c>
      <c r="AF272" s="95" t="s">
        <v>269</v>
      </c>
      <c r="AG272" s="96">
        <v>2000000.0</v>
      </c>
      <c r="AH272" s="96"/>
      <c r="AI272" s="100"/>
      <c r="AJ272" s="51"/>
    </row>
    <row r="273">
      <c r="A273" s="51">
        <f t="shared" si="2"/>
        <v>270</v>
      </c>
      <c r="B273" s="95"/>
      <c r="C273" s="95"/>
      <c r="D273" s="51" t="s">
        <v>16</v>
      </c>
      <c r="E273" s="51">
        <v>26.0</v>
      </c>
      <c r="F273" s="95" t="s">
        <v>133</v>
      </c>
      <c r="G273" s="95" t="s">
        <v>268</v>
      </c>
      <c r="H273" s="96">
        <v>750000.0</v>
      </c>
      <c r="I273" s="96"/>
      <c r="J273" s="100"/>
      <c r="K273" s="51"/>
      <c r="N273" s="95" t="str">
        <f>'MONITORING 1'!O273</f>
        <v/>
      </c>
      <c r="O273" s="95" t="str">
        <f>'MONITORING 1'!F273</f>
        <v/>
      </c>
      <c r="P273" s="51" t="str">
        <f>'MONITORING 1'!D273</f>
        <v>C</v>
      </c>
      <c r="Q273" s="51">
        <f>'MONITORING 1'!E273</f>
        <v>28</v>
      </c>
      <c r="R273" s="95" t="str">
        <f>'MONITORING 1'!C273</f>
        <v>HIJAU</v>
      </c>
      <c r="S273" s="95" t="str">
        <f t="shared" si="1"/>
        <v>SILVER</v>
      </c>
      <c r="T273" s="96">
        <f>'MONITORING 1'!J273</f>
        <v>750000</v>
      </c>
      <c r="U273" s="96" t="str">
        <f>'MONITORING 1'!L273</f>
        <v/>
      </c>
      <c r="V273" s="96" t="str">
        <f>'MONITORING 1'!M273</f>
        <v/>
      </c>
      <c r="W273" s="95" t="str">
        <f>'MONITORING 1'!P273</f>
        <v/>
      </c>
      <c r="Z273" s="51">
        <f t="shared" si="3"/>
        <v>270</v>
      </c>
      <c r="AA273" s="95"/>
      <c r="AB273" s="95"/>
      <c r="AC273" s="51" t="s">
        <v>16</v>
      </c>
      <c r="AD273" s="51">
        <v>26.0</v>
      </c>
      <c r="AE273" s="95" t="s">
        <v>133</v>
      </c>
      <c r="AF273" s="95" t="s">
        <v>268</v>
      </c>
      <c r="AG273" s="96">
        <v>750000.0</v>
      </c>
      <c r="AH273" s="96"/>
      <c r="AI273" s="100"/>
      <c r="AJ273" s="51"/>
    </row>
    <row r="274">
      <c r="A274" s="51">
        <f t="shared" si="2"/>
        <v>271</v>
      </c>
      <c r="B274" s="95"/>
      <c r="C274" s="95"/>
      <c r="D274" s="51" t="s">
        <v>16</v>
      </c>
      <c r="E274" s="51">
        <v>27.0</v>
      </c>
      <c r="F274" s="95" t="s">
        <v>133</v>
      </c>
      <c r="G274" s="95" t="s">
        <v>268</v>
      </c>
      <c r="H274" s="96">
        <v>750000.0</v>
      </c>
      <c r="I274" s="96"/>
      <c r="J274" s="100"/>
      <c r="K274" s="51"/>
      <c r="N274" s="95" t="str">
        <f>'MONITORING 1'!O274</f>
        <v/>
      </c>
      <c r="O274" s="95" t="str">
        <f>'MONITORING 1'!F274</f>
        <v/>
      </c>
      <c r="P274" s="51" t="str">
        <f>'MONITORING 1'!D274</f>
        <v>C</v>
      </c>
      <c r="Q274" s="51">
        <f>'MONITORING 1'!E274</f>
        <v>29</v>
      </c>
      <c r="R274" s="95" t="str">
        <f>'MONITORING 1'!C274</f>
        <v>HIJAU</v>
      </c>
      <c r="S274" s="95" t="str">
        <f t="shared" si="1"/>
        <v>SILVER</v>
      </c>
      <c r="T274" s="96">
        <f>'MONITORING 1'!J274</f>
        <v>750000</v>
      </c>
      <c r="U274" s="96" t="str">
        <f>'MONITORING 1'!L274</f>
        <v/>
      </c>
      <c r="V274" s="96" t="str">
        <f>'MONITORING 1'!M274</f>
        <v/>
      </c>
      <c r="W274" s="95" t="str">
        <f>'MONITORING 1'!P274</f>
        <v/>
      </c>
      <c r="Z274" s="51">
        <f t="shared" si="3"/>
        <v>271</v>
      </c>
      <c r="AA274" s="95"/>
      <c r="AB274" s="95"/>
      <c r="AC274" s="51" t="s">
        <v>16</v>
      </c>
      <c r="AD274" s="51">
        <v>27.0</v>
      </c>
      <c r="AE274" s="95" t="s">
        <v>133</v>
      </c>
      <c r="AF274" s="95" t="s">
        <v>268</v>
      </c>
      <c r="AG274" s="96">
        <v>750000.0</v>
      </c>
      <c r="AH274" s="96"/>
      <c r="AI274" s="100"/>
      <c r="AJ274" s="51"/>
    </row>
    <row r="275">
      <c r="A275" s="51">
        <f t="shared" si="2"/>
        <v>272</v>
      </c>
      <c r="B275" s="95"/>
      <c r="C275" s="95"/>
      <c r="D275" s="51" t="s">
        <v>16</v>
      </c>
      <c r="E275" s="51">
        <v>28.0</v>
      </c>
      <c r="F275" s="95" t="s">
        <v>133</v>
      </c>
      <c r="G275" s="95" t="s">
        <v>268</v>
      </c>
      <c r="H275" s="96">
        <v>750000.0</v>
      </c>
      <c r="I275" s="96"/>
      <c r="J275" s="100"/>
      <c r="K275" s="51"/>
      <c r="N275" s="95" t="str">
        <f>'MONITORING 1'!O275</f>
        <v/>
      </c>
      <c r="O275" s="95" t="str">
        <f>'MONITORING 1'!F275</f>
        <v/>
      </c>
      <c r="P275" s="51" t="str">
        <f>'MONITORING 1'!D275</f>
        <v>C</v>
      </c>
      <c r="Q275" s="51">
        <f>'MONITORING 1'!E275</f>
        <v>30</v>
      </c>
      <c r="R275" s="95" t="str">
        <f>'MONITORING 1'!C275</f>
        <v>HIJAU</v>
      </c>
      <c r="S275" s="95" t="str">
        <f t="shared" si="1"/>
        <v>SILVER</v>
      </c>
      <c r="T275" s="96">
        <f>'MONITORING 1'!J275</f>
        <v>750000</v>
      </c>
      <c r="U275" s="96" t="str">
        <f>'MONITORING 1'!L275</f>
        <v/>
      </c>
      <c r="V275" s="96" t="str">
        <f>'MONITORING 1'!M275</f>
        <v/>
      </c>
      <c r="W275" s="95" t="str">
        <f>'MONITORING 1'!P275</f>
        <v/>
      </c>
      <c r="Z275" s="51">
        <f t="shared" si="3"/>
        <v>272</v>
      </c>
      <c r="AA275" s="95"/>
      <c r="AB275" s="95"/>
      <c r="AC275" s="51" t="s">
        <v>16</v>
      </c>
      <c r="AD275" s="51">
        <v>28.0</v>
      </c>
      <c r="AE275" s="95" t="s">
        <v>133</v>
      </c>
      <c r="AF275" s="95" t="s">
        <v>268</v>
      </c>
      <c r="AG275" s="96">
        <v>750000.0</v>
      </c>
      <c r="AH275" s="96"/>
      <c r="AI275" s="100"/>
      <c r="AJ275" s="51"/>
    </row>
    <row r="276">
      <c r="A276" s="51">
        <f t="shared" si="2"/>
        <v>273</v>
      </c>
      <c r="B276" s="95"/>
      <c r="C276" s="95"/>
      <c r="D276" s="51" t="s">
        <v>16</v>
      </c>
      <c r="E276" s="51">
        <v>29.0</v>
      </c>
      <c r="F276" s="95" t="s">
        <v>133</v>
      </c>
      <c r="G276" s="95" t="s">
        <v>268</v>
      </c>
      <c r="H276" s="96">
        <v>750000.0</v>
      </c>
      <c r="I276" s="96"/>
      <c r="J276" s="100"/>
      <c r="K276" s="51"/>
      <c r="N276" s="95" t="str">
        <f>'MONITORING 1'!O276</f>
        <v/>
      </c>
      <c r="O276" s="95" t="str">
        <f>'MONITORING 1'!F276</f>
        <v/>
      </c>
      <c r="P276" s="51" t="str">
        <f>'MONITORING 1'!D276</f>
        <v>D</v>
      </c>
      <c r="Q276" s="51">
        <f>'MONITORING 1'!E276</f>
        <v>1</v>
      </c>
      <c r="R276" s="95" t="str">
        <f>'MONITORING 1'!C276</f>
        <v>HIJAU</v>
      </c>
      <c r="S276" s="95" t="str">
        <f t="shared" si="1"/>
        <v>SILVER</v>
      </c>
      <c r="T276" s="96">
        <f>'MONITORING 1'!J276</f>
        <v>750000</v>
      </c>
      <c r="U276" s="96" t="str">
        <f>'MONITORING 1'!L276</f>
        <v/>
      </c>
      <c r="V276" s="96" t="str">
        <f>'MONITORING 1'!M276</f>
        <v/>
      </c>
      <c r="W276" s="95" t="str">
        <f>'MONITORING 1'!P276</f>
        <v/>
      </c>
      <c r="Z276" s="51">
        <f t="shared" si="3"/>
        <v>273</v>
      </c>
      <c r="AA276" s="95"/>
      <c r="AB276" s="95"/>
      <c r="AC276" s="51" t="s">
        <v>16</v>
      </c>
      <c r="AD276" s="51">
        <v>29.0</v>
      </c>
      <c r="AE276" s="95" t="s">
        <v>133</v>
      </c>
      <c r="AF276" s="95" t="s">
        <v>268</v>
      </c>
      <c r="AG276" s="96">
        <v>750000.0</v>
      </c>
      <c r="AH276" s="96"/>
      <c r="AI276" s="100"/>
      <c r="AJ276" s="51"/>
    </row>
    <row r="277">
      <c r="A277" s="51">
        <f t="shared" si="2"/>
        <v>274</v>
      </c>
      <c r="B277" s="95"/>
      <c r="C277" s="95"/>
      <c r="D277" s="51" t="s">
        <v>16</v>
      </c>
      <c r="E277" s="51">
        <v>30.0</v>
      </c>
      <c r="F277" s="95" t="s">
        <v>133</v>
      </c>
      <c r="G277" s="95" t="s">
        <v>268</v>
      </c>
      <c r="H277" s="96">
        <v>750000.0</v>
      </c>
      <c r="I277" s="96"/>
      <c r="J277" s="100"/>
      <c r="K277" s="51"/>
      <c r="N277" s="95" t="str">
        <f>'MONITORING 1'!O277</f>
        <v/>
      </c>
      <c r="O277" s="95" t="str">
        <f>'MONITORING 1'!F277</f>
        <v/>
      </c>
      <c r="P277" s="51" t="str">
        <f>'MONITORING 1'!D277</f>
        <v>D</v>
      </c>
      <c r="Q277" s="51">
        <f>'MONITORING 1'!E277</f>
        <v>2</v>
      </c>
      <c r="R277" s="95" t="str">
        <f>'MONITORING 1'!C277</f>
        <v>HIJAU</v>
      </c>
      <c r="S277" s="95" t="str">
        <f t="shared" si="1"/>
        <v>SILVER</v>
      </c>
      <c r="T277" s="96">
        <f>'MONITORING 1'!J277</f>
        <v>750000</v>
      </c>
      <c r="U277" s="96" t="str">
        <f>'MONITORING 1'!L277</f>
        <v/>
      </c>
      <c r="V277" s="96" t="str">
        <f>'MONITORING 1'!M277</f>
        <v/>
      </c>
      <c r="W277" s="95" t="str">
        <f>'MONITORING 1'!P277</f>
        <v/>
      </c>
      <c r="Z277" s="51">
        <f t="shared" si="3"/>
        <v>274</v>
      </c>
      <c r="AA277" s="95"/>
      <c r="AB277" s="95"/>
      <c r="AC277" s="51" t="s">
        <v>16</v>
      </c>
      <c r="AD277" s="51">
        <v>30.0</v>
      </c>
      <c r="AE277" s="95" t="s">
        <v>133</v>
      </c>
      <c r="AF277" s="95" t="s">
        <v>268</v>
      </c>
      <c r="AG277" s="96">
        <v>750000.0</v>
      </c>
      <c r="AH277" s="96"/>
      <c r="AI277" s="100"/>
      <c r="AJ277" s="51"/>
    </row>
    <row r="278">
      <c r="A278" s="51">
        <f t="shared" si="2"/>
        <v>275</v>
      </c>
      <c r="B278" s="95"/>
      <c r="C278" s="95"/>
      <c r="D278" s="51" t="s">
        <v>15</v>
      </c>
      <c r="E278" s="51">
        <v>1.0</v>
      </c>
      <c r="F278" s="95" t="s">
        <v>133</v>
      </c>
      <c r="G278" s="95" t="s">
        <v>268</v>
      </c>
      <c r="H278" s="96">
        <v>750000.0</v>
      </c>
      <c r="I278" s="96"/>
      <c r="J278" s="100"/>
      <c r="K278" s="51"/>
      <c r="N278" s="95" t="str">
        <f>'MONITORING 1'!O278</f>
        <v/>
      </c>
      <c r="O278" s="95" t="str">
        <f>'MONITORING 1'!F278</f>
        <v/>
      </c>
      <c r="P278" s="51" t="str">
        <f>'MONITORING 1'!D278</f>
        <v>D</v>
      </c>
      <c r="Q278" s="51">
        <f>'MONITORING 1'!E278</f>
        <v>3</v>
      </c>
      <c r="R278" s="95" t="str">
        <f>'MONITORING 1'!C278</f>
        <v>HIJAU</v>
      </c>
      <c r="S278" s="95" t="str">
        <f t="shared" si="1"/>
        <v>SILVER</v>
      </c>
      <c r="T278" s="96">
        <f>'MONITORING 1'!J278</f>
        <v>750000</v>
      </c>
      <c r="U278" s="96" t="str">
        <f>'MONITORING 1'!L278</f>
        <v/>
      </c>
      <c r="V278" s="96" t="str">
        <f>'MONITORING 1'!M278</f>
        <v/>
      </c>
      <c r="W278" s="95" t="str">
        <f>'MONITORING 1'!P278</f>
        <v/>
      </c>
      <c r="Z278" s="51">
        <f t="shared" si="3"/>
        <v>275</v>
      </c>
      <c r="AA278" s="95"/>
      <c r="AB278" s="95"/>
      <c r="AC278" s="51" t="s">
        <v>15</v>
      </c>
      <c r="AD278" s="51">
        <v>1.0</v>
      </c>
      <c r="AE278" s="95" t="s">
        <v>133</v>
      </c>
      <c r="AF278" s="95" t="s">
        <v>268</v>
      </c>
      <c r="AG278" s="96">
        <v>750000.0</v>
      </c>
      <c r="AH278" s="96"/>
      <c r="AI278" s="100"/>
      <c r="AJ278" s="51"/>
    </row>
    <row r="279">
      <c r="A279" s="51">
        <f t="shared" si="2"/>
        <v>276</v>
      </c>
      <c r="B279" s="95"/>
      <c r="C279" s="95"/>
      <c r="D279" s="51" t="s">
        <v>15</v>
      </c>
      <c r="E279" s="51">
        <v>2.0</v>
      </c>
      <c r="F279" s="95" t="s">
        <v>133</v>
      </c>
      <c r="G279" s="95" t="s">
        <v>268</v>
      </c>
      <c r="H279" s="96">
        <v>750000.0</v>
      </c>
      <c r="I279" s="96"/>
      <c r="J279" s="100"/>
      <c r="K279" s="51"/>
      <c r="N279" s="95" t="str">
        <f>'MONITORING 1'!O279</f>
        <v>Anastasia</v>
      </c>
      <c r="O279" s="95" t="str">
        <f>'MONITORING 1'!F279</f>
        <v>Vanda P</v>
      </c>
      <c r="P279" s="51" t="str">
        <f>'MONITORING 1'!D279</f>
        <v>D</v>
      </c>
      <c r="Q279" s="51">
        <f>'MONITORING 1'!E279</f>
        <v>4</v>
      </c>
      <c r="R279" s="95" t="str">
        <f>'MONITORING 1'!C279</f>
        <v>HIJAU</v>
      </c>
      <c r="S279" s="95" t="str">
        <f t="shared" si="1"/>
        <v>SILVER</v>
      </c>
      <c r="T279" s="96">
        <f>'MONITORING 1'!J279</f>
        <v>750000</v>
      </c>
      <c r="U279" s="96" t="str">
        <f>'MONITORING 1'!L279</f>
        <v>Tf 21/10</v>
      </c>
      <c r="V279" s="96" t="str">
        <f>'MONITORING 1'!M279</f>
        <v>L</v>
      </c>
      <c r="W279" s="95" t="str">
        <f>'MONITORING 1'!P279</f>
        <v>V</v>
      </c>
      <c r="AA279" s="95"/>
      <c r="AB279" s="95"/>
      <c r="AC279" s="51" t="s">
        <v>15</v>
      </c>
      <c r="AD279" s="51">
        <v>2.0</v>
      </c>
      <c r="AE279" s="95" t="s">
        <v>133</v>
      </c>
      <c r="AF279" s="95" t="s">
        <v>268</v>
      </c>
      <c r="AG279" s="96">
        <v>750000.0</v>
      </c>
      <c r="AH279" s="96"/>
      <c r="AI279" s="100"/>
      <c r="AJ279" s="51"/>
    </row>
    <row r="280">
      <c r="A280" s="51">
        <f t="shared" si="2"/>
        <v>277</v>
      </c>
      <c r="B280" s="95"/>
      <c r="C280" s="95"/>
      <c r="D280" s="51" t="s">
        <v>15</v>
      </c>
      <c r="E280" s="51">
        <v>3.0</v>
      </c>
      <c r="F280" s="95" t="s">
        <v>133</v>
      </c>
      <c r="G280" s="95" t="s">
        <v>268</v>
      </c>
      <c r="H280" s="96">
        <v>750000.0</v>
      </c>
      <c r="I280" s="96"/>
      <c r="J280" s="100"/>
      <c r="K280" s="51"/>
      <c r="N280" s="95" t="str">
        <f>'MONITORING 1'!O280</f>
        <v>Anastasia</v>
      </c>
      <c r="O280" s="95" t="str">
        <f>'MONITORING 1'!F280</f>
        <v>Vanda P</v>
      </c>
      <c r="P280" s="51" t="str">
        <f>'MONITORING 1'!D280</f>
        <v>D</v>
      </c>
      <c r="Q280" s="51">
        <f>'MONITORING 1'!E280</f>
        <v>5</v>
      </c>
      <c r="R280" s="95" t="str">
        <f>'MONITORING 1'!C280</f>
        <v>HIJAU</v>
      </c>
      <c r="S280" s="95" t="str">
        <f t="shared" si="1"/>
        <v>SILVER</v>
      </c>
      <c r="T280" s="96">
        <f>'MONITORING 1'!J280</f>
        <v>750000</v>
      </c>
      <c r="U280" s="96" t="str">
        <f>'MONITORING 1'!L280</f>
        <v>Tf 21/10</v>
      </c>
      <c r="V280" s="96" t="str">
        <f>'MONITORING 1'!M280</f>
        <v>L</v>
      </c>
      <c r="W280" s="95" t="str">
        <f>'MONITORING 1'!P280</f>
        <v>V</v>
      </c>
      <c r="AA280" s="95"/>
      <c r="AB280" s="95"/>
      <c r="AC280" s="51" t="s">
        <v>15</v>
      </c>
      <c r="AD280" s="51">
        <v>3.0</v>
      </c>
      <c r="AE280" s="95" t="s">
        <v>133</v>
      </c>
      <c r="AF280" s="95" t="s">
        <v>268</v>
      </c>
      <c r="AG280" s="96">
        <v>750000.0</v>
      </c>
      <c r="AH280" s="96"/>
      <c r="AI280" s="100"/>
      <c r="AJ280" s="51"/>
    </row>
    <row r="281">
      <c r="A281" s="51">
        <f t="shared" si="2"/>
        <v>278</v>
      </c>
      <c r="B281" s="95"/>
      <c r="C281" s="95"/>
      <c r="D281" s="51" t="s">
        <v>15</v>
      </c>
      <c r="E281" s="51">
        <v>8.0</v>
      </c>
      <c r="F281" s="95" t="s">
        <v>67</v>
      </c>
      <c r="G281" s="95" t="s">
        <v>269</v>
      </c>
      <c r="H281" s="96">
        <v>2000000.0</v>
      </c>
      <c r="I281" s="96"/>
      <c r="J281" s="100"/>
      <c r="K281" s="51"/>
      <c r="N281" s="95" t="str">
        <f>'MONITORING 1'!O281</f>
        <v>Herman Sentosa</v>
      </c>
      <c r="O281" s="95" t="str">
        <f>'MONITORING 1'!F281</f>
        <v>Anastasia Siloam</v>
      </c>
      <c r="P281" s="51" t="str">
        <f>'MONITORING 1'!D281</f>
        <v>D</v>
      </c>
      <c r="Q281" s="51">
        <f>'MONITORING 1'!E281</f>
        <v>6</v>
      </c>
      <c r="R281" s="95" t="str">
        <f>'MONITORING 1'!C281</f>
        <v>HIJAU</v>
      </c>
      <c r="S281" s="95" t="str">
        <f t="shared" si="1"/>
        <v>SILVER</v>
      </c>
      <c r="T281" s="96">
        <f>'MONITORING 1'!J281</f>
        <v>750000</v>
      </c>
      <c r="U281" s="96" t="str">
        <f>'MONITORING 1'!L281</f>
        <v>Bca 11/10</v>
      </c>
      <c r="V281" s="96" t="str">
        <f>'MONITORING 1'!M281</f>
        <v>L</v>
      </c>
      <c r="W281" s="95" t="str">
        <f>'MONITORING 1'!P281</f>
        <v>V</v>
      </c>
      <c r="AA281" s="95"/>
      <c r="AB281" s="95"/>
      <c r="AC281" s="51" t="s">
        <v>15</v>
      </c>
      <c r="AD281" s="51">
        <v>8.0</v>
      </c>
      <c r="AE281" s="95" t="s">
        <v>67</v>
      </c>
      <c r="AF281" s="95" t="s">
        <v>269</v>
      </c>
      <c r="AG281" s="96">
        <v>2000000.0</v>
      </c>
      <c r="AH281" s="96"/>
      <c r="AI281" s="100"/>
      <c r="AJ281" s="51"/>
    </row>
    <row r="282">
      <c r="A282" s="51">
        <f t="shared" si="2"/>
        <v>279</v>
      </c>
      <c r="B282" s="95"/>
      <c r="C282" s="95"/>
      <c r="D282" s="51" t="s">
        <v>15</v>
      </c>
      <c r="E282" s="51">
        <v>9.0</v>
      </c>
      <c r="F282" s="95" t="s">
        <v>67</v>
      </c>
      <c r="G282" s="95" t="s">
        <v>269</v>
      </c>
      <c r="H282" s="96">
        <v>2000000.0</v>
      </c>
      <c r="I282" s="96"/>
      <c r="J282" s="100"/>
      <c r="K282" s="51"/>
      <c r="N282" s="95" t="str">
        <f>'MONITORING 1'!O282</f>
        <v>Herman Sentosa</v>
      </c>
      <c r="O282" s="95" t="str">
        <f>'MONITORING 1'!F282</f>
        <v>Anastasia Siloam</v>
      </c>
      <c r="P282" s="51" t="str">
        <f>'MONITORING 1'!D282</f>
        <v>D</v>
      </c>
      <c r="Q282" s="51">
        <f>'MONITORING 1'!E282</f>
        <v>7</v>
      </c>
      <c r="R282" s="95" t="str">
        <f>'MONITORING 1'!C282</f>
        <v>HIJAU</v>
      </c>
      <c r="S282" s="95" t="str">
        <f t="shared" si="1"/>
        <v>SILVER</v>
      </c>
      <c r="T282" s="96">
        <f>'MONITORING 1'!J282</f>
        <v>750000</v>
      </c>
      <c r="U282" s="96" t="str">
        <f>'MONITORING 1'!L282</f>
        <v>Bca 11/10</v>
      </c>
      <c r="V282" s="96" t="str">
        <f>'MONITORING 1'!M282</f>
        <v>L</v>
      </c>
      <c r="W282" s="95" t="str">
        <f>'MONITORING 1'!P282</f>
        <v>V</v>
      </c>
      <c r="AA282" s="95"/>
      <c r="AB282" s="95"/>
      <c r="AC282" s="51" t="s">
        <v>15</v>
      </c>
      <c r="AD282" s="51">
        <v>9.0</v>
      </c>
      <c r="AE282" s="95" t="s">
        <v>67</v>
      </c>
      <c r="AF282" s="95" t="s">
        <v>269</v>
      </c>
      <c r="AG282" s="96">
        <v>2000000.0</v>
      </c>
      <c r="AH282" s="96"/>
      <c r="AI282" s="100"/>
      <c r="AJ282" s="51"/>
    </row>
    <row r="283">
      <c r="A283" s="51">
        <f t="shared" si="2"/>
        <v>280</v>
      </c>
      <c r="B283" s="95"/>
      <c r="C283" s="95"/>
      <c r="D283" s="51" t="s">
        <v>15</v>
      </c>
      <c r="E283" s="51">
        <v>10.0</v>
      </c>
      <c r="F283" s="95" t="s">
        <v>67</v>
      </c>
      <c r="G283" s="95" t="s">
        <v>269</v>
      </c>
      <c r="H283" s="96">
        <v>2000000.0</v>
      </c>
      <c r="I283" s="96"/>
      <c r="J283" s="100"/>
      <c r="K283" s="51"/>
      <c r="N283" s="95" t="str">
        <f>'MONITORING 1'!O283</f>
        <v>Anastasia</v>
      </c>
      <c r="O283" s="95" t="str">
        <f>'MONITORING 1'!F283</f>
        <v>Anastasia</v>
      </c>
      <c r="P283" s="51" t="str">
        <f>'MONITORING 1'!D283</f>
        <v>D</v>
      </c>
      <c r="Q283" s="51">
        <f>'MONITORING 1'!E283</f>
        <v>21</v>
      </c>
      <c r="R283" s="95" t="str">
        <f>'MONITORING 1'!C283</f>
        <v>HIJAU</v>
      </c>
      <c r="S283" s="95" t="str">
        <f t="shared" si="1"/>
        <v>SILVER</v>
      </c>
      <c r="T283" s="96">
        <f>'MONITORING 1'!J283</f>
        <v>750000</v>
      </c>
      <c r="U283" s="96" t="str">
        <f>'MONITORING 1'!L283</f>
        <v/>
      </c>
      <c r="V283" s="96" t="str">
        <f>'MONITORING 1'!M283</f>
        <v/>
      </c>
      <c r="W283" s="95" t="str">
        <f>'MONITORING 1'!P283</f>
        <v/>
      </c>
      <c r="AA283" s="95"/>
      <c r="AB283" s="95"/>
      <c r="AC283" s="51" t="s">
        <v>15</v>
      </c>
      <c r="AD283" s="51">
        <v>10.0</v>
      </c>
      <c r="AE283" s="95" t="s">
        <v>67</v>
      </c>
      <c r="AF283" s="95" t="s">
        <v>269</v>
      </c>
      <c r="AG283" s="96">
        <v>2000000.0</v>
      </c>
      <c r="AH283" s="96"/>
      <c r="AI283" s="100"/>
      <c r="AJ283" s="51"/>
    </row>
    <row r="284">
      <c r="A284" s="51">
        <f t="shared" si="2"/>
        <v>281</v>
      </c>
      <c r="B284" s="95"/>
      <c r="C284" s="95"/>
      <c r="D284" s="51" t="s">
        <v>15</v>
      </c>
      <c r="E284" s="51">
        <v>11.0</v>
      </c>
      <c r="F284" s="95" t="s">
        <v>67</v>
      </c>
      <c r="G284" s="95" t="s">
        <v>269</v>
      </c>
      <c r="H284" s="96">
        <v>2000000.0</v>
      </c>
      <c r="I284" s="96"/>
      <c r="J284" s="100"/>
      <c r="K284" s="51"/>
      <c r="N284" s="95" t="str">
        <f>'MONITORING 1'!O284</f>
        <v>Anastasia</v>
      </c>
      <c r="O284" s="95" t="str">
        <f>'MONITORING 1'!F284</f>
        <v>Anastasia</v>
      </c>
      <c r="P284" s="51" t="str">
        <f>'MONITORING 1'!D284</f>
        <v>D</v>
      </c>
      <c r="Q284" s="51">
        <f>'MONITORING 1'!E284</f>
        <v>22</v>
      </c>
      <c r="R284" s="95" t="str">
        <f>'MONITORING 1'!C284</f>
        <v>HIJAU</v>
      </c>
      <c r="S284" s="95" t="str">
        <f t="shared" si="1"/>
        <v>SILVER</v>
      </c>
      <c r="T284" s="96">
        <f>'MONITORING 1'!J284</f>
        <v>750000</v>
      </c>
      <c r="U284" s="96" t="str">
        <f>'MONITORING 1'!L284</f>
        <v/>
      </c>
      <c r="V284" s="96" t="str">
        <f>'MONITORING 1'!M284</f>
        <v/>
      </c>
      <c r="W284" s="95" t="str">
        <f>'MONITORING 1'!P284</f>
        <v/>
      </c>
      <c r="AA284" s="95"/>
      <c r="AB284" s="95"/>
      <c r="AC284" s="51" t="s">
        <v>15</v>
      </c>
      <c r="AD284" s="51">
        <v>11.0</v>
      </c>
      <c r="AE284" s="95" t="s">
        <v>67</v>
      </c>
      <c r="AF284" s="95" t="s">
        <v>269</v>
      </c>
      <c r="AG284" s="96">
        <v>2000000.0</v>
      </c>
      <c r="AH284" s="96"/>
      <c r="AI284" s="100"/>
      <c r="AJ284" s="51"/>
    </row>
    <row r="285">
      <c r="A285" s="51">
        <f t="shared" si="2"/>
        <v>282</v>
      </c>
      <c r="B285" s="95"/>
      <c r="C285" s="95"/>
      <c r="D285" s="51" t="s">
        <v>15</v>
      </c>
      <c r="E285" s="51">
        <v>12.0</v>
      </c>
      <c r="F285" s="95" t="s">
        <v>67</v>
      </c>
      <c r="G285" s="95" t="s">
        <v>269</v>
      </c>
      <c r="H285" s="96">
        <v>2000000.0</v>
      </c>
      <c r="I285" s="96"/>
      <c r="J285" s="100"/>
      <c r="K285" s="51"/>
      <c r="N285" s="95" t="str">
        <f>'MONITORING 1'!O285</f>
        <v>Anastasia</v>
      </c>
      <c r="O285" s="95" t="str">
        <f>'MONITORING 1'!F285</f>
        <v>Anastasia</v>
      </c>
      <c r="P285" s="51" t="str">
        <f>'MONITORING 1'!D285</f>
        <v>D</v>
      </c>
      <c r="Q285" s="51">
        <f>'MONITORING 1'!E285</f>
        <v>23</v>
      </c>
      <c r="R285" s="95" t="str">
        <f>'MONITORING 1'!C285</f>
        <v>HIJAU</v>
      </c>
      <c r="S285" s="95" t="str">
        <f t="shared" si="1"/>
        <v>SILVER</v>
      </c>
      <c r="T285" s="96">
        <f>'MONITORING 1'!J285</f>
        <v>750000</v>
      </c>
      <c r="U285" s="96" t="str">
        <f>'MONITORING 1'!L285</f>
        <v/>
      </c>
      <c r="V285" s="96" t="str">
        <f>'MONITORING 1'!M285</f>
        <v/>
      </c>
      <c r="W285" s="95" t="str">
        <f>'MONITORING 1'!P285</f>
        <v/>
      </c>
      <c r="AA285" s="95"/>
      <c r="AB285" s="95"/>
      <c r="AC285" s="51" t="s">
        <v>15</v>
      </c>
      <c r="AD285" s="51">
        <v>12.0</v>
      </c>
      <c r="AE285" s="95" t="s">
        <v>67</v>
      </c>
      <c r="AF285" s="95" t="s">
        <v>269</v>
      </c>
      <c r="AG285" s="96">
        <v>2000000.0</v>
      </c>
      <c r="AH285" s="96"/>
      <c r="AI285" s="100"/>
      <c r="AJ285" s="51"/>
    </row>
    <row r="286">
      <c r="A286" s="51">
        <f t="shared" si="2"/>
        <v>283</v>
      </c>
      <c r="B286" s="95"/>
      <c r="C286" s="95"/>
      <c r="D286" s="51" t="s">
        <v>15</v>
      </c>
      <c r="E286" s="51">
        <v>13.0</v>
      </c>
      <c r="F286" s="95" t="s">
        <v>67</v>
      </c>
      <c r="G286" s="95" t="s">
        <v>269</v>
      </c>
      <c r="H286" s="96">
        <v>2000000.0</v>
      </c>
      <c r="I286" s="96"/>
      <c r="J286" s="100"/>
      <c r="K286" s="51"/>
      <c r="N286" s="95" t="str">
        <f>'MONITORING 1'!O286</f>
        <v>Anastasia</v>
      </c>
      <c r="O286" s="95" t="str">
        <f>'MONITORING 1'!F286</f>
        <v>Anastasia</v>
      </c>
      <c r="P286" s="51" t="str">
        <f>'MONITORING 1'!D286</f>
        <v>D</v>
      </c>
      <c r="Q286" s="51">
        <f>'MONITORING 1'!E286</f>
        <v>24</v>
      </c>
      <c r="R286" s="95" t="str">
        <f>'MONITORING 1'!C286</f>
        <v>HIJAU</v>
      </c>
      <c r="S286" s="95" t="str">
        <f t="shared" si="1"/>
        <v>SILVER</v>
      </c>
      <c r="T286" s="96">
        <f>'MONITORING 1'!J286</f>
        <v>750000</v>
      </c>
      <c r="U286" s="96" t="str">
        <f>'MONITORING 1'!L286</f>
        <v/>
      </c>
      <c r="V286" s="96" t="str">
        <f>'MONITORING 1'!M286</f>
        <v/>
      </c>
      <c r="W286" s="95" t="str">
        <f>'MONITORING 1'!P286</f>
        <v/>
      </c>
      <c r="AA286" s="95"/>
      <c r="AB286" s="95"/>
      <c r="AC286" s="51" t="s">
        <v>15</v>
      </c>
      <c r="AD286" s="51">
        <v>13.0</v>
      </c>
      <c r="AE286" s="95" t="s">
        <v>67</v>
      </c>
      <c r="AF286" s="95" t="s">
        <v>269</v>
      </c>
      <c r="AG286" s="96">
        <v>2000000.0</v>
      </c>
      <c r="AH286" s="96"/>
      <c r="AI286" s="100"/>
      <c r="AJ286" s="51"/>
    </row>
    <row r="287">
      <c r="A287" s="51">
        <f t="shared" si="2"/>
        <v>284</v>
      </c>
      <c r="B287" s="95"/>
      <c r="C287" s="95"/>
      <c r="D287" s="51" t="s">
        <v>15</v>
      </c>
      <c r="E287" s="51">
        <v>14.0</v>
      </c>
      <c r="F287" s="95" t="s">
        <v>67</v>
      </c>
      <c r="G287" s="95" t="s">
        <v>269</v>
      </c>
      <c r="H287" s="96">
        <v>2000000.0</v>
      </c>
      <c r="I287" s="96"/>
      <c r="J287" s="100"/>
      <c r="K287" s="51"/>
      <c r="N287" s="95" t="str">
        <f>'MONITORING 1'!O287</f>
        <v/>
      </c>
      <c r="O287" s="95" t="str">
        <f>'MONITORING 1'!F287</f>
        <v/>
      </c>
      <c r="P287" s="51" t="str">
        <f>'MONITORING 1'!D287</f>
        <v>D</v>
      </c>
      <c r="Q287" s="51">
        <f>'MONITORING 1'!E287</f>
        <v>25</v>
      </c>
      <c r="R287" s="95" t="str">
        <f>'MONITORING 1'!C287</f>
        <v>HIJAU</v>
      </c>
      <c r="S287" s="95" t="str">
        <f t="shared" si="1"/>
        <v>SILVER</v>
      </c>
      <c r="T287" s="96">
        <f>'MONITORING 1'!J287</f>
        <v>750000</v>
      </c>
      <c r="U287" s="96" t="str">
        <f>'MONITORING 1'!L287</f>
        <v/>
      </c>
      <c r="V287" s="96" t="str">
        <f>'MONITORING 1'!M287</f>
        <v/>
      </c>
      <c r="W287" s="95" t="str">
        <f>'MONITORING 1'!P287</f>
        <v/>
      </c>
      <c r="AA287" s="95"/>
      <c r="AB287" s="95"/>
      <c r="AC287" s="51" t="s">
        <v>15</v>
      </c>
      <c r="AD287" s="51">
        <v>14.0</v>
      </c>
      <c r="AE287" s="95" t="s">
        <v>67</v>
      </c>
      <c r="AF287" s="95" t="s">
        <v>269</v>
      </c>
      <c r="AG287" s="96">
        <v>2000000.0</v>
      </c>
      <c r="AH287" s="96"/>
      <c r="AI287" s="100"/>
      <c r="AJ287" s="51"/>
    </row>
    <row r="288">
      <c r="A288" s="51">
        <f t="shared" si="2"/>
        <v>285</v>
      </c>
      <c r="B288" s="95"/>
      <c r="C288" s="95"/>
      <c r="D288" s="51" t="s">
        <v>15</v>
      </c>
      <c r="E288" s="51">
        <v>15.0</v>
      </c>
      <c r="F288" s="95" t="s">
        <v>67</v>
      </c>
      <c r="G288" s="95" t="s">
        <v>269</v>
      </c>
      <c r="H288" s="96">
        <v>2000000.0</v>
      </c>
      <c r="I288" s="96"/>
      <c r="J288" s="100"/>
      <c r="K288" s="51"/>
      <c r="N288" s="95" t="str">
        <f>'MONITORING 1'!O288</f>
        <v/>
      </c>
      <c r="O288" s="95" t="str">
        <f>'MONITORING 1'!F288</f>
        <v/>
      </c>
      <c r="P288" s="51" t="str">
        <f>'MONITORING 1'!D288</f>
        <v>D</v>
      </c>
      <c r="Q288" s="51">
        <f>'MONITORING 1'!E288</f>
        <v>26</v>
      </c>
      <c r="R288" s="95" t="str">
        <f>'MONITORING 1'!C288</f>
        <v>HIJAU</v>
      </c>
      <c r="S288" s="95" t="str">
        <f t="shared" si="1"/>
        <v>SILVER</v>
      </c>
      <c r="T288" s="96">
        <f>'MONITORING 1'!J288</f>
        <v>750000</v>
      </c>
      <c r="U288" s="96" t="str">
        <f>'MONITORING 1'!L288</f>
        <v/>
      </c>
      <c r="V288" s="96" t="str">
        <f>'MONITORING 1'!M288</f>
        <v/>
      </c>
      <c r="W288" s="95" t="str">
        <f>'MONITORING 1'!P288</f>
        <v/>
      </c>
      <c r="AA288" s="95"/>
      <c r="AB288" s="95"/>
      <c r="AC288" s="51" t="s">
        <v>15</v>
      </c>
      <c r="AD288" s="51">
        <v>15.0</v>
      </c>
      <c r="AE288" s="95" t="s">
        <v>67</v>
      </c>
      <c r="AF288" s="95" t="s">
        <v>269</v>
      </c>
      <c r="AG288" s="96">
        <v>2000000.0</v>
      </c>
      <c r="AH288" s="96"/>
      <c r="AI288" s="100"/>
      <c r="AJ288" s="51"/>
    </row>
    <row r="289">
      <c r="A289" s="51">
        <f t="shared" si="2"/>
        <v>286</v>
      </c>
      <c r="B289" s="95"/>
      <c r="C289" s="95"/>
      <c r="D289" s="51" t="s">
        <v>15</v>
      </c>
      <c r="E289" s="51">
        <v>16.0</v>
      </c>
      <c r="F289" s="95" t="s">
        <v>67</v>
      </c>
      <c r="G289" s="95" t="s">
        <v>269</v>
      </c>
      <c r="H289" s="96">
        <v>2000000.0</v>
      </c>
      <c r="I289" s="96"/>
      <c r="J289" s="100"/>
      <c r="K289" s="51"/>
      <c r="N289" s="95" t="str">
        <f>'MONITORING 1'!O289</f>
        <v/>
      </c>
      <c r="O289" s="95" t="str">
        <f>'MONITORING 1'!F289</f>
        <v/>
      </c>
      <c r="P289" s="51" t="str">
        <f>'MONITORING 1'!D289</f>
        <v>D</v>
      </c>
      <c r="Q289" s="51">
        <f>'MONITORING 1'!E289</f>
        <v>27</v>
      </c>
      <c r="R289" s="95" t="str">
        <f>'MONITORING 1'!C289</f>
        <v>HIJAU</v>
      </c>
      <c r="S289" s="95" t="str">
        <f t="shared" si="1"/>
        <v>SILVER</v>
      </c>
      <c r="T289" s="96">
        <f>'MONITORING 1'!J289</f>
        <v>750000</v>
      </c>
      <c r="U289" s="96" t="str">
        <f>'MONITORING 1'!L289</f>
        <v/>
      </c>
      <c r="V289" s="96" t="str">
        <f>'MONITORING 1'!M289</f>
        <v/>
      </c>
      <c r="W289" s="95" t="str">
        <f>'MONITORING 1'!P289</f>
        <v/>
      </c>
      <c r="AA289" s="95"/>
      <c r="AB289" s="95"/>
      <c r="AC289" s="51" t="s">
        <v>15</v>
      </c>
      <c r="AD289" s="51">
        <v>16.0</v>
      </c>
      <c r="AE289" s="95" t="s">
        <v>67</v>
      </c>
      <c r="AF289" s="95" t="s">
        <v>269</v>
      </c>
      <c r="AG289" s="96">
        <v>2000000.0</v>
      </c>
      <c r="AH289" s="96"/>
      <c r="AI289" s="100"/>
      <c r="AJ289" s="51"/>
    </row>
    <row r="290">
      <c r="A290" s="51">
        <f t="shared" si="2"/>
        <v>287</v>
      </c>
      <c r="B290" s="95"/>
      <c r="C290" s="95"/>
      <c r="D290" s="51" t="s">
        <v>15</v>
      </c>
      <c r="E290" s="51">
        <v>17.0</v>
      </c>
      <c r="F290" s="95" t="s">
        <v>67</v>
      </c>
      <c r="G290" s="95" t="s">
        <v>269</v>
      </c>
      <c r="H290" s="96">
        <v>2000000.0</v>
      </c>
      <c r="I290" s="96"/>
      <c r="J290" s="100"/>
      <c r="K290" s="51"/>
      <c r="N290" s="95" t="str">
        <f>'MONITORING 1'!O290</f>
        <v/>
      </c>
      <c r="O290" s="95" t="str">
        <f>'MONITORING 1'!F290</f>
        <v/>
      </c>
      <c r="P290" s="51" t="str">
        <f>'MONITORING 1'!D290</f>
        <v>D</v>
      </c>
      <c r="Q290" s="51">
        <f>'MONITORING 1'!E290</f>
        <v>28</v>
      </c>
      <c r="R290" s="95" t="str">
        <f>'MONITORING 1'!C290</f>
        <v>HIJAU</v>
      </c>
      <c r="S290" s="95" t="str">
        <f t="shared" si="1"/>
        <v>SILVER</v>
      </c>
      <c r="T290" s="96">
        <f>'MONITORING 1'!J290</f>
        <v>750000</v>
      </c>
      <c r="U290" s="96" t="str">
        <f>'MONITORING 1'!L290</f>
        <v/>
      </c>
      <c r="V290" s="96" t="str">
        <f>'MONITORING 1'!M290</f>
        <v/>
      </c>
      <c r="W290" s="95" t="str">
        <f>'MONITORING 1'!P290</f>
        <v/>
      </c>
      <c r="AA290" s="95"/>
      <c r="AB290" s="95"/>
      <c r="AC290" s="51" t="s">
        <v>15</v>
      </c>
      <c r="AD290" s="51">
        <v>17.0</v>
      </c>
      <c r="AE290" s="95" t="s">
        <v>67</v>
      </c>
      <c r="AF290" s="95" t="s">
        <v>269</v>
      </c>
      <c r="AG290" s="96">
        <v>2000000.0</v>
      </c>
      <c r="AH290" s="96"/>
      <c r="AI290" s="100"/>
      <c r="AJ290" s="51"/>
    </row>
    <row r="291">
      <c r="A291" s="51">
        <f t="shared" si="2"/>
        <v>288</v>
      </c>
      <c r="B291" s="95"/>
      <c r="C291" s="95"/>
      <c r="D291" s="51" t="s">
        <v>15</v>
      </c>
      <c r="E291" s="51">
        <v>18.0</v>
      </c>
      <c r="F291" s="95" t="s">
        <v>67</v>
      </c>
      <c r="G291" s="95" t="s">
        <v>269</v>
      </c>
      <c r="H291" s="96">
        <v>2000000.0</v>
      </c>
      <c r="I291" s="96"/>
      <c r="J291" s="100"/>
      <c r="K291" s="51"/>
      <c r="N291" s="95" t="str">
        <f>'MONITORING 1'!O291</f>
        <v/>
      </c>
      <c r="O291" s="95" t="str">
        <f>'MONITORING 1'!F291</f>
        <v/>
      </c>
      <c r="P291" s="51" t="str">
        <f>'MONITORING 1'!D291</f>
        <v>D</v>
      </c>
      <c r="Q291" s="51">
        <f>'MONITORING 1'!E291</f>
        <v>29</v>
      </c>
      <c r="R291" s="95" t="str">
        <f>'MONITORING 1'!C291</f>
        <v>HIJAU</v>
      </c>
      <c r="S291" s="95" t="str">
        <f t="shared" si="1"/>
        <v>SILVER</v>
      </c>
      <c r="T291" s="96">
        <f>'MONITORING 1'!J291</f>
        <v>750000</v>
      </c>
      <c r="U291" s="96" t="str">
        <f>'MONITORING 1'!L291</f>
        <v/>
      </c>
      <c r="V291" s="96" t="str">
        <f>'MONITORING 1'!M291</f>
        <v/>
      </c>
      <c r="W291" s="95" t="str">
        <f>'MONITORING 1'!P291</f>
        <v/>
      </c>
      <c r="AA291" s="95"/>
      <c r="AB291" s="95"/>
      <c r="AC291" s="51" t="s">
        <v>15</v>
      </c>
      <c r="AD291" s="51">
        <v>18.0</v>
      </c>
      <c r="AE291" s="95" t="s">
        <v>67</v>
      </c>
      <c r="AF291" s="95" t="s">
        <v>269</v>
      </c>
      <c r="AG291" s="96">
        <v>2000000.0</v>
      </c>
      <c r="AH291" s="96"/>
      <c r="AI291" s="100"/>
      <c r="AJ291" s="51"/>
    </row>
    <row r="292">
      <c r="A292" s="51">
        <f t="shared" si="2"/>
        <v>289</v>
      </c>
      <c r="B292" s="95"/>
      <c r="C292" s="95"/>
      <c r="D292" s="51" t="s">
        <v>15</v>
      </c>
      <c r="E292" s="51">
        <v>19.0</v>
      </c>
      <c r="F292" s="95" t="s">
        <v>67</v>
      </c>
      <c r="G292" s="95" t="s">
        <v>269</v>
      </c>
      <c r="H292" s="96">
        <v>2000000.0</v>
      </c>
      <c r="I292" s="96"/>
      <c r="J292" s="100"/>
      <c r="K292" s="51"/>
      <c r="N292" s="95" t="str">
        <f>'MONITORING 1'!O292</f>
        <v/>
      </c>
      <c r="O292" s="95" t="str">
        <f>'MONITORING 1'!F292</f>
        <v/>
      </c>
      <c r="P292" s="51" t="str">
        <f>'MONITORING 1'!D292</f>
        <v>D</v>
      </c>
      <c r="Q292" s="51">
        <f>'MONITORING 1'!E292</f>
        <v>30</v>
      </c>
      <c r="R292" s="95" t="str">
        <f>'MONITORING 1'!C292</f>
        <v>HIJAU</v>
      </c>
      <c r="S292" s="95" t="str">
        <f t="shared" si="1"/>
        <v>SILVER</v>
      </c>
      <c r="T292" s="96">
        <f>'MONITORING 1'!J292</f>
        <v>750000</v>
      </c>
      <c r="U292" s="96" t="str">
        <f>'MONITORING 1'!L292</f>
        <v/>
      </c>
      <c r="V292" s="96" t="str">
        <f>'MONITORING 1'!M292</f>
        <v/>
      </c>
      <c r="W292" s="95" t="str">
        <f>'MONITORING 1'!P292</f>
        <v/>
      </c>
      <c r="AA292" s="95"/>
      <c r="AB292" s="95"/>
      <c r="AC292" s="51" t="s">
        <v>15</v>
      </c>
      <c r="AD292" s="51">
        <v>19.0</v>
      </c>
      <c r="AE292" s="95" t="s">
        <v>67</v>
      </c>
      <c r="AF292" s="95" t="s">
        <v>269</v>
      </c>
      <c r="AG292" s="96">
        <v>2000000.0</v>
      </c>
      <c r="AH292" s="96"/>
      <c r="AI292" s="100"/>
      <c r="AJ292" s="51"/>
    </row>
    <row r="293">
      <c r="A293" s="51">
        <f t="shared" si="2"/>
        <v>290</v>
      </c>
      <c r="B293" s="95"/>
      <c r="C293" s="95"/>
      <c r="D293" s="51" t="s">
        <v>15</v>
      </c>
      <c r="E293" s="51">
        <v>20.0</v>
      </c>
      <c r="F293" s="95" t="s">
        <v>67</v>
      </c>
      <c r="G293" s="95" t="s">
        <v>269</v>
      </c>
      <c r="H293" s="96">
        <v>2000000.0</v>
      </c>
      <c r="I293" s="96"/>
      <c r="J293" s="100"/>
      <c r="K293" s="51"/>
      <c r="N293" s="95" t="str">
        <f>'MONITORING 1'!O293</f>
        <v/>
      </c>
      <c r="O293" s="95" t="str">
        <f>'MONITORING 1'!F293</f>
        <v/>
      </c>
      <c r="P293" s="51" t="str">
        <f>'MONITORING 1'!D293</f>
        <v>E</v>
      </c>
      <c r="Q293" s="51">
        <f>'MONITORING 1'!E293</f>
        <v>1</v>
      </c>
      <c r="R293" s="95" t="str">
        <f>'MONITORING 1'!C293</f>
        <v>HIJAU</v>
      </c>
      <c r="S293" s="95" t="str">
        <f t="shared" si="1"/>
        <v>SILVER</v>
      </c>
      <c r="T293" s="96">
        <f>'MONITORING 1'!J293</f>
        <v>750000</v>
      </c>
      <c r="U293" s="96" t="str">
        <f>'MONITORING 1'!L293</f>
        <v/>
      </c>
      <c r="V293" s="96" t="str">
        <f>'MONITORING 1'!M293</f>
        <v/>
      </c>
      <c r="W293" s="95" t="str">
        <f>'MONITORING 1'!P293</f>
        <v/>
      </c>
      <c r="AA293" s="95"/>
      <c r="AB293" s="95"/>
      <c r="AC293" s="51" t="s">
        <v>15</v>
      </c>
      <c r="AD293" s="51">
        <v>20.0</v>
      </c>
      <c r="AE293" s="95" t="s">
        <v>67</v>
      </c>
      <c r="AF293" s="95" t="s">
        <v>269</v>
      </c>
      <c r="AG293" s="96">
        <v>2000000.0</v>
      </c>
      <c r="AH293" s="96"/>
      <c r="AI293" s="100"/>
      <c r="AJ293" s="51"/>
    </row>
    <row r="294">
      <c r="A294" s="51">
        <f t="shared" si="2"/>
        <v>291</v>
      </c>
      <c r="B294" s="95"/>
      <c r="C294" s="95"/>
      <c r="D294" s="51" t="s">
        <v>15</v>
      </c>
      <c r="E294" s="51">
        <v>25.0</v>
      </c>
      <c r="F294" s="95" t="s">
        <v>133</v>
      </c>
      <c r="G294" s="95" t="s">
        <v>268</v>
      </c>
      <c r="H294" s="96">
        <v>750000.0</v>
      </c>
      <c r="I294" s="96"/>
      <c r="J294" s="100"/>
      <c r="K294" s="51"/>
      <c r="N294" s="95" t="str">
        <f>'MONITORING 1'!O294</f>
        <v/>
      </c>
      <c r="O294" s="95" t="str">
        <f>'MONITORING 1'!F294</f>
        <v/>
      </c>
      <c r="P294" s="51" t="str">
        <f>'MONITORING 1'!D294</f>
        <v>E</v>
      </c>
      <c r="Q294" s="51">
        <f>'MONITORING 1'!E294</f>
        <v>2</v>
      </c>
      <c r="R294" s="95" t="str">
        <f>'MONITORING 1'!C294</f>
        <v>HIJAU</v>
      </c>
      <c r="S294" s="95" t="str">
        <f t="shared" si="1"/>
        <v>SILVER</v>
      </c>
      <c r="T294" s="96">
        <f>'MONITORING 1'!J294</f>
        <v>750000</v>
      </c>
      <c r="U294" s="96" t="str">
        <f>'MONITORING 1'!L294</f>
        <v/>
      </c>
      <c r="V294" s="96" t="str">
        <f>'MONITORING 1'!M294</f>
        <v/>
      </c>
      <c r="W294" s="95" t="str">
        <f>'MONITORING 1'!P294</f>
        <v/>
      </c>
      <c r="AA294" s="95"/>
      <c r="AB294" s="95"/>
      <c r="AC294" s="51" t="s">
        <v>15</v>
      </c>
      <c r="AD294" s="51">
        <v>25.0</v>
      </c>
      <c r="AE294" s="95" t="s">
        <v>133</v>
      </c>
      <c r="AF294" s="95" t="s">
        <v>268</v>
      </c>
      <c r="AG294" s="96">
        <v>750000.0</v>
      </c>
      <c r="AH294" s="96"/>
      <c r="AI294" s="100"/>
      <c r="AJ294" s="51"/>
    </row>
    <row r="295">
      <c r="A295" s="51">
        <f t="shared" si="2"/>
        <v>292</v>
      </c>
      <c r="B295" s="95"/>
      <c r="C295" s="95"/>
      <c r="D295" s="51" t="s">
        <v>15</v>
      </c>
      <c r="E295" s="51">
        <v>26.0</v>
      </c>
      <c r="F295" s="95" t="s">
        <v>133</v>
      </c>
      <c r="G295" s="95" t="s">
        <v>268</v>
      </c>
      <c r="H295" s="96">
        <v>750000.0</v>
      </c>
      <c r="I295" s="96"/>
      <c r="J295" s="100"/>
      <c r="K295" s="51"/>
      <c r="N295" s="95" t="str">
        <f>'MONITORING 1'!O295</f>
        <v/>
      </c>
      <c r="O295" s="95" t="str">
        <f>'MONITORING 1'!F295</f>
        <v/>
      </c>
      <c r="P295" s="51" t="str">
        <f>'MONITORING 1'!D295</f>
        <v>E</v>
      </c>
      <c r="Q295" s="51">
        <f>'MONITORING 1'!E295</f>
        <v>3</v>
      </c>
      <c r="R295" s="95" t="str">
        <f>'MONITORING 1'!C295</f>
        <v>HIJAU</v>
      </c>
      <c r="S295" s="95" t="str">
        <f t="shared" si="1"/>
        <v>SILVER</v>
      </c>
      <c r="T295" s="96">
        <f>'MONITORING 1'!J295</f>
        <v>750000</v>
      </c>
      <c r="U295" s="96" t="str">
        <f>'MONITORING 1'!L295</f>
        <v/>
      </c>
      <c r="V295" s="96" t="str">
        <f>'MONITORING 1'!M295</f>
        <v/>
      </c>
      <c r="W295" s="95" t="str">
        <f>'MONITORING 1'!P295</f>
        <v/>
      </c>
      <c r="AA295" s="95"/>
      <c r="AB295" s="95"/>
      <c r="AC295" s="51" t="s">
        <v>15</v>
      </c>
      <c r="AD295" s="51">
        <v>26.0</v>
      </c>
      <c r="AE295" s="95" t="s">
        <v>133</v>
      </c>
      <c r="AF295" s="95" t="s">
        <v>268</v>
      </c>
      <c r="AG295" s="96">
        <v>750000.0</v>
      </c>
      <c r="AH295" s="96"/>
      <c r="AI295" s="100"/>
      <c r="AJ295" s="51"/>
    </row>
    <row r="296">
      <c r="A296" s="51">
        <f t="shared" si="2"/>
        <v>293</v>
      </c>
      <c r="B296" s="95"/>
      <c r="C296" s="95"/>
      <c r="D296" s="51" t="s">
        <v>15</v>
      </c>
      <c r="E296" s="51">
        <v>27.0</v>
      </c>
      <c r="F296" s="95" t="s">
        <v>133</v>
      </c>
      <c r="G296" s="95" t="s">
        <v>268</v>
      </c>
      <c r="H296" s="96">
        <v>750000.0</v>
      </c>
      <c r="I296" s="96"/>
      <c r="J296" s="100"/>
      <c r="K296" s="51"/>
      <c r="N296" s="95" t="str">
        <f>'MONITORING 1'!O296</f>
        <v/>
      </c>
      <c r="O296" s="95" t="str">
        <f>'MONITORING 1'!F296</f>
        <v/>
      </c>
      <c r="P296" s="51" t="str">
        <f>'MONITORING 1'!D296</f>
        <v>E</v>
      </c>
      <c r="Q296" s="51">
        <f>'MONITORING 1'!E296</f>
        <v>4</v>
      </c>
      <c r="R296" s="95" t="str">
        <f>'MONITORING 1'!C296</f>
        <v>HIJAU</v>
      </c>
      <c r="S296" s="95" t="str">
        <f t="shared" si="1"/>
        <v>SILVER</v>
      </c>
      <c r="T296" s="96">
        <f>'MONITORING 1'!J296</f>
        <v>750000</v>
      </c>
      <c r="U296" s="96" t="str">
        <f>'MONITORING 1'!L296</f>
        <v/>
      </c>
      <c r="V296" s="96" t="str">
        <f>'MONITORING 1'!M296</f>
        <v/>
      </c>
      <c r="W296" s="95" t="str">
        <f>'MONITORING 1'!P296</f>
        <v/>
      </c>
      <c r="AA296" s="95"/>
      <c r="AB296" s="95"/>
      <c r="AC296" s="51" t="s">
        <v>15</v>
      </c>
      <c r="AD296" s="51">
        <v>27.0</v>
      </c>
      <c r="AE296" s="95" t="s">
        <v>133</v>
      </c>
      <c r="AF296" s="95" t="s">
        <v>268</v>
      </c>
      <c r="AG296" s="96">
        <v>750000.0</v>
      </c>
      <c r="AH296" s="96"/>
      <c r="AI296" s="100"/>
      <c r="AJ296" s="51"/>
    </row>
    <row r="297">
      <c r="A297" s="51">
        <f t="shared" si="2"/>
        <v>294</v>
      </c>
      <c r="B297" s="95"/>
      <c r="C297" s="95"/>
      <c r="D297" s="51" t="s">
        <v>15</v>
      </c>
      <c r="E297" s="51">
        <v>28.0</v>
      </c>
      <c r="F297" s="95" t="s">
        <v>133</v>
      </c>
      <c r="G297" s="95" t="s">
        <v>268</v>
      </c>
      <c r="H297" s="96">
        <v>750000.0</v>
      </c>
      <c r="I297" s="96"/>
      <c r="J297" s="100"/>
      <c r="K297" s="51"/>
      <c r="N297" s="95" t="str">
        <f>'MONITORING 1'!O297</f>
        <v/>
      </c>
      <c r="O297" s="95" t="str">
        <f>'MONITORING 1'!F297</f>
        <v/>
      </c>
      <c r="P297" s="51" t="str">
        <f>'MONITORING 1'!D297</f>
        <v>E</v>
      </c>
      <c r="Q297" s="51">
        <f>'MONITORING 1'!E297</f>
        <v>5</v>
      </c>
      <c r="R297" s="95" t="str">
        <f>'MONITORING 1'!C297</f>
        <v>HIJAU</v>
      </c>
      <c r="S297" s="95" t="str">
        <f t="shared" si="1"/>
        <v>SILVER</v>
      </c>
      <c r="T297" s="96">
        <f>'MONITORING 1'!J297</f>
        <v>750000</v>
      </c>
      <c r="U297" s="96" t="str">
        <f>'MONITORING 1'!L297</f>
        <v/>
      </c>
      <c r="V297" s="96" t="str">
        <f>'MONITORING 1'!M297</f>
        <v/>
      </c>
      <c r="W297" s="95" t="str">
        <f>'MONITORING 1'!P297</f>
        <v/>
      </c>
      <c r="AA297" s="95"/>
      <c r="AB297" s="95"/>
      <c r="AC297" s="51" t="s">
        <v>15</v>
      </c>
      <c r="AD297" s="51">
        <v>28.0</v>
      </c>
      <c r="AE297" s="95" t="s">
        <v>133</v>
      </c>
      <c r="AF297" s="95" t="s">
        <v>268</v>
      </c>
      <c r="AG297" s="96">
        <v>750000.0</v>
      </c>
      <c r="AH297" s="96"/>
      <c r="AI297" s="100"/>
      <c r="AJ297" s="51"/>
    </row>
    <row r="298">
      <c r="A298" s="51">
        <f t="shared" si="2"/>
        <v>295</v>
      </c>
      <c r="B298" s="95"/>
      <c r="C298" s="95"/>
      <c r="D298" s="51" t="s">
        <v>15</v>
      </c>
      <c r="E298" s="51">
        <v>29.0</v>
      </c>
      <c r="F298" s="95" t="s">
        <v>133</v>
      </c>
      <c r="G298" s="95" t="s">
        <v>268</v>
      </c>
      <c r="H298" s="96">
        <v>750000.0</v>
      </c>
      <c r="I298" s="96"/>
      <c r="J298" s="100"/>
      <c r="K298" s="51"/>
      <c r="N298" s="95" t="str">
        <f>'MONITORING 1'!O298</f>
        <v>Meike Salendeho</v>
      </c>
      <c r="O298" s="95" t="str">
        <f>'MONITORING 1'!F298</f>
        <v>Suwanly Darmawan</v>
      </c>
      <c r="P298" s="51" t="str">
        <f>'MONITORING 1'!D298</f>
        <v>E</v>
      </c>
      <c r="Q298" s="51">
        <f>'MONITORING 1'!E298</f>
        <v>6</v>
      </c>
      <c r="R298" s="95" t="str">
        <f>'MONITORING 1'!C298</f>
        <v>HIJAU</v>
      </c>
      <c r="S298" s="95" t="str">
        <f t="shared" si="1"/>
        <v>SILVER</v>
      </c>
      <c r="T298" s="96">
        <f>'MONITORING 1'!J298</f>
        <v>750000</v>
      </c>
      <c r="U298" s="96" t="str">
        <f>'MONITORING 1'!L298</f>
        <v/>
      </c>
      <c r="V298" s="96" t="str">
        <f>'MONITORING 1'!M298</f>
        <v/>
      </c>
      <c r="W298" s="95" t="str">
        <f>'MONITORING 1'!P298</f>
        <v>V</v>
      </c>
      <c r="AA298" s="95"/>
      <c r="AB298" s="95"/>
      <c r="AC298" s="51" t="s">
        <v>15</v>
      </c>
      <c r="AD298" s="51">
        <v>29.0</v>
      </c>
      <c r="AE298" s="95" t="s">
        <v>133</v>
      </c>
      <c r="AF298" s="95" t="s">
        <v>268</v>
      </c>
      <c r="AG298" s="96">
        <v>750000.0</v>
      </c>
      <c r="AH298" s="96"/>
      <c r="AI298" s="100"/>
      <c r="AJ298" s="51"/>
    </row>
    <row r="299">
      <c r="A299" s="51">
        <f t="shared" si="2"/>
        <v>296</v>
      </c>
      <c r="B299" s="95"/>
      <c r="C299" s="95"/>
      <c r="D299" s="51" t="s">
        <v>15</v>
      </c>
      <c r="E299" s="51">
        <v>30.0</v>
      </c>
      <c r="F299" s="95" t="s">
        <v>133</v>
      </c>
      <c r="G299" s="95" t="s">
        <v>268</v>
      </c>
      <c r="H299" s="96">
        <v>750000.0</v>
      </c>
      <c r="I299" s="96"/>
      <c r="J299" s="100"/>
      <c r="K299" s="51"/>
      <c r="N299" s="95" t="str">
        <f>'MONITORING 1'!O299</f>
        <v>Meike Salendeho</v>
      </c>
      <c r="O299" s="95" t="str">
        <f>'MONITORING 1'!F299</f>
        <v>Suwanly Darmawan</v>
      </c>
      <c r="P299" s="51" t="str">
        <f>'MONITORING 1'!D299</f>
        <v>E</v>
      </c>
      <c r="Q299" s="51">
        <f>'MONITORING 1'!E299</f>
        <v>7</v>
      </c>
      <c r="R299" s="95" t="str">
        <f>'MONITORING 1'!C299</f>
        <v>HIJAU</v>
      </c>
      <c r="S299" s="95" t="str">
        <f t="shared" si="1"/>
        <v>SILVER</v>
      </c>
      <c r="T299" s="96">
        <f>'MONITORING 1'!J299</f>
        <v>750000</v>
      </c>
      <c r="U299" s="96" t="str">
        <f>'MONITORING 1'!L299</f>
        <v/>
      </c>
      <c r="V299" s="96" t="str">
        <f>'MONITORING 1'!M299</f>
        <v/>
      </c>
      <c r="W299" s="95" t="str">
        <f>'MONITORING 1'!P299</f>
        <v>V</v>
      </c>
      <c r="AA299" s="95"/>
      <c r="AB299" s="95"/>
      <c r="AC299" s="51" t="s">
        <v>15</v>
      </c>
      <c r="AD299" s="51">
        <v>30.0</v>
      </c>
      <c r="AE299" s="95" t="s">
        <v>133</v>
      </c>
      <c r="AF299" s="95" t="s">
        <v>268</v>
      </c>
      <c r="AG299" s="96">
        <v>750000.0</v>
      </c>
      <c r="AH299" s="96"/>
      <c r="AI299" s="100"/>
      <c r="AJ299" s="51"/>
    </row>
    <row r="300">
      <c r="A300" s="51">
        <f t="shared" si="2"/>
        <v>297</v>
      </c>
      <c r="B300" s="95"/>
      <c r="C300" s="95"/>
      <c r="D300" s="51" t="s">
        <v>14</v>
      </c>
      <c r="E300" s="51">
        <v>1.0</v>
      </c>
      <c r="F300" s="95" t="s">
        <v>133</v>
      </c>
      <c r="G300" s="95" t="s">
        <v>268</v>
      </c>
      <c r="H300" s="96">
        <v>750000.0</v>
      </c>
      <c r="I300" s="96"/>
      <c r="J300" s="100"/>
      <c r="K300" s="51"/>
      <c r="N300" s="95" t="str">
        <f>'MONITORING 1'!O300</f>
        <v>Anastasia</v>
      </c>
      <c r="O300" s="95" t="str">
        <f>'MONITORING 1'!F300</f>
        <v>Anastasia</v>
      </c>
      <c r="P300" s="51" t="str">
        <f>'MONITORING 1'!D300</f>
        <v>E</v>
      </c>
      <c r="Q300" s="51">
        <f>'MONITORING 1'!E300</f>
        <v>21</v>
      </c>
      <c r="R300" s="95" t="str">
        <f>'MONITORING 1'!C300</f>
        <v>HIJAU</v>
      </c>
      <c r="S300" s="95" t="str">
        <f t="shared" si="1"/>
        <v>SILVER</v>
      </c>
      <c r="T300" s="96">
        <f>'MONITORING 1'!J300</f>
        <v>750000</v>
      </c>
      <c r="U300" s="96" t="str">
        <f>'MONITORING 1'!L300</f>
        <v/>
      </c>
      <c r="V300" s="96" t="str">
        <f>'MONITORING 1'!M300</f>
        <v/>
      </c>
      <c r="W300" s="95" t="str">
        <f>'MONITORING 1'!P300</f>
        <v/>
      </c>
      <c r="AA300" s="95"/>
      <c r="AB300" s="95"/>
      <c r="AC300" s="51" t="s">
        <v>14</v>
      </c>
      <c r="AD300" s="51">
        <v>1.0</v>
      </c>
      <c r="AE300" s="95" t="s">
        <v>133</v>
      </c>
      <c r="AF300" s="95" t="s">
        <v>268</v>
      </c>
      <c r="AG300" s="96">
        <v>750000.0</v>
      </c>
      <c r="AH300" s="96"/>
      <c r="AI300" s="100"/>
      <c r="AJ300" s="51"/>
    </row>
    <row r="301">
      <c r="A301" s="51">
        <f t="shared" si="2"/>
        <v>298</v>
      </c>
      <c r="B301" s="95"/>
      <c r="C301" s="95"/>
      <c r="D301" s="51" t="s">
        <v>14</v>
      </c>
      <c r="E301" s="51">
        <v>2.0</v>
      </c>
      <c r="F301" s="95" t="s">
        <v>133</v>
      </c>
      <c r="G301" s="95" t="s">
        <v>268</v>
      </c>
      <c r="H301" s="96">
        <v>750000.0</v>
      </c>
      <c r="I301" s="96"/>
      <c r="J301" s="100"/>
      <c r="K301" s="51"/>
      <c r="N301" s="95" t="str">
        <f>'MONITORING 1'!O301</f>
        <v>Anastasia</v>
      </c>
      <c r="O301" s="95" t="str">
        <f>'MONITORING 1'!F301</f>
        <v>Anastasia</v>
      </c>
      <c r="P301" s="51" t="str">
        <f>'MONITORING 1'!D301</f>
        <v>E</v>
      </c>
      <c r="Q301" s="51">
        <f>'MONITORING 1'!E301</f>
        <v>22</v>
      </c>
      <c r="R301" s="95" t="str">
        <f>'MONITORING 1'!C301</f>
        <v>HIJAU</v>
      </c>
      <c r="S301" s="95" t="str">
        <f t="shared" si="1"/>
        <v>SILVER</v>
      </c>
      <c r="T301" s="96">
        <f>'MONITORING 1'!J301</f>
        <v>750000</v>
      </c>
      <c r="U301" s="96" t="str">
        <f>'MONITORING 1'!L301</f>
        <v>Bca 26/10</v>
      </c>
      <c r="V301" s="96" t="str">
        <f>'MONITORING 1'!M301</f>
        <v/>
      </c>
      <c r="W301" s="95" t="str">
        <f>'MONITORING 1'!P301</f>
        <v/>
      </c>
      <c r="AA301" s="95"/>
      <c r="AB301" s="95"/>
      <c r="AC301" s="51" t="s">
        <v>14</v>
      </c>
      <c r="AD301" s="51">
        <v>2.0</v>
      </c>
      <c r="AE301" s="95" t="s">
        <v>133</v>
      </c>
      <c r="AF301" s="95" t="s">
        <v>268</v>
      </c>
      <c r="AG301" s="96">
        <v>750000.0</v>
      </c>
      <c r="AH301" s="96"/>
      <c r="AI301" s="100"/>
      <c r="AJ301" s="51"/>
    </row>
    <row r="302">
      <c r="A302" s="51">
        <f t="shared" si="2"/>
        <v>299</v>
      </c>
      <c r="B302" s="95"/>
      <c r="C302" s="95"/>
      <c r="D302" s="51" t="s">
        <v>14</v>
      </c>
      <c r="E302" s="51">
        <v>3.0</v>
      </c>
      <c r="F302" s="95" t="s">
        <v>133</v>
      </c>
      <c r="G302" s="95" t="s">
        <v>268</v>
      </c>
      <c r="H302" s="96">
        <v>750000.0</v>
      </c>
      <c r="I302" s="96"/>
      <c r="J302" s="100"/>
      <c r="K302" s="51"/>
      <c r="N302" s="95" t="str">
        <f>'MONITORING 1'!O302</f>
        <v>Anastasia</v>
      </c>
      <c r="O302" s="95" t="str">
        <f>'MONITORING 1'!F302</f>
        <v>Liviana</v>
      </c>
      <c r="P302" s="51" t="str">
        <f>'MONITORING 1'!D302</f>
        <v>E</v>
      </c>
      <c r="Q302" s="51">
        <f>'MONITORING 1'!E302</f>
        <v>23</v>
      </c>
      <c r="R302" s="95" t="str">
        <f>'MONITORING 1'!C302</f>
        <v>HIJAU</v>
      </c>
      <c r="S302" s="95" t="str">
        <f t="shared" si="1"/>
        <v>SILVER</v>
      </c>
      <c r="T302" s="96">
        <f>'MONITORING 1'!J302</f>
        <v>750000</v>
      </c>
      <c r="U302" s="96" t="str">
        <f>'MONITORING 1'!L302</f>
        <v>Bca 24/10</v>
      </c>
      <c r="V302" s="96" t="str">
        <f>'MONITORING 1'!M302</f>
        <v/>
      </c>
      <c r="W302" s="95" t="str">
        <f>'MONITORING 1'!P302</f>
        <v>V</v>
      </c>
      <c r="AA302" s="95"/>
      <c r="AB302" s="95"/>
      <c r="AC302" s="51" t="s">
        <v>14</v>
      </c>
      <c r="AD302" s="51">
        <v>3.0</v>
      </c>
      <c r="AE302" s="95" t="s">
        <v>133</v>
      </c>
      <c r="AF302" s="95" t="s">
        <v>268</v>
      </c>
      <c r="AG302" s="96">
        <v>750000.0</v>
      </c>
      <c r="AH302" s="96"/>
      <c r="AI302" s="100"/>
      <c r="AJ302" s="51"/>
    </row>
    <row r="303">
      <c r="A303" s="51">
        <f t="shared" si="2"/>
        <v>300</v>
      </c>
      <c r="B303" s="95"/>
      <c r="C303" s="95"/>
      <c r="D303" s="51" t="s">
        <v>14</v>
      </c>
      <c r="E303" s="51">
        <v>4.0</v>
      </c>
      <c r="F303" s="95" t="s">
        <v>133</v>
      </c>
      <c r="G303" s="95" t="s">
        <v>268</v>
      </c>
      <c r="H303" s="96">
        <v>750000.0</v>
      </c>
      <c r="I303" s="96"/>
      <c r="J303" s="100"/>
      <c r="K303" s="51"/>
      <c r="N303" s="95" t="str">
        <f>'MONITORING 1'!O303</f>
        <v>Anastasia</v>
      </c>
      <c r="O303" s="95" t="str">
        <f>'MONITORING 1'!F303</f>
        <v>Anastasia</v>
      </c>
      <c r="P303" s="51" t="str">
        <f>'MONITORING 1'!D303</f>
        <v>E</v>
      </c>
      <c r="Q303" s="51">
        <f>'MONITORING 1'!E303</f>
        <v>24</v>
      </c>
      <c r="R303" s="95" t="str">
        <f>'MONITORING 1'!C303</f>
        <v>HIJAU</v>
      </c>
      <c r="S303" s="95" t="str">
        <f t="shared" si="1"/>
        <v>SILVER</v>
      </c>
      <c r="T303" s="96">
        <f>'MONITORING 1'!J303</f>
        <v>750000</v>
      </c>
      <c r="U303" s="96" t="str">
        <f>'MONITORING 1'!L303</f>
        <v/>
      </c>
      <c r="V303" s="96" t="str">
        <f>'MONITORING 1'!M303</f>
        <v/>
      </c>
      <c r="W303" s="95" t="str">
        <f>'MONITORING 1'!P303</f>
        <v/>
      </c>
      <c r="AA303" s="95"/>
      <c r="AB303" s="95"/>
      <c r="AC303" s="51" t="s">
        <v>14</v>
      </c>
      <c r="AD303" s="51">
        <v>4.0</v>
      </c>
      <c r="AE303" s="95" t="s">
        <v>133</v>
      </c>
      <c r="AF303" s="95" t="s">
        <v>268</v>
      </c>
      <c r="AG303" s="96">
        <v>750000.0</v>
      </c>
      <c r="AH303" s="96"/>
      <c r="AI303" s="100"/>
      <c r="AJ303" s="51"/>
    </row>
    <row r="304">
      <c r="A304" s="51">
        <f t="shared" si="2"/>
        <v>301</v>
      </c>
      <c r="B304" s="95"/>
      <c r="C304" s="95"/>
      <c r="D304" s="51" t="s">
        <v>14</v>
      </c>
      <c r="E304" s="51">
        <v>5.0</v>
      </c>
      <c r="F304" s="95" t="s">
        <v>133</v>
      </c>
      <c r="G304" s="95" t="s">
        <v>268</v>
      </c>
      <c r="H304" s="96">
        <v>750000.0</v>
      </c>
      <c r="I304" s="96"/>
      <c r="J304" s="100"/>
      <c r="K304" s="51"/>
      <c r="N304" s="95" t="str">
        <f>'MONITORING 1'!O304</f>
        <v/>
      </c>
      <c r="O304" s="95" t="str">
        <f>'MONITORING 1'!F304</f>
        <v/>
      </c>
      <c r="P304" s="51" t="str">
        <f>'MONITORING 1'!D304</f>
        <v>E</v>
      </c>
      <c r="Q304" s="51">
        <f>'MONITORING 1'!E304</f>
        <v>25</v>
      </c>
      <c r="R304" s="95" t="str">
        <f>'MONITORING 1'!C304</f>
        <v>HIJAU</v>
      </c>
      <c r="S304" s="95" t="str">
        <f t="shared" si="1"/>
        <v>SILVER</v>
      </c>
      <c r="T304" s="96">
        <f>'MONITORING 1'!J304</f>
        <v>750000</v>
      </c>
      <c r="U304" s="96" t="str">
        <f>'MONITORING 1'!L304</f>
        <v/>
      </c>
      <c r="V304" s="96" t="str">
        <f>'MONITORING 1'!M304</f>
        <v/>
      </c>
      <c r="W304" s="95" t="str">
        <f>'MONITORING 1'!P304</f>
        <v/>
      </c>
      <c r="AA304" s="95"/>
      <c r="AB304" s="95"/>
      <c r="AC304" s="51" t="s">
        <v>14</v>
      </c>
      <c r="AD304" s="51">
        <v>5.0</v>
      </c>
      <c r="AE304" s="95" t="s">
        <v>133</v>
      </c>
      <c r="AF304" s="95" t="s">
        <v>268</v>
      </c>
      <c r="AG304" s="96">
        <v>750000.0</v>
      </c>
      <c r="AH304" s="96"/>
      <c r="AI304" s="100"/>
      <c r="AJ304" s="51"/>
    </row>
    <row r="305">
      <c r="A305" s="51">
        <f t="shared" si="2"/>
        <v>302</v>
      </c>
      <c r="B305" s="95"/>
      <c r="C305" s="95"/>
      <c r="D305" s="51" t="s">
        <v>14</v>
      </c>
      <c r="E305" s="51">
        <v>8.0</v>
      </c>
      <c r="F305" s="95" t="s">
        <v>67</v>
      </c>
      <c r="G305" s="95" t="s">
        <v>269</v>
      </c>
      <c r="H305" s="96">
        <v>2000000.0</v>
      </c>
      <c r="I305" s="96"/>
      <c r="J305" s="100"/>
      <c r="K305" s="51"/>
      <c r="N305" s="95" t="str">
        <f>'MONITORING 1'!O305</f>
        <v/>
      </c>
      <c r="O305" s="95" t="str">
        <f>'MONITORING 1'!F305</f>
        <v/>
      </c>
      <c r="P305" s="51" t="str">
        <f>'MONITORING 1'!D305</f>
        <v>E</v>
      </c>
      <c r="Q305" s="51">
        <f>'MONITORING 1'!E305</f>
        <v>26</v>
      </c>
      <c r="R305" s="95" t="str">
        <f>'MONITORING 1'!C305</f>
        <v>HIJAU</v>
      </c>
      <c r="S305" s="95" t="str">
        <f t="shared" si="1"/>
        <v>SILVER</v>
      </c>
      <c r="T305" s="96">
        <f>'MONITORING 1'!J305</f>
        <v>750000</v>
      </c>
      <c r="U305" s="96" t="str">
        <f>'MONITORING 1'!L305</f>
        <v/>
      </c>
      <c r="V305" s="96" t="str">
        <f>'MONITORING 1'!M305</f>
        <v/>
      </c>
      <c r="W305" s="95" t="str">
        <f>'MONITORING 1'!P305</f>
        <v/>
      </c>
      <c r="AA305" s="95"/>
      <c r="AB305" s="95"/>
      <c r="AC305" s="51" t="s">
        <v>14</v>
      </c>
      <c r="AD305" s="51">
        <v>8.0</v>
      </c>
      <c r="AE305" s="95" t="s">
        <v>67</v>
      </c>
      <c r="AF305" s="95" t="s">
        <v>269</v>
      </c>
      <c r="AG305" s="96">
        <v>2000000.0</v>
      </c>
      <c r="AH305" s="96"/>
      <c r="AI305" s="100"/>
      <c r="AJ305" s="51"/>
    </row>
    <row r="306">
      <c r="A306" s="51">
        <f t="shared" si="2"/>
        <v>303</v>
      </c>
      <c r="B306" s="95"/>
      <c r="C306" s="95"/>
      <c r="D306" s="51" t="s">
        <v>14</v>
      </c>
      <c r="E306" s="51">
        <v>9.0</v>
      </c>
      <c r="F306" s="95" t="s">
        <v>67</v>
      </c>
      <c r="G306" s="95" t="s">
        <v>269</v>
      </c>
      <c r="H306" s="96">
        <v>2000000.0</v>
      </c>
      <c r="I306" s="96"/>
      <c r="J306" s="100"/>
      <c r="K306" s="51"/>
      <c r="N306" s="95" t="str">
        <f>'MONITORING 1'!O306</f>
        <v/>
      </c>
      <c r="O306" s="95" t="str">
        <f>'MONITORING 1'!F306</f>
        <v/>
      </c>
      <c r="P306" s="51" t="str">
        <f>'MONITORING 1'!D306</f>
        <v>E</v>
      </c>
      <c r="Q306" s="51">
        <f>'MONITORING 1'!E306</f>
        <v>27</v>
      </c>
      <c r="R306" s="95" t="str">
        <f>'MONITORING 1'!C306</f>
        <v>HIJAU</v>
      </c>
      <c r="S306" s="95" t="str">
        <f t="shared" si="1"/>
        <v>SILVER</v>
      </c>
      <c r="T306" s="96">
        <f>'MONITORING 1'!J306</f>
        <v>750000</v>
      </c>
      <c r="U306" s="96" t="str">
        <f>'MONITORING 1'!L306</f>
        <v/>
      </c>
      <c r="V306" s="96" t="str">
        <f>'MONITORING 1'!M306</f>
        <v/>
      </c>
      <c r="W306" s="95" t="str">
        <f>'MONITORING 1'!P306</f>
        <v/>
      </c>
      <c r="AA306" s="95"/>
      <c r="AB306" s="95"/>
      <c r="AC306" s="51" t="s">
        <v>14</v>
      </c>
      <c r="AD306" s="51">
        <v>9.0</v>
      </c>
      <c r="AE306" s="95" t="s">
        <v>67</v>
      </c>
      <c r="AF306" s="95" t="s">
        <v>269</v>
      </c>
      <c r="AG306" s="96">
        <v>2000000.0</v>
      </c>
      <c r="AH306" s="96"/>
      <c r="AI306" s="100"/>
      <c r="AJ306" s="51"/>
    </row>
    <row r="307">
      <c r="A307" s="51">
        <f t="shared" si="2"/>
        <v>304</v>
      </c>
      <c r="B307" s="95"/>
      <c r="C307" s="95"/>
      <c r="D307" s="51" t="s">
        <v>14</v>
      </c>
      <c r="E307" s="51">
        <v>10.0</v>
      </c>
      <c r="F307" s="95" t="s">
        <v>67</v>
      </c>
      <c r="G307" s="95" t="s">
        <v>269</v>
      </c>
      <c r="H307" s="96">
        <v>2000000.0</v>
      </c>
      <c r="I307" s="96"/>
      <c r="J307" s="100"/>
      <c r="K307" s="51"/>
      <c r="N307" s="95" t="str">
        <f>'MONITORING 1'!O307</f>
        <v/>
      </c>
      <c r="O307" s="95" t="str">
        <f>'MONITORING 1'!F307</f>
        <v/>
      </c>
      <c r="P307" s="51" t="str">
        <f>'MONITORING 1'!D307</f>
        <v>E</v>
      </c>
      <c r="Q307" s="51">
        <f>'MONITORING 1'!E307</f>
        <v>28</v>
      </c>
      <c r="R307" s="95" t="str">
        <f>'MONITORING 1'!C307</f>
        <v>HIJAU</v>
      </c>
      <c r="S307" s="95" t="str">
        <f t="shared" si="1"/>
        <v>SILVER</v>
      </c>
      <c r="T307" s="96">
        <f>'MONITORING 1'!J307</f>
        <v>750000</v>
      </c>
      <c r="U307" s="96" t="str">
        <f>'MONITORING 1'!L307</f>
        <v/>
      </c>
      <c r="V307" s="96" t="str">
        <f>'MONITORING 1'!M307</f>
        <v/>
      </c>
      <c r="W307" s="95" t="str">
        <f>'MONITORING 1'!P307</f>
        <v/>
      </c>
      <c r="AA307" s="95"/>
      <c r="AB307" s="95"/>
      <c r="AC307" s="51" t="s">
        <v>14</v>
      </c>
      <c r="AD307" s="51">
        <v>10.0</v>
      </c>
      <c r="AE307" s="95" t="s">
        <v>67</v>
      </c>
      <c r="AF307" s="95" t="s">
        <v>269</v>
      </c>
      <c r="AG307" s="96">
        <v>2000000.0</v>
      </c>
      <c r="AH307" s="96"/>
      <c r="AI307" s="100"/>
      <c r="AJ307" s="51"/>
    </row>
    <row r="308">
      <c r="A308" s="51">
        <f t="shared" si="2"/>
        <v>305</v>
      </c>
      <c r="B308" s="95"/>
      <c r="C308" s="95"/>
      <c r="D308" s="51" t="s">
        <v>14</v>
      </c>
      <c r="E308" s="51">
        <v>11.0</v>
      </c>
      <c r="F308" s="95" t="s">
        <v>67</v>
      </c>
      <c r="G308" s="95" t="s">
        <v>269</v>
      </c>
      <c r="H308" s="96">
        <v>2000000.0</v>
      </c>
      <c r="I308" s="96"/>
      <c r="J308" s="100"/>
      <c r="K308" s="51"/>
      <c r="N308" s="95" t="str">
        <f>'MONITORING 1'!O308</f>
        <v/>
      </c>
      <c r="O308" s="95" t="str">
        <f>'MONITORING 1'!F308</f>
        <v/>
      </c>
      <c r="P308" s="51" t="str">
        <f>'MONITORING 1'!D308</f>
        <v>E</v>
      </c>
      <c r="Q308" s="51">
        <f>'MONITORING 1'!E308</f>
        <v>29</v>
      </c>
      <c r="R308" s="95" t="str">
        <f>'MONITORING 1'!C308</f>
        <v>HIJAU</v>
      </c>
      <c r="S308" s="95" t="str">
        <f t="shared" si="1"/>
        <v>SILVER</v>
      </c>
      <c r="T308" s="96">
        <f>'MONITORING 1'!J308</f>
        <v>750000</v>
      </c>
      <c r="U308" s="96" t="str">
        <f>'MONITORING 1'!L308</f>
        <v/>
      </c>
      <c r="V308" s="96" t="str">
        <f>'MONITORING 1'!M308</f>
        <v/>
      </c>
      <c r="W308" s="95" t="str">
        <f>'MONITORING 1'!P308</f>
        <v/>
      </c>
      <c r="AA308" s="95"/>
      <c r="AB308" s="95"/>
      <c r="AC308" s="51" t="s">
        <v>14</v>
      </c>
      <c r="AD308" s="51">
        <v>11.0</v>
      </c>
      <c r="AE308" s="95" t="s">
        <v>67</v>
      </c>
      <c r="AF308" s="95" t="s">
        <v>269</v>
      </c>
      <c r="AG308" s="96">
        <v>2000000.0</v>
      </c>
      <c r="AH308" s="96"/>
      <c r="AI308" s="100"/>
      <c r="AJ308" s="51"/>
    </row>
    <row r="309">
      <c r="A309" s="51">
        <f t="shared" si="2"/>
        <v>306</v>
      </c>
      <c r="B309" s="95"/>
      <c r="C309" s="95"/>
      <c r="D309" s="51" t="s">
        <v>14</v>
      </c>
      <c r="E309" s="51">
        <v>12.0</v>
      </c>
      <c r="F309" s="95" t="s">
        <v>67</v>
      </c>
      <c r="G309" s="95" t="s">
        <v>269</v>
      </c>
      <c r="H309" s="96">
        <v>2000000.0</v>
      </c>
      <c r="I309" s="96"/>
      <c r="J309" s="100"/>
      <c r="K309" s="51"/>
      <c r="N309" s="95" t="str">
        <f>'MONITORING 1'!O309</f>
        <v/>
      </c>
      <c r="O309" s="95" t="str">
        <f>'MONITORING 1'!F309</f>
        <v/>
      </c>
      <c r="P309" s="51" t="str">
        <f>'MONITORING 1'!D309</f>
        <v>E</v>
      </c>
      <c r="Q309" s="51">
        <f>'MONITORING 1'!E309</f>
        <v>30</v>
      </c>
      <c r="R309" s="95" t="str">
        <f>'MONITORING 1'!C309</f>
        <v>HIJAU</v>
      </c>
      <c r="S309" s="95" t="str">
        <f t="shared" si="1"/>
        <v>SILVER</v>
      </c>
      <c r="T309" s="96">
        <f>'MONITORING 1'!J309</f>
        <v>750000</v>
      </c>
      <c r="U309" s="96" t="str">
        <f>'MONITORING 1'!L309</f>
        <v/>
      </c>
      <c r="V309" s="96" t="str">
        <f>'MONITORING 1'!M309</f>
        <v/>
      </c>
      <c r="W309" s="95" t="str">
        <f>'MONITORING 1'!P309</f>
        <v/>
      </c>
      <c r="AA309" s="95"/>
      <c r="AB309" s="95"/>
      <c r="AC309" s="51" t="s">
        <v>14</v>
      </c>
      <c r="AD309" s="51">
        <v>12.0</v>
      </c>
      <c r="AE309" s="95" t="s">
        <v>67</v>
      </c>
      <c r="AF309" s="95" t="s">
        <v>269</v>
      </c>
      <c r="AG309" s="96">
        <v>2000000.0</v>
      </c>
      <c r="AH309" s="96"/>
      <c r="AI309" s="100"/>
      <c r="AJ309" s="51"/>
    </row>
    <row r="310">
      <c r="A310" s="51">
        <f t="shared" si="2"/>
        <v>307</v>
      </c>
      <c r="B310" s="95"/>
      <c r="C310" s="95"/>
      <c r="D310" s="51" t="s">
        <v>14</v>
      </c>
      <c r="E310" s="51">
        <v>13.0</v>
      </c>
      <c r="F310" s="95" t="s">
        <v>67</v>
      </c>
      <c r="G310" s="95" t="s">
        <v>269</v>
      </c>
      <c r="H310" s="96">
        <v>2000000.0</v>
      </c>
      <c r="I310" s="96"/>
      <c r="J310" s="100"/>
      <c r="K310" s="51"/>
      <c r="N310" s="95" t="str">
        <f>'MONITORING 1'!O310</f>
        <v/>
      </c>
      <c r="O310" s="95" t="str">
        <f>'MONITORING 1'!F310</f>
        <v/>
      </c>
      <c r="P310" s="51" t="str">
        <f>'MONITORING 1'!D310</f>
        <v>F</v>
      </c>
      <c r="Q310" s="51">
        <f>'MONITORING 1'!E310</f>
        <v>1</v>
      </c>
      <c r="R310" s="95" t="str">
        <f>'MONITORING 1'!C310</f>
        <v>HIJAU</v>
      </c>
      <c r="S310" s="95" t="str">
        <f t="shared" si="1"/>
        <v>SILVER</v>
      </c>
      <c r="T310" s="96">
        <f>'MONITORING 1'!J310</f>
        <v>750000</v>
      </c>
      <c r="U310" s="96" t="str">
        <f>'MONITORING 1'!L310</f>
        <v/>
      </c>
      <c r="V310" s="96" t="str">
        <f>'MONITORING 1'!M310</f>
        <v/>
      </c>
      <c r="W310" s="95" t="str">
        <f>'MONITORING 1'!P310</f>
        <v/>
      </c>
      <c r="AA310" s="95"/>
      <c r="AB310" s="95"/>
      <c r="AC310" s="51" t="s">
        <v>14</v>
      </c>
      <c r="AD310" s="51">
        <v>13.0</v>
      </c>
      <c r="AE310" s="95" t="s">
        <v>67</v>
      </c>
      <c r="AF310" s="95" t="s">
        <v>269</v>
      </c>
      <c r="AG310" s="96">
        <v>2000000.0</v>
      </c>
      <c r="AH310" s="96"/>
      <c r="AI310" s="100"/>
      <c r="AJ310" s="51"/>
    </row>
    <row r="311">
      <c r="A311" s="51">
        <f t="shared" si="2"/>
        <v>308</v>
      </c>
      <c r="B311" s="95"/>
      <c r="C311" s="95"/>
      <c r="D311" s="51" t="s">
        <v>14</v>
      </c>
      <c r="E311" s="51">
        <v>14.0</v>
      </c>
      <c r="F311" s="95" t="s">
        <v>67</v>
      </c>
      <c r="G311" s="95" t="s">
        <v>269</v>
      </c>
      <c r="H311" s="96">
        <v>2000000.0</v>
      </c>
      <c r="I311" s="96"/>
      <c r="J311" s="100"/>
      <c r="K311" s="51"/>
      <c r="N311" s="95" t="str">
        <f>'MONITORING 1'!O311</f>
        <v/>
      </c>
      <c r="O311" s="95" t="str">
        <f>'MONITORING 1'!F311</f>
        <v/>
      </c>
      <c r="P311" s="51" t="str">
        <f>'MONITORING 1'!D311</f>
        <v>F</v>
      </c>
      <c r="Q311" s="51">
        <f>'MONITORING 1'!E311</f>
        <v>2</v>
      </c>
      <c r="R311" s="95" t="str">
        <f>'MONITORING 1'!C311</f>
        <v>HIJAU</v>
      </c>
      <c r="S311" s="95" t="str">
        <f t="shared" si="1"/>
        <v>SILVER</v>
      </c>
      <c r="T311" s="96">
        <f>'MONITORING 1'!J311</f>
        <v>750000</v>
      </c>
      <c r="U311" s="96" t="str">
        <f>'MONITORING 1'!L311</f>
        <v/>
      </c>
      <c r="V311" s="96" t="str">
        <f>'MONITORING 1'!M311</f>
        <v/>
      </c>
      <c r="W311" s="95" t="str">
        <f>'MONITORING 1'!P311</f>
        <v/>
      </c>
      <c r="AA311" s="95"/>
      <c r="AB311" s="95"/>
      <c r="AC311" s="51" t="s">
        <v>14</v>
      </c>
      <c r="AD311" s="51">
        <v>14.0</v>
      </c>
      <c r="AE311" s="95" t="s">
        <v>67</v>
      </c>
      <c r="AF311" s="95" t="s">
        <v>269</v>
      </c>
      <c r="AG311" s="96">
        <v>2000000.0</v>
      </c>
      <c r="AH311" s="96"/>
      <c r="AI311" s="100"/>
      <c r="AJ311" s="51"/>
    </row>
    <row r="312">
      <c r="A312" s="51">
        <f t="shared" si="2"/>
        <v>309</v>
      </c>
      <c r="B312" s="95"/>
      <c r="C312" s="95"/>
      <c r="D312" s="51" t="s">
        <v>14</v>
      </c>
      <c r="E312" s="51">
        <v>15.0</v>
      </c>
      <c r="F312" s="95" t="s">
        <v>67</v>
      </c>
      <c r="G312" s="95" t="s">
        <v>269</v>
      </c>
      <c r="H312" s="96">
        <v>2000000.0</v>
      </c>
      <c r="I312" s="96"/>
      <c r="J312" s="100"/>
      <c r="K312" s="51"/>
      <c r="N312" s="95" t="str">
        <f>'MONITORING 1'!O312</f>
        <v/>
      </c>
      <c r="O312" s="95" t="str">
        <f>'MONITORING 1'!F312</f>
        <v/>
      </c>
      <c r="P312" s="51" t="str">
        <f>'MONITORING 1'!D312</f>
        <v>F</v>
      </c>
      <c r="Q312" s="51">
        <f>'MONITORING 1'!E312</f>
        <v>3</v>
      </c>
      <c r="R312" s="95" t="str">
        <f>'MONITORING 1'!C312</f>
        <v>HIJAU</v>
      </c>
      <c r="S312" s="95" t="str">
        <f t="shared" si="1"/>
        <v>SILVER</v>
      </c>
      <c r="T312" s="96">
        <f>'MONITORING 1'!J312</f>
        <v>750000</v>
      </c>
      <c r="U312" s="96" t="str">
        <f>'MONITORING 1'!L312</f>
        <v/>
      </c>
      <c r="V312" s="96" t="str">
        <f>'MONITORING 1'!M312</f>
        <v/>
      </c>
      <c r="W312" s="95" t="str">
        <f>'MONITORING 1'!P312</f>
        <v/>
      </c>
      <c r="AA312" s="95"/>
      <c r="AB312" s="95"/>
      <c r="AC312" s="51" t="s">
        <v>14</v>
      </c>
      <c r="AD312" s="51">
        <v>15.0</v>
      </c>
      <c r="AE312" s="95" t="s">
        <v>67</v>
      </c>
      <c r="AF312" s="95" t="s">
        <v>269</v>
      </c>
      <c r="AG312" s="96">
        <v>2000000.0</v>
      </c>
      <c r="AH312" s="96"/>
      <c r="AI312" s="100"/>
      <c r="AJ312" s="51"/>
    </row>
    <row r="313">
      <c r="A313" s="51">
        <f t="shared" si="2"/>
        <v>310</v>
      </c>
      <c r="B313" s="95"/>
      <c r="C313" s="95"/>
      <c r="D313" s="51" t="s">
        <v>14</v>
      </c>
      <c r="E313" s="51">
        <v>16.0</v>
      </c>
      <c r="F313" s="95" t="s">
        <v>67</v>
      </c>
      <c r="G313" s="95" t="s">
        <v>269</v>
      </c>
      <c r="H313" s="96">
        <v>2000000.0</v>
      </c>
      <c r="I313" s="96"/>
      <c r="J313" s="100"/>
      <c r="K313" s="51"/>
      <c r="N313" s="95" t="str">
        <f>'MONITORING 1'!O313</f>
        <v/>
      </c>
      <c r="O313" s="95" t="str">
        <f>'MONITORING 1'!F313</f>
        <v/>
      </c>
      <c r="P313" s="51" t="str">
        <f>'MONITORING 1'!D313</f>
        <v>F</v>
      </c>
      <c r="Q313" s="51">
        <f>'MONITORING 1'!E313</f>
        <v>4</v>
      </c>
      <c r="R313" s="95" t="str">
        <f>'MONITORING 1'!C313</f>
        <v>HIJAU</v>
      </c>
      <c r="S313" s="95" t="str">
        <f t="shared" si="1"/>
        <v>SILVER</v>
      </c>
      <c r="T313" s="96">
        <f>'MONITORING 1'!J313</f>
        <v>750000</v>
      </c>
      <c r="U313" s="96" t="str">
        <f>'MONITORING 1'!L313</f>
        <v/>
      </c>
      <c r="V313" s="96" t="str">
        <f>'MONITORING 1'!M313</f>
        <v/>
      </c>
      <c r="W313" s="95" t="str">
        <f>'MONITORING 1'!P313</f>
        <v/>
      </c>
      <c r="AA313" s="95"/>
      <c r="AB313" s="95"/>
      <c r="AC313" s="51" t="s">
        <v>14</v>
      </c>
      <c r="AD313" s="51">
        <v>16.0</v>
      </c>
      <c r="AE313" s="95" t="s">
        <v>67</v>
      </c>
      <c r="AF313" s="95" t="s">
        <v>269</v>
      </c>
      <c r="AG313" s="96">
        <v>2000000.0</v>
      </c>
      <c r="AH313" s="96"/>
      <c r="AI313" s="100"/>
      <c r="AJ313" s="51"/>
    </row>
    <row r="314">
      <c r="A314" s="51">
        <f t="shared" si="2"/>
        <v>311</v>
      </c>
      <c r="B314" s="95"/>
      <c r="C314" s="95"/>
      <c r="D314" s="51" t="s">
        <v>14</v>
      </c>
      <c r="E314" s="51">
        <v>17.0</v>
      </c>
      <c r="F314" s="95" t="s">
        <v>67</v>
      </c>
      <c r="G314" s="95" t="s">
        <v>269</v>
      </c>
      <c r="H314" s="96">
        <v>2000000.0</v>
      </c>
      <c r="I314" s="96"/>
      <c r="J314" s="100"/>
      <c r="K314" s="51"/>
      <c r="N314" s="95" t="str">
        <f>'MONITORING 1'!O314</f>
        <v/>
      </c>
      <c r="O314" s="95" t="str">
        <f>'MONITORING 1'!F314</f>
        <v/>
      </c>
      <c r="P314" s="51" t="str">
        <f>'MONITORING 1'!D314</f>
        <v>F</v>
      </c>
      <c r="Q314" s="51">
        <f>'MONITORING 1'!E314</f>
        <v>5</v>
      </c>
      <c r="R314" s="95" t="str">
        <f>'MONITORING 1'!C314</f>
        <v>HIJAU</v>
      </c>
      <c r="S314" s="95" t="str">
        <f t="shared" si="1"/>
        <v>SILVER</v>
      </c>
      <c r="T314" s="96">
        <f>'MONITORING 1'!J314</f>
        <v>750000</v>
      </c>
      <c r="U314" s="96" t="str">
        <f>'MONITORING 1'!L314</f>
        <v/>
      </c>
      <c r="V314" s="96" t="str">
        <f>'MONITORING 1'!M314</f>
        <v/>
      </c>
      <c r="W314" s="95" t="str">
        <f>'MONITORING 1'!P314</f>
        <v/>
      </c>
      <c r="AA314" s="95"/>
      <c r="AB314" s="95"/>
      <c r="AC314" s="51" t="s">
        <v>14</v>
      </c>
      <c r="AD314" s="51">
        <v>17.0</v>
      </c>
      <c r="AE314" s="95" t="s">
        <v>67</v>
      </c>
      <c r="AF314" s="95" t="s">
        <v>269</v>
      </c>
      <c r="AG314" s="96">
        <v>2000000.0</v>
      </c>
      <c r="AH314" s="96"/>
      <c r="AI314" s="100"/>
      <c r="AJ314" s="51"/>
    </row>
    <row r="315">
      <c r="A315" s="51">
        <f t="shared" si="2"/>
        <v>312</v>
      </c>
      <c r="B315" s="95"/>
      <c r="C315" s="95"/>
      <c r="D315" s="51" t="s">
        <v>14</v>
      </c>
      <c r="E315" s="51">
        <v>18.0</v>
      </c>
      <c r="F315" s="95" t="s">
        <v>67</v>
      </c>
      <c r="G315" s="95" t="s">
        <v>269</v>
      </c>
      <c r="H315" s="96">
        <v>2000000.0</v>
      </c>
      <c r="I315" s="96"/>
      <c r="J315" s="100"/>
      <c r="K315" s="51"/>
      <c r="N315" s="95" t="str">
        <f>'MONITORING 1'!O315</f>
        <v>Henry S</v>
      </c>
      <c r="O315" s="95" t="str">
        <f>'MONITORING 1'!F315</f>
        <v>Ferry</v>
      </c>
      <c r="P315" s="51" t="str">
        <f>'MONITORING 1'!D315</f>
        <v>F</v>
      </c>
      <c r="Q315" s="51">
        <f>'MONITORING 1'!E315</f>
        <v>6</v>
      </c>
      <c r="R315" s="95" t="str">
        <f>'MONITORING 1'!C315</f>
        <v>HIJAU</v>
      </c>
      <c r="S315" s="95" t="str">
        <f t="shared" si="1"/>
        <v>SILVER</v>
      </c>
      <c r="T315" s="96">
        <f>'MONITORING 1'!J315</f>
        <v>750000</v>
      </c>
      <c r="U315" s="96" t="str">
        <f>'MONITORING 1'!L315</f>
        <v>Bca 19/10</v>
      </c>
      <c r="V315" s="96" t="str">
        <f>'MONITORING 1'!M315</f>
        <v>L</v>
      </c>
      <c r="W315" s="95" t="str">
        <f>'MONITORING 1'!P315</f>
        <v/>
      </c>
      <c r="AA315" s="95"/>
      <c r="AB315" s="95"/>
      <c r="AC315" s="51" t="s">
        <v>14</v>
      </c>
      <c r="AD315" s="51">
        <v>18.0</v>
      </c>
      <c r="AE315" s="95" t="s">
        <v>67</v>
      </c>
      <c r="AF315" s="95" t="s">
        <v>269</v>
      </c>
      <c r="AG315" s="96">
        <v>2000000.0</v>
      </c>
      <c r="AH315" s="96"/>
      <c r="AI315" s="100"/>
      <c r="AJ315" s="51"/>
    </row>
    <row r="316">
      <c r="A316" s="51">
        <f t="shared" si="2"/>
        <v>313</v>
      </c>
      <c r="B316" s="95"/>
      <c r="C316" s="95"/>
      <c r="D316" s="51" t="s">
        <v>14</v>
      </c>
      <c r="E316" s="51">
        <v>19.0</v>
      </c>
      <c r="F316" s="95" t="s">
        <v>67</v>
      </c>
      <c r="G316" s="95" t="s">
        <v>269</v>
      </c>
      <c r="H316" s="96">
        <v>2000000.0</v>
      </c>
      <c r="I316" s="96"/>
      <c r="J316" s="100"/>
      <c r="K316" s="51"/>
      <c r="N316" s="95" t="str">
        <f>'MONITORING 1'!O316</f>
        <v>Henry S</v>
      </c>
      <c r="O316" s="95" t="str">
        <f>'MONITORING 1'!F316</f>
        <v>Ferry</v>
      </c>
      <c r="P316" s="51" t="str">
        <f>'MONITORING 1'!D316</f>
        <v>F</v>
      </c>
      <c r="Q316" s="51">
        <f>'MONITORING 1'!E316</f>
        <v>7</v>
      </c>
      <c r="R316" s="95" t="str">
        <f>'MONITORING 1'!C316</f>
        <v>HIJAU</v>
      </c>
      <c r="S316" s="95" t="str">
        <f t="shared" si="1"/>
        <v>SILVER</v>
      </c>
      <c r="T316" s="96">
        <f>'MONITORING 1'!J316</f>
        <v>750000</v>
      </c>
      <c r="U316" s="96" t="str">
        <f>'MONITORING 1'!L316</f>
        <v>Bca 19/10</v>
      </c>
      <c r="V316" s="96" t="str">
        <f>'MONITORING 1'!M316</f>
        <v>L</v>
      </c>
      <c r="W316" s="95" t="str">
        <f>'MONITORING 1'!P316</f>
        <v/>
      </c>
      <c r="AA316" s="95"/>
      <c r="AB316" s="95"/>
      <c r="AC316" s="51" t="s">
        <v>14</v>
      </c>
      <c r="AD316" s="51">
        <v>19.0</v>
      </c>
      <c r="AE316" s="95" t="s">
        <v>67</v>
      </c>
      <c r="AF316" s="95" t="s">
        <v>269</v>
      </c>
      <c r="AG316" s="96">
        <v>2000000.0</v>
      </c>
      <c r="AH316" s="96"/>
      <c r="AI316" s="100"/>
      <c r="AJ316" s="51"/>
    </row>
    <row r="317">
      <c r="A317" s="51">
        <f t="shared" si="2"/>
        <v>314</v>
      </c>
      <c r="B317" s="95"/>
      <c r="C317" s="95"/>
      <c r="D317" s="51" t="s">
        <v>14</v>
      </c>
      <c r="E317" s="51">
        <v>20.0</v>
      </c>
      <c r="F317" s="95" t="s">
        <v>67</v>
      </c>
      <c r="G317" s="95" t="s">
        <v>269</v>
      </c>
      <c r="H317" s="96">
        <v>2000000.0</v>
      </c>
      <c r="I317" s="96"/>
      <c r="J317" s="100"/>
      <c r="K317" s="51"/>
      <c r="N317" s="95" t="str">
        <f>'MONITORING 1'!O317</f>
        <v>Anastasia</v>
      </c>
      <c r="O317" s="95" t="str">
        <f>'MONITORING 1'!F317</f>
        <v>Anastasia</v>
      </c>
      <c r="P317" s="51" t="str">
        <f>'MONITORING 1'!D317</f>
        <v>F</v>
      </c>
      <c r="Q317" s="51">
        <f>'MONITORING 1'!E317</f>
        <v>21</v>
      </c>
      <c r="R317" s="95" t="str">
        <f>'MONITORING 1'!C317</f>
        <v>HIJAU</v>
      </c>
      <c r="S317" s="95" t="str">
        <f t="shared" si="1"/>
        <v>SILVER</v>
      </c>
      <c r="T317" s="96">
        <f>'MONITORING 1'!J317</f>
        <v>750000</v>
      </c>
      <c r="U317" s="96" t="str">
        <f>'MONITORING 1'!L317</f>
        <v/>
      </c>
      <c r="V317" s="96" t="str">
        <f>'MONITORING 1'!M317</f>
        <v/>
      </c>
      <c r="W317" s="95" t="str">
        <f>'MONITORING 1'!P317</f>
        <v/>
      </c>
      <c r="AA317" s="95"/>
      <c r="AB317" s="95"/>
      <c r="AC317" s="51" t="s">
        <v>14</v>
      </c>
      <c r="AD317" s="51">
        <v>20.0</v>
      </c>
      <c r="AE317" s="95" t="s">
        <v>67</v>
      </c>
      <c r="AF317" s="95" t="s">
        <v>269</v>
      </c>
      <c r="AG317" s="96">
        <v>2000000.0</v>
      </c>
      <c r="AH317" s="96"/>
      <c r="AI317" s="100"/>
      <c r="AJ317" s="51"/>
    </row>
    <row r="318">
      <c r="A318" s="51">
        <f t="shared" si="2"/>
        <v>315</v>
      </c>
      <c r="B318" s="95"/>
      <c r="C318" s="95"/>
      <c r="D318" s="51" t="s">
        <v>14</v>
      </c>
      <c r="E318" s="51">
        <v>25.0</v>
      </c>
      <c r="F318" s="95" t="s">
        <v>133</v>
      </c>
      <c r="G318" s="95" t="s">
        <v>268</v>
      </c>
      <c r="H318" s="96">
        <v>750000.0</v>
      </c>
      <c r="I318" s="96"/>
      <c r="J318" s="100"/>
      <c r="K318" s="51"/>
      <c r="N318" s="95" t="str">
        <f>'MONITORING 1'!O318</f>
        <v>Anastasia</v>
      </c>
      <c r="O318" s="95" t="str">
        <f>'MONITORING 1'!F318</f>
        <v>Anastasia</v>
      </c>
      <c r="P318" s="51" t="str">
        <f>'MONITORING 1'!D318</f>
        <v>F</v>
      </c>
      <c r="Q318" s="51">
        <f>'MONITORING 1'!E318</f>
        <v>22</v>
      </c>
      <c r="R318" s="95" t="str">
        <f>'MONITORING 1'!C318</f>
        <v>HIJAU</v>
      </c>
      <c r="S318" s="95" t="str">
        <f t="shared" si="1"/>
        <v>SILVER</v>
      </c>
      <c r="T318" s="96">
        <f>'MONITORING 1'!J318</f>
        <v>750000</v>
      </c>
      <c r="U318" s="96" t="str">
        <f>'MONITORING 1'!L318</f>
        <v/>
      </c>
      <c r="V318" s="96" t="str">
        <f>'MONITORING 1'!M318</f>
        <v/>
      </c>
      <c r="W318" s="95" t="str">
        <f>'MONITORING 1'!P318</f>
        <v/>
      </c>
      <c r="AA318" s="95"/>
      <c r="AB318" s="95"/>
      <c r="AC318" s="51" t="s">
        <v>14</v>
      </c>
      <c r="AD318" s="51">
        <v>25.0</v>
      </c>
      <c r="AE318" s="95" t="s">
        <v>133</v>
      </c>
      <c r="AF318" s="95" t="s">
        <v>268</v>
      </c>
      <c r="AG318" s="96">
        <v>750000.0</v>
      </c>
      <c r="AH318" s="96"/>
      <c r="AI318" s="100"/>
      <c r="AJ318" s="51"/>
    </row>
    <row r="319">
      <c r="A319" s="51">
        <f t="shared" si="2"/>
        <v>316</v>
      </c>
      <c r="B319" s="95"/>
      <c r="C319" s="95"/>
      <c r="D319" s="51" t="s">
        <v>14</v>
      </c>
      <c r="E319" s="51">
        <v>26.0</v>
      </c>
      <c r="F319" s="95" t="s">
        <v>133</v>
      </c>
      <c r="G319" s="95" t="s">
        <v>268</v>
      </c>
      <c r="H319" s="96">
        <v>750000.0</v>
      </c>
      <c r="I319" s="96"/>
      <c r="J319" s="100"/>
      <c r="K319" s="51"/>
      <c r="N319" s="95" t="str">
        <f>'MONITORING 1'!O319</f>
        <v>Anastasia</v>
      </c>
      <c r="O319" s="95" t="str">
        <f>'MONITORING 1'!F319</f>
        <v>Anastasia</v>
      </c>
      <c r="P319" s="51" t="str">
        <f>'MONITORING 1'!D319</f>
        <v>F</v>
      </c>
      <c r="Q319" s="51">
        <f>'MONITORING 1'!E319</f>
        <v>23</v>
      </c>
      <c r="R319" s="95" t="str">
        <f>'MONITORING 1'!C319</f>
        <v>HIJAU</v>
      </c>
      <c r="S319" s="95" t="str">
        <f t="shared" si="1"/>
        <v>SILVER</v>
      </c>
      <c r="T319" s="96">
        <f>'MONITORING 1'!J319</f>
        <v>750000</v>
      </c>
      <c r="U319" s="96" t="str">
        <f>'MONITORING 1'!L319</f>
        <v/>
      </c>
      <c r="V319" s="96" t="str">
        <f>'MONITORING 1'!M319</f>
        <v/>
      </c>
      <c r="W319" s="95" t="str">
        <f>'MONITORING 1'!P319</f>
        <v/>
      </c>
      <c r="AA319" s="95"/>
      <c r="AB319" s="95"/>
      <c r="AC319" s="51" t="s">
        <v>14</v>
      </c>
      <c r="AD319" s="51">
        <v>26.0</v>
      </c>
      <c r="AE319" s="95" t="s">
        <v>133</v>
      </c>
      <c r="AF319" s="95" t="s">
        <v>268</v>
      </c>
      <c r="AG319" s="96">
        <v>750000.0</v>
      </c>
      <c r="AH319" s="96"/>
      <c r="AI319" s="100"/>
      <c r="AJ319" s="51"/>
    </row>
    <row r="320">
      <c r="A320" s="51">
        <f t="shared" si="2"/>
        <v>317</v>
      </c>
      <c r="B320" s="95"/>
      <c r="C320" s="95"/>
      <c r="D320" s="51" t="s">
        <v>14</v>
      </c>
      <c r="E320" s="51">
        <v>27.0</v>
      </c>
      <c r="F320" s="95" t="s">
        <v>133</v>
      </c>
      <c r="G320" s="95" t="s">
        <v>268</v>
      </c>
      <c r="H320" s="96">
        <v>750000.0</v>
      </c>
      <c r="I320" s="96"/>
      <c r="J320" s="100"/>
      <c r="K320" s="51"/>
      <c r="N320" s="95" t="str">
        <f>'MONITORING 1'!O320</f>
        <v>Anastasia</v>
      </c>
      <c r="O320" s="95" t="str">
        <f>'MONITORING 1'!F320</f>
        <v>Anastasia</v>
      </c>
      <c r="P320" s="51" t="str">
        <f>'MONITORING 1'!D320</f>
        <v>F</v>
      </c>
      <c r="Q320" s="51">
        <f>'MONITORING 1'!E320</f>
        <v>24</v>
      </c>
      <c r="R320" s="95" t="str">
        <f>'MONITORING 1'!C320</f>
        <v>HIJAU</v>
      </c>
      <c r="S320" s="95" t="str">
        <f t="shared" si="1"/>
        <v>SILVER</v>
      </c>
      <c r="T320" s="96">
        <f>'MONITORING 1'!J320</f>
        <v>750000</v>
      </c>
      <c r="U320" s="96" t="str">
        <f>'MONITORING 1'!L320</f>
        <v/>
      </c>
      <c r="V320" s="96" t="str">
        <f>'MONITORING 1'!M320</f>
        <v/>
      </c>
      <c r="W320" s="95" t="str">
        <f>'MONITORING 1'!P320</f>
        <v/>
      </c>
      <c r="AA320" s="95"/>
      <c r="AB320" s="95"/>
      <c r="AC320" s="51" t="s">
        <v>14</v>
      </c>
      <c r="AD320" s="51">
        <v>27.0</v>
      </c>
      <c r="AE320" s="95" t="s">
        <v>133</v>
      </c>
      <c r="AF320" s="95" t="s">
        <v>268</v>
      </c>
      <c r="AG320" s="96">
        <v>750000.0</v>
      </c>
      <c r="AH320" s="96"/>
      <c r="AI320" s="100"/>
      <c r="AJ320" s="51"/>
    </row>
    <row r="321">
      <c r="A321" s="51">
        <f t="shared" si="2"/>
        <v>318</v>
      </c>
      <c r="B321" s="95"/>
      <c r="C321" s="95"/>
      <c r="D321" s="51" t="s">
        <v>14</v>
      </c>
      <c r="E321" s="51">
        <v>28.0</v>
      </c>
      <c r="F321" s="95" t="s">
        <v>133</v>
      </c>
      <c r="G321" s="95" t="s">
        <v>268</v>
      </c>
      <c r="H321" s="96">
        <v>750000.0</v>
      </c>
      <c r="I321" s="96"/>
      <c r="J321" s="100"/>
      <c r="K321" s="51"/>
      <c r="N321" s="95" t="str">
        <f>'MONITORING 1'!O321</f>
        <v/>
      </c>
      <c r="O321" s="95" t="str">
        <f>'MONITORING 1'!F321</f>
        <v/>
      </c>
      <c r="P321" s="51" t="str">
        <f>'MONITORING 1'!D321</f>
        <v>F</v>
      </c>
      <c r="Q321" s="51">
        <f>'MONITORING 1'!E321</f>
        <v>25</v>
      </c>
      <c r="R321" s="95" t="str">
        <f>'MONITORING 1'!C321</f>
        <v>HIJAU</v>
      </c>
      <c r="S321" s="95" t="str">
        <f t="shared" si="1"/>
        <v>SILVER</v>
      </c>
      <c r="T321" s="96">
        <f>'MONITORING 1'!J321</f>
        <v>750000</v>
      </c>
      <c r="U321" s="96" t="str">
        <f>'MONITORING 1'!L321</f>
        <v/>
      </c>
      <c r="V321" s="96" t="str">
        <f>'MONITORING 1'!M321</f>
        <v/>
      </c>
      <c r="W321" s="95" t="str">
        <f>'MONITORING 1'!P321</f>
        <v/>
      </c>
      <c r="AA321" s="95"/>
      <c r="AB321" s="95"/>
      <c r="AC321" s="51" t="s">
        <v>14</v>
      </c>
      <c r="AD321" s="51">
        <v>28.0</v>
      </c>
      <c r="AE321" s="95" t="s">
        <v>133</v>
      </c>
      <c r="AF321" s="95" t="s">
        <v>268</v>
      </c>
      <c r="AG321" s="96">
        <v>750000.0</v>
      </c>
      <c r="AH321" s="96"/>
      <c r="AI321" s="100"/>
      <c r="AJ321" s="51"/>
    </row>
    <row r="322">
      <c r="A322" s="51">
        <f t="shared" si="2"/>
        <v>319</v>
      </c>
      <c r="B322" s="95"/>
      <c r="C322" s="95"/>
      <c r="D322" s="51" t="s">
        <v>14</v>
      </c>
      <c r="E322" s="51">
        <v>29.0</v>
      </c>
      <c r="F322" s="95" t="s">
        <v>133</v>
      </c>
      <c r="G322" s="95" t="s">
        <v>268</v>
      </c>
      <c r="H322" s="96">
        <v>750000.0</v>
      </c>
      <c r="I322" s="96"/>
      <c r="J322" s="100"/>
      <c r="K322" s="51"/>
      <c r="N322" s="95" t="str">
        <f>'MONITORING 1'!O322</f>
        <v/>
      </c>
      <c r="O322" s="95" t="str">
        <f>'MONITORING 1'!F322</f>
        <v/>
      </c>
      <c r="P322" s="51" t="str">
        <f>'MONITORING 1'!D322</f>
        <v>F</v>
      </c>
      <c r="Q322" s="51">
        <f>'MONITORING 1'!E322</f>
        <v>26</v>
      </c>
      <c r="R322" s="95" t="str">
        <f>'MONITORING 1'!C322</f>
        <v>HIJAU</v>
      </c>
      <c r="S322" s="95" t="str">
        <f t="shared" si="1"/>
        <v>SILVER</v>
      </c>
      <c r="T322" s="96">
        <f>'MONITORING 1'!J322</f>
        <v>750000</v>
      </c>
      <c r="U322" s="96" t="str">
        <f>'MONITORING 1'!L322</f>
        <v/>
      </c>
      <c r="V322" s="96" t="str">
        <f>'MONITORING 1'!M322</f>
        <v/>
      </c>
      <c r="W322" s="95" t="str">
        <f>'MONITORING 1'!P322</f>
        <v/>
      </c>
      <c r="AA322" s="95"/>
      <c r="AB322" s="95"/>
      <c r="AC322" s="51" t="s">
        <v>14</v>
      </c>
      <c r="AD322" s="51">
        <v>29.0</v>
      </c>
      <c r="AE322" s="95" t="s">
        <v>133</v>
      </c>
      <c r="AF322" s="95" t="s">
        <v>268</v>
      </c>
      <c r="AG322" s="96">
        <v>750000.0</v>
      </c>
      <c r="AH322" s="96"/>
      <c r="AI322" s="100"/>
      <c r="AJ322" s="51"/>
    </row>
    <row r="323">
      <c r="A323" s="51">
        <f t="shared" si="2"/>
        <v>320</v>
      </c>
      <c r="B323" s="95"/>
      <c r="C323" s="95"/>
      <c r="D323" s="51" t="s">
        <v>14</v>
      </c>
      <c r="E323" s="51">
        <v>30.0</v>
      </c>
      <c r="F323" s="95" t="s">
        <v>133</v>
      </c>
      <c r="G323" s="95" t="s">
        <v>268</v>
      </c>
      <c r="H323" s="96">
        <v>750000.0</v>
      </c>
      <c r="I323" s="96"/>
      <c r="J323" s="100"/>
      <c r="K323" s="51"/>
      <c r="N323" s="95" t="str">
        <f>'MONITORING 1'!O323</f>
        <v/>
      </c>
      <c r="O323" s="95" t="str">
        <f>'MONITORING 1'!F323</f>
        <v/>
      </c>
      <c r="P323" s="51" t="str">
        <f>'MONITORING 1'!D323</f>
        <v>F</v>
      </c>
      <c r="Q323" s="51">
        <f>'MONITORING 1'!E323</f>
        <v>27</v>
      </c>
      <c r="R323" s="95" t="str">
        <f>'MONITORING 1'!C323</f>
        <v>HIJAU</v>
      </c>
      <c r="S323" s="95" t="str">
        <f t="shared" si="1"/>
        <v>SILVER</v>
      </c>
      <c r="T323" s="96">
        <f>'MONITORING 1'!J323</f>
        <v>750000</v>
      </c>
      <c r="U323" s="96" t="str">
        <f>'MONITORING 1'!L323</f>
        <v/>
      </c>
      <c r="V323" s="96" t="str">
        <f>'MONITORING 1'!M323</f>
        <v/>
      </c>
      <c r="W323" s="95" t="str">
        <f>'MONITORING 1'!P323</f>
        <v/>
      </c>
      <c r="AA323" s="95"/>
      <c r="AB323" s="95"/>
      <c r="AC323" s="51" t="s">
        <v>14</v>
      </c>
      <c r="AD323" s="51">
        <v>30.0</v>
      </c>
      <c r="AE323" s="95" t="s">
        <v>133</v>
      </c>
      <c r="AF323" s="95" t="s">
        <v>268</v>
      </c>
      <c r="AG323" s="96">
        <v>750000.0</v>
      </c>
      <c r="AH323" s="96"/>
      <c r="AI323" s="100"/>
      <c r="AJ323" s="51"/>
    </row>
    <row r="324">
      <c r="A324" s="51">
        <f t="shared" si="2"/>
        <v>321</v>
      </c>
      <c r="B324" s="95"/>
      <c r="C324" s="95"/>
      <c r="D324" s="51" t="s">
        <v>13</v>
      </c>
      <c r="E324" s="51">
        <v>1.0</v>
      </c>
      <c r="F324" s="95" t="s">
        <v>133</v>
      </c>
      <c r="G324" s="95" t="s">
        <v>268</v>
      </c>
      <c r="H324" s="96">
        <v>750000.0</v>
      </c>
      <c r="I324" s="96"/>
      <c r="J324" s="100"/>
      <c r="K324" s="51"/>
      <c r="N324" s="95" t="str">
        <f>'MONITORING 1'!O324</f>
        <v/>
      </c>
      <c r="O324" s="95" t="str">
        <f>'MONITORING 1'!F324</f>
        <v/>
      </c>
      <c r="P324" s="51" t="str">
        <f>'MONITORING 1'!D324</f>
        <v>F</v>
      </c>
      <c r="Q324" s="51">
        <f>'MONITORING 1'!E324</f>
        <v>28</v>
      </c>
      <c r="R324" s="95" t="str">
        <f>'MONITORING 1'!C324</f>
        <v>HIJAU</v>
      </c>
      <c r="S324" s="95" t="str">
        <f t="shared" si="1"/>
        <v>SILVER</v>
      </c>
      <c r="T324" s="96">
        <f>'MONITORING 1'!J324</f>
        <v>750000</v>
      </c>
      <c r="U324" s="96" t="str">
        <f>'MONITORING 1'!L324</f>
        <v/>
      </c>
      <c r="V324" s="96" t="str">
        <f>'MONITORING 1'!M324</f>
        <v/>
      </c>
      <c r="W324" s="95" t="str">
        <f>'MONITORING 1'!P324</f>
        <v/>
      </c>
      <c r="AA324" s="95"/>
      <c r="AB324" s="95"/>
      <c r="AC324" s="51" t="s">
        <v>13</v>
      </c>
      <c r="AD324" s="51">
        <v>1.0</v>
      </c>
      <c r="AE324" s="95" t="s">
        <v>133</v>
      </c>
      <c r="AF324" s="95" t="s">
        <v>268</v>
      </c>
      <c r="AG324" s="96">
        <v>750000.0</v>
      </c>
      <c r="AH324" s="96"/>
      <c r="AI324" s="100"/>
      <c r="AJ324" s="51"/>
    </row>
    <row r="325">
      <c r="A325" s="51">
        <f t="shared" si="2"/>
        <v>322</v>
      </c>
      <c r="B325" s="95"/>
      <c r="C325" s="95"/>
      <c r="D325" s="51" t="s">
        <v>13</v>
      </c>
      <c r="E325" s="51">
        <v>2.0</v>
      </c>
      <c r="F325" s="95" t="s">
        <v>133</v>
      </c>
      <c r="G325" s="95" t="s">
        <v>268</v>
      </c>
      <c r="H325" s="96">
        <v>750000.0</v>
      </c>
      <c r="I325" s="96"/>
      <c r="J325" s="100"/>
      <c r="K325" s="51"/>
      <c r="N325" s="95" t="str">
        <f>'MONITORING 1'!O325</f>
        <v/>
      </c>
      <c r="O325" s="95" t="str">
        <f>'MONITORING 1'!F325</f>
        <v/>
      </c>
      <c r="P325" s="51" t="str">
        <f>'MONITORING 1'!D325</f>
        <v>F</v>
      </c>
      <c r="Q325" s="51">
        <f>'MONITORING 1'!E325</f>
        <v>29</v>
      </c>
      <c r="R325" s="95" t="str">
        <f>'MONITORING 1'!C325</f>
        <v>HIJAU</v>
      </c>
      <c r="S325" s="95" t="str">
        <f t="shared" si="1"/>
        <v>SILVER</v>
      </c>
      <c r="T325" s="96">
        <f>'MONITORING 1'!J325</f>
        <v>750000</v>
      </c>
      <c r="U325" s="96" t="str">
        <f>'MONITORING 1'!L325</f>
        <v/>
      </c>
      <c r="V325" s="96" t="str">
        <f>'MONITORING 1'!M325</f>
        <v/>
      </c>
      <c r="W325" s="95" t="str">
        <f>'MONITORING 1'!P325</f>
        <v/>
      </c>
      <c r="AA325" s="95"/>
      <c r="AB325" s="95"/>
      <c r="AC325" s="51" t="s">
        <v>13</v>
      </c>
      <c r="AD325" s="51">
        <v>2.0</v>
      </c>
      <c r="AE325" s="95" t="s">
        <v>133</v>
      </c>
      <c r="AF325" s="95" t="s">
        <v>268</v>
      </c>
      <c r="AG325" s="96">
        <v>750000.0</v>
      </c>
      <c r="AH325" s="96"/>
      <c r="AI325" s="100"/>
      <c r="AJ325" s="51"/>
    </row>
    <row r="326">
      <c r="A326" s="51">
        <f t="shared" si="2"/>
        <v>323</v>
      </c>
      <c r="B326" s="95"/>
      <c r="C326" s="95"/>
      <c r="D326" s="51" t="s">
        <v>13</v>
      </c>
      <c r="E326" s="51">
        <v>3.0</v>
      </c>
      <c r="F326" s="95" t="s">
        <v>133</v>
      </c>
      <c r="G326" s="95" t="s">
        <v>268</v>
      </c>
      <c r="H326" s="96">
        <v>750000.0</v>
      </c>
      <c r="I326" s="96"/>
      <c r="J326" s="100"/>
      <c r="K326" s="51"/>
      <c r="N326" s="95" t="str">
        <f>'MONITORING 1'!O326</f>
        <v/>
      </c>
      <c r="O326" s="95" t="str">
        <f>'MONITORING 1'!F326</f>
        <v/>
      </c>
      <c r="P326" s="51" t="str">
        <f>'MONITORING 1'!D326</f>
        <v>F</v>
      </c>
      <c r="Q326" s="51">
        <f>'MONITORING 1'!E326</f>
        <v>30</v>
      </c>
      <c r="R326" s="95" t="str">
        <f>'MONITORING 1'!C326</f>
        <v>HIJAU</v>
      </c>
      <c r="S326" s="95" t="str">
        <f t="shared" si="1"/>
        <v>SILVER</v>
      </c>
      <c r="T326" s="96">
        <f>'MONITORING 1'!J326</f>
        <v>750000</v>
      </c>
      <c r="U326" s="96" t="str">
        <f>'MONITORING 1'!L326</f>
        <v/>
      </c>
      <c r="V326" s="96" t="str">
        <f>'MONITORING 1'!M326</f>
        <v/>
      </c>
      <c r="W326" s="95" t="str">
        <f>'MONITORING 1'!P326</f>
        <v/>
      </c>
      <c r="AA326" s="95"/>
      <c r="AB326" s="95"/>
      <c r="AC326" s="51" t="s">
        <v>13</v>
      </c>
      <c r="AD326" s="51">
        <v>3.0</v>
      </c>
      <c r="AE326" s="95" t="s">
        <v>133</v>
      </c>
      <c r="AF326" s="95" t="s">
        <v>268</v>
      </c>
      <c r="AG326" s="96">
        <v>750000.0</v>
      </c>
      <c r="AH326" s="96"/>
      <c r="AI326" s="100"/>
      <c r="AJ326" s="51"/>
    </row>
    <row r="327">
      <c r="A327" s="51">
        <f t="shared" si="2"/>
        <v>324</v>
      </c>
      <c r="B327" s="95"/>
      <c r="C327" s="95"/>
      <c r="D327" s="51" t="s">
        <v>13</v>
      </c>
      <c r="E327" s="51">
        <v>4.0</v>
      </c>
      <c r="F327" s="95" t="s">
        <v>133</v>
      </c>
      <c r="G327" s="95" t="s">
        <v>268</v>
      </c>
      <c r="H327" s="96">
        <v>750000.0</v>
      </c>
      <c r="I327" s="96"/>
      <c r="J327" s="100"/>
      <c r="K327" s="51"/>
      <c r="N327" s="95" t="str">
        <f>'MONITORING 1'!O327</f>
        <v/>
      </c>
      <c r="O327" s="95" t="str">
        <f>'MONITORING 1'!F327</f>
        <v/>
      </c>
      <c r="P327" s="51" t="str">
        <f>'MONITORING 1'!D327</f>
        <v>G</v>
      </c>
      <c r="Q327" s="51">
        <f>'MONITORING 1'!E327</f>
        <v>1</v>
      </c>
      <c r="R327" s="95" t="str">
        <f>'MONITORING 1'!C327</f>
        <v>HIJAU</v>
      </c>
      <c r="S327" s="95" t="str">
        <f t="shared" si="1"/>
        <v>SILVER</v>
      </c>
      <c r="T327" s="96">
        <f>'MONITORING 1'!J327</f>
        <v>750000</v>
      </c>
      <c r="U327" s="96" t="str">
        <f>'MONITORING 1'!L327</f>
        <v/>
      </c>
      <c r="V327" s="96" t="str">
        <f>'MONITORING 1'!M327</f>
        <v/>
      </c>
      <c r="W327" s="95" t="str">
        <f>'MONITORING 1'!P327</f>
        <v/>
      </c>
      <c r="AA327" s="95"/>
      <c r="AB327" s="95"/>
      <c r="AC327" s="51" t="s">
        <v>13</v>
      </c>
      <c r="AD327" s="51">
        <v>4.0</v>
      </c>
      <c r="AE327" s="95" t="s">
        <v>133</v>
      </c>
      <c r="AF327" s="95" t="s">
        <v>268</v>
      </c>
      <c r="AG327" s="96">
        <v>750000.0</v>
      </c>
      <c r="AH327" s="96"/>
      <c r="AI327" s="100"/>
      <c r="AJ327" s="51"/>
    </row>
    <row r="328">
      <c r="A328" s="51">
        <f t="shared" si="2"/>
        <v>325</v>
      </c>
      <c r="B328" s="95"/>
      <c r="C328" s="95"/>
      <c r="D328" s="51" t="s">
        <v>13</v>
      </c>
      <c r="E328" s="51">
        <v>5.0</v>
      </c>
      <c r="F328" s="95" t="s">
        <v>133</v>
      </c>
      <c r="G328" s="95" t="s">
        <v>268</v>
      </c>
      <c r="H328" s="96">
        <v>750000.0</v>
      </c>
      <c r="I328" s="96"/>
      <c r="J328" s="100"/>
      <c r="K328" s="51"/>
      <c r="N328" s="95" t="str">
        <f>'MONITORING 1'!O328</f>
        <v/>
      </c>
      <c r="O328" s="95" t="str">
        <f>'MONITORING 1'!F328</f>
        <v/>
      </c>
      <c r="P328" s="51" t="str">
        <f>'MONITORING 1'!D328</f>
        <v>G</v>
      </c>
      <c r="Q328" s="51">
        <f>'MONITORING 1'!E328</f>
        <v>2</v>
      </c>
      <c r="R328" s="95" t="str">
        <f>'MONITORING 1'!C328</f>
        <v>HIJAU</v>
      </c>
      <c r="S328" s="95" t="str">
        <f t="shared" si="1"/>
        <v>SILVER</v>
      </c>
      <c r="T328" s="96">
        <f>'MONITORING 1'!J328</f>
        <v>750000</v>
      </c>
      <c r="U328" s="96" t="str">
        <f>'MONITORING 1'!L328</f>
        <v/>
      </c>
      <c r="V328" s="96" t="str">
        <f>'MONITORING 1'!M328</f>
        <v/>
      </c>
      <c r="W328" s="95" t="str">
        <f>'MONITORING 1'!P328</f>
        <v/>
      </c>
      <c r="AA328" s="95"/>
      <c r="AB328" s="95"/>
      <c r="AC328" s="51" t="s">
        <v>13</v>
      </c>
      <c r="AD328" s="51">
        <v>5.0</v>
      </c>
      <c r="AE328" s="95" t="s">
        <v>133</v>
      </c>
      <c r="AF328" s="95" t="s">
        <v>268</v>
      </c>
      <c r="AG328" s="96">
        <v>750000.0</v>
      </c>
      <c r="AH328" s="96"/>
      <c r="AI328" s="100"/>
      <c r="AJ328" s="51"/>
    </row>
    <row r="329">
      <c r="A329" s="51">
        <f t="shared" si="2"/>
        <v>326</v>
      </c>
      <c r="B329" s="95"/>
      <c r="C329" s="95"/>
      <c r="D329" s="51" t="s">
        <v>13</v>
      </c>
      <c r="E329" s="51">
        <v>8.0</v>
      </c>
      <c r="F329" s="95" t="s">
        <v>67</v>
      </c>
      <c r="G329" s="95" t="s">
        <v>269</v>
      </c>
      <c r="H329" s="96">
        <v>2000000.0</v>
      </c>
      <c r="I329" s="96"/>
      <c r="J329" s="100"/>
      <c r="K329" s="51"/>
      <c r="N329" s="95" t="str">
        <f>'MONITORING 1'!O329</f>
        <v/>
      </c>
      <c r="O329" s="95" t="str">
        <f>'MONITORING 1'!F329</f>
        <v/>
      </c>
      <c r="P329" s="51" t="str">
        <f>'MONITORING 1'!D329</f>
        <v>G</v>
      </c>
      <c r="Q329" s="51">
        <f>'MONITORING 1'!E329</f>
        <v>3</v>
      </c>
      <c r="R329" s="95" t="str">
        <f>'MONITORING 1'!C329</f>
        <v>HIJAU</v>
      </c>
      <c r="S329" s="95" t="str">
        <f t="shared" si="1"/>
        <v>SILVER</v>
      </c>
      <c r="T329" s="96">
        <f>'MONITORING 1'!J329</f>
        <v>750000</v>
      </c>
      <c r="U329" s="96" t="str">
        <f>'MONITORING 1'!L329</f>
        <v/>
      </c>
      <c r="V329" s="96" t="str">
        <f>'MONITORING 1'!M329</f>
        <v/>
      </c>
      <c r="W329" s="95" t="str">
        <f>'MONITORING 1'!P329</f>
        <v/>
      </c>
      <c r="AA329" s="95"/>
      <c r="AB329" s="95"/>
      <c r="AC329" s="51" t="s">
        <v>13</v>
      </c>
      <c r="AD329" s="51">
        <v>8.0</v>
      </c>
      <c r="AE329" s="95" t="s">
        <v>67</v>
      </c>
      <c r="AF329" s="95" t="s">
        <v>269</v>
      </c>
      <c r="AG329" s="96">
        <v>2000000.0</v>
      </c>
      <c r="AH329" s="96"/>
      <c r="AI329" s="100"/>
      <c r="AJ329" s="51"/>
    </row>
    <row r="330">
      <c r="A330" s="51">
        <f t="shared" si="2"/>
        <v>327</v>
      </c>
      <c r="B330" s="95"/>
      <c r="C330" s="95"/>
      <c r="D330" s="51" t="s">
        <v>13</v>
      </c>
      <c r="E330" s="51">
        <v>9.0</v>
      </c>
      <c r="F330" s="95" t="s">
        <v>67</v>
      </c>
      <c r="G330" s="95" t="s">
        <v>269</v>
      </c>
      <c r="H330" s="96">
        <v>2000000.0</v>
      </c>
      <c r="I330" s="96"/>
      <c r="J330" s="100"/>
      <c r="K330" s="51"/>
      <c r="N330" s="95" t="str">
        <f>'MONITORING 1'!O330</f>
        <v/>
      </c>
      <c r="O330" s="95" t="str">
        <f>'MONITORING 1'!F330</f>
        <v/>
      </c>
      <c r="P330" s="51" t="str">
        <f>'MONITORING 1'!D330</f>
        <v>G</v>
      </c>
      <c r="Q330" s="51">
        <f>'MONITORING 1'!E330</f>
        <v>4</v>
      </c>
      <c r="R330" s="95" t="str">
        <f>'MONITORING 1'!C330</f>
        <v>HIJAU</v>
      </c>
      <c r="S330" s="95" t="str">
        <f t="shared" si="1"/>
        <v>SILVER</v>
      </c>
      <c r="T330" s="96">
        <f>'MONITORING 1'!J330</f>
        <v>750000</v>
      </c>
      <c r="U330" s="96" t="str">
        <f>'MONITORING 1'!L330</f>
        <v/>
      </c>
      <c r="V330" s="96" t="str">
        <f>'MONITORING 1'!M330</f>
        <v/>
      </c>
      <c r="W330" s="95" t="str">
        <f>'MONITORING 1'!P330</f>
        <v/>
      </c>
      <c r="AA330" s="95"/>
      <c r="AB330" s="95"/>
      <c r="AC330" s="51" t="s">
        <v>13</v>
      </c>
      <c r="AD330" s="51">
        <v>9.0</v>
      </c>
      <c r="AE330" s="95" t="s">
        <v>67</v>
      </c>
      <c r="AF330" s="95" t="s">
        <v>269</v>
      </c>
      <c r="AG330" s="96">
        <v>2000000.0</v>
      </c>
      <c r="AH330" s="96"/>
      <c r="AI330" s="100"/>
      <c r="AJ330" s="51"/>
    </row>
    <row r="331">
      <c r="A331" s="51">
        <f t="shared" si="2"/>
        <v>328</v>
      </c>
      <c r="B331" s="95"/>
      <c r="C331" s="95"/>
      <c r="D331" s="51" t="s">
        <v>13</v>
      </c>
      <c r="E331" s="51">
        <v>10.0</v>
      </c>
      <c r="F331" s="95" t="s">
        <v>67</v>
      </c>
      <c r="G331" s="95" t="s">
        <v>269</v>
      </c>
      <c r="H331" s="96">
        <v>2000000.0</v>
      </c>
      <c r="I331" s="96"/>
      <c r="J331" s="100"/>
      <c r="K331" s="51"/>
      <c r="N331" s="95" t="str">
        <f>'MONITORING 1'!O331</f>
        <v/>
      </c>
      <c r="O331" s="95" t="str">
        <f>'MONITORING 1'!F331</f>
        <v/>
      </c>
      <c r="P331" s="51" t="str">
        <f>'MONITORING 1'!D331</f>
        <v>G</v>
      </c>
      <c r="Q331" s="51">
        <f>'MONITORING 1'!E331</f>
        <v>5</v>
      </c>
      <c r="R331" s="95" t="str">
        <f>'MONITORING 1'!C331</f>
        <v>HIJAU</v>
      </c>
      <c r="S331" s="95" t="str">
        <f t="shared" si="1"/>
        <v>SILVER</v>
      </c>
      <c r="T331" s="96">
        <f>'MONITORING 1'!J331</f>
        <v>750000</v>
      </c>
      <c r="U331" s="96" t="str">
        <f>'MONITORING 1'!L331</f>
        <v/>
      </c>
      <c r="V331" s="96" t="str">
        <f>'MONITORING 1'!M331</f>
        <v/>
      </c>
      <c r="W331" s="95" t="str">
        <f>'MONITORING 1'!P331</f>
        <v/>
      </c>
      <c r="AA331" s="95"/>
      <c r="AB331" s="95"/>
      <c r="AC331" s="51" t="s">
        <v>13</v>
      </c>
      <c r="AD331" s="51">
        <v>10.0</v>
      </c>
      <c r="AE331" s="95" t="s">
        <v>67</v>
      </c>
      <c r="AF331" s="95" t="s">
        <v>269</v>
      </c>
      <c r="AG331" s="96">
        <v>2000000.0</v>
      </c>
      <c r="AH331" s="96"/>
      <c r="AI331" s="100"/>
      <c r="AJ331" s="51"/>
    </row>
    <row r="332">
      <c r="A332" s="51">
        <f t="shared" si="2"/>
        <v>329</v>
      </c>
      <c r="B332" s="95"/>
      <c r="C332" s="95"/>
      <c r="D332" s="51" t="s">
        <v>13</v>
      </c>
      <c r="E332" s="51">
        <v>11.0</v>
      </c>
      <c r="F332" s="95" t="s">
        <v>67</v>
      </c>
      <c r="G332" s="95" t="s">
        <v>269</v>
      </c>
      <c r="H332" s="96">
        <v>2000000.0</v>
      </c>
      <c r="I332" s="96"/>
      <c r="J332" s="100"/>
      <c r="K332" s="51"/>
      <c r="N332" s="95" t="str">
        <f>'MONITORING 1'!O332</f>
        <v/>
      </c>
      <c r="O332" s="95" t="str">
        <f>'MONITORING 1'!F332</f>
        <v/>
      </c>
      <c r="P332" s="51" t="str">
        <f>'MONITORING 1'!D332</f>
        <v>G</v>
      </c>
      <c r="Q332" s="51">
        <f>'MONITORING 1'!E332</f>
        <v>6</v>
      </c>
      <c r="R332" s="95" t="str">
        <f>'MONITORING 1'!C332</f>
        <v>HIJAU</v>
      </c>
      <c r="S332" s="95" t="str">
        <f t="shared" si="1"/>
        <v>SILVER</v>
      </c>
      <c r="T332" s="96">
        <f>'MONITORING 1'!J332</f>
        <v>750000</v>
      </c>
      <c r="U332" s="96" t="str">
        <f>'MONITORING 1'!L332</f>
        <v/>
      </c>
      <c r="V332" s="96" t="str">
        <f>'MONITORING 1'!M332</f>
        <v/>
      </c>
      <c r="W332" s="95" t="str">
        <f>'MONITORING 1'!P332</f>
        <v/>
      </c>
      <c r="AA332" s="95"/>
      <c r="AB332" s="95"/>
      <c r="AC332" s="51" t="s">
        <v>13</v>
      </c>
      <c r="AD332" s="51">
        <v>11.0</v>
      </c>
      <c r="AE332" s="95" t="s">
        <v>67</v>
      </c>
      <c r="AF332" s="95" t="s">
        <v>269</v>
      </c>
      <c r="AG332" s="96">
        <v>2000000.0</v>
      </c>
      <c r="AH332" s="96"/>
      <c r="AI332" s="100"/>
      <c r="AJ332" s="51"/>
    </row>
    <row r="333">
      <c r="A333" s="51">
        <f t="shared" si="2"/>
        <v>330</v>
      </c>
      <c r="B333" s="95"/>
      <c r="C333" s="95"/>
      <c r="D333" s="51" t="s">
        <v>13</v>
      </c>
      <c r="E333" s="51">
        <v>12.0</v>
      </c>
      <c r="F333" s="95" t="s">
        <v>67</v>
      </c>
      <c r="G333" s="95" t="s">
        <v>269</v>
      </c>
      <c r="H333" s="96">
        <v>2000000.0</v>
      </c>
      <c r="I333" s="96"/>
      <c r="J333" s="100"/>
      <c r="K333" s="51"/>
      <c r="N333" s="95" t="str">
        <f>'MONITORING 1'!O333</f>
        <v/>
      </c>
      <c r="O333" s="95" t="str">
        <f>'MONITORING 1'!F333</f>
        <v/>
      </c>
      <c r="P333" s="51" t="str">
        <f>'MONITORING 1'!D333</f>
        <v>G</v>
      </c>
      <c r="Q333" s="51">
        <f>'MONITORING 1'!E333</f>
        <v>7</v>
      </c>
      <c r="R333" s="95" t="str">
        <f>'MONITORING 1'!C333</f>
        <v>HIJAU</v>
      </c>
      <c r="S333" s="95" t="str">
        <f t="shared" si="1"/>
        <v>SILVER</v>
      </c>
      <c r="T333" s="96">
        <f>'MONITORING 1'!J333</f>
        <v>750000</v>
      </c>
      <c r="U333" s="96" t="str">
        <f>'MONITORING 1'!L333</f>
        <v/>
      </c>
      <c r="V333" s="96" t="str">
        <f>'MONITORING 1'!M333</f>
        <v/>
      </c>
      <c r="W333" s="95" t="str">
        <f>'MONITORING 1'!P333</f>
        <v/>
      </c>
      <c r="AA333" s="95"/>
      <c r="AB333" s="95"/>
      <c r="AC333" s="51" t="s">
        <v>13</v>
      </c>
      <c r="AD333" s="51">
        <v>12.0</v>
      </c>
      <c r="AE333" s="95" t="s">
        <v>67</v>
      </c>
      <c r="AF333" s="95" t="s">
        <v>269</v>
      </c>
      <c r="AG333" s="96">
        <v>2000000.0</v>
      </c>
      <c r="AH333" s="96"/>
      <c r="AI333" s="100"/>
      <c r="AJ333" s="51"/>
    </row>
    <row r="334">
      <c r="A334" s="51">
        <f t="shared" si="2"/>
        <v>331</v>
      </c>
      <c r="B334" s="95"/>
      <c r="C334" s="95"/>
      <c r="D334" s="51" t="s">
        <v>13</v>
      </c>
      <c r="E334" s="51">
        <v>13.0</v>
      </c>
      <c r="F334" s="95" t="s">
        <v>67</v>
      </c>
      <c r="G334" s="95" t="s">
        <v>269</v>
      </c>
      <c r="H334" s="96">
        <v>2000000.0</v>
      </c>
      <c r="I334" s="96"/>
      <c r="J334" s="100"/>
      <c r="K334" s="51"/>
      <c r="N334" s="95" t="str">
        <f>'MONITORING 1'!O334</f>
        <v>Julianty R</v>
      </c>
      <c r="O334" s="95" t="str">
        <f>'MONITORING 1'!F334</f>
        <v>Yuliana Ponto</v>
      </c>
      <c r="P334" s="51" t="str">
        <f>'MONITORING 1'!D334</f>
        <v>G</v>
      </c>
      <c r="Q334" s="51">
        <f>'MONITORING 1'!E334</f>
        <v>21</v>
      </c>
      <c r="R334" s="95" t="str">
        <f>'MONITORING 1'!C334</f>
        <v>HIJAU</v>
      </c>
      <c r="S334" s="95" t="str">
        <f t="shared" si="1"/>
        <v>SILVER</v>
      </c>
      <c r="T334" s="96">
        <f>'MONITORING 1'!J334</f>
        <v>750000</v>
      </c>
      <c r="U334" s="96" t="str">
        <f>'MONITORING 1'!L334</f>
        <v>Bca 12/10</v>
      </c>
      <c r="V334" s="96" t="str">
        <f>'MONITORING 1'!M334</f>
        <v>L</v>
      </c>
      <c r="W334" s="95" t="str">
        <f>'MONITORING 1'!P334</f>
        <v>V</v>
      </c>
      <c r="AA334" s="95"/>
      <c r="AB334" s="95"/>
      <c r="AC334" s="51" t="s">
        <v>13</v>
      </c>
      <c r="AD334" s="51">
        <v>13.0</v>
      </c>
      <c r="AE334" s="95" t="s">
        <v>67</v>
      </c>
      <c r="AF334" s="95" t="s">
        <v>269</v>
      </c>
      <c r="AG334" s="96">
        <v>2000000.0</v>
      </c>
      <c r="AH334" s="96"/>
      <c r="AI334" s="100"/>
      <c r="AJ334" s="51"/>
    </row>
    <row r="335">
      <c r="A335" s="51">
        <f t="shared" si="2"/>
        <v>332</v>
      </c>
      <c r="B335" s="95"/>
      <c r="C335" s="95"/>
      <c r="D335" s="51" t="s">
        <v>13</v>
      </c>
      <c r="E335" s="51">
        <v>14.0</v>
      </c>
      <c r="F335" s="95" t="s">
        <v>67</v>
      </c>
      <c r="G335" s="95" t="s">
        <v>269</v>
      </c>
      <c r="H335" s="96">
        <v>2000000.0</v>
      </c>
      <c r="I335" s="96"/>
      <c r="J335" s="100"/>
      <c r="K335" s="51"/>
      <c r="N335" s="95" t="str">
        <f>'MONITORING 1'!O335</f>
        <v>Julianty R</v>
      </c>
      <c r="O335" s="95" t="str">
        <f>'MONITORING 1'!F335</f>
        <v>Yuliana Ponto</v>
      </c>
      <c r="P335" s="51" t="str">
        <f>'MONITORING 1'!D335</f>
        <v>G</v>
      </c>
      <c r="Q335" s="51">
        <f>'MONITORING 1'!E335</f>
        <v>22</v>
      </c>
      <c r="R335" s="95" t="str">
        <f>'MONITORING 1'!C335</f>
        <v>HIJAU</v>
      </c>
      <c r="S335" s="95" t="str">
        <f t="shared" si="1"/>
        <v>SILVER</v>
      </c>
      <c r="T335" s="96">
        <f>'MONITORING 1'!J335</f>
        <v>750000</v>
      </c>
      <c r="U335" s="96" t="str">
        <f>'MONITORING 1'!L335</f>
        <v>Bca 12/10</v>
      </c>
      <c r="V335" s="96" t="str">
        <f>'MONITORING 1'!M335</f>
        <v>L</v>
      </c>
      <c r="W335" s="95" t="str">
        <f>'MONITORING 1'!P335</f>
        <v>V</v>
      </c>
      <c r="AA335" s="95"/>
      <c r="AB335" s="95"/>
      <c r="AC335" s="51" t="s">
        <v>13</v>
      </c>
      <c r="AD335" s="51">
        <v>14.0</v>
      </c>
      <c r="AE335" s="95" t="s">
        <v>67</v>
      </c>
      <c r="AF335" s="95" t="s">
        <v>269</v>
      </c>
      <c r="AG335" s="96">
        <v>2000000.0</v>
      </c>
      <c r="AH335" s="96"/>
      <c r="AI335" s="100"/>
      <c r="AJ335" s="51"/>
    </row>
    <row r="336">
      <c r="A336" s="51">
        <f t="shared" si="2"/>
        <v>333</v>
      </c>
      <c r="B336" s="95"/>
      <c r="C336" s="95"/>
      <c r="D336" s="51" t="s">
        <v>13</v>
      </c>
      <c r="E336" s="51">
        <v>15.0</v>
      </c>
      <c r="F336" s="95" t="s">
        <v>67</v>
      </c>
      <c r="G336" s="95" t="s">
        <v>269</v>
      </c>
      <c r="H336" s="96">
        <v>2000000.0</v>
      </c>
      <c r="I336" s="96"/>
      <c r="J336" s="100"/>
      <c r="K336" s="51"/>
      <c r="N336" s="95" t="str">
        <f>'MONITORING 1'!O336</f>
        <v/>
      </c>
      <c r="O336" s="95" t="str">
        <f>'MONITORING 1'!F336</f>
        <v/>
      </c>
      <c r="P336" s="51" t="str">
        <f>'MONITORING 1'!D336</f>
        <v>G</v>
      </c>
      <c r="Q336" s="51">
        <f>'MONITORING 1'!E336</f>
        <v>23</v>
      </c>
      <c r="R336" s="95" t="str">
        <f>'MONITORING 1'!C336</f>
        <v>HIJAU</v>
      </c>
      <c r="S336" s="95" t="str">
        <f t="shared" si="1"/>
        <v>SILVER</v>
      </c>
      <c r="T336" s="96">
        <f>'MONITORING 1'!J336</f>
        <v>750000</v>
      </c>
      <c r="U336" s="96" t="str">
        <f>'MONITORING 1'!L336</f>
        <v/>
      </c>
      <c r="V336" s="96" t="str">
        <f>'MONITORING 1'!M336</f>
        <v/>
      </c>
      <c r="W336" s="95" t="str">
        <f>'MONITORING 1'!P336</f>
        <v/>
      </c>
      <c r="AA336" s="95"/>
      <c r="AB336" s="95"/>
      <c r="AC336" s="51" t="s">
        <v>13</v>
      </c>
      <c r="AD336" s="51">
        <v>15.0</v>
      </c>
      <c r="AE336" s="95" t="s">
        <v>67</v>
      </c>
      <c r="AF336" s="95" t="s">
        <v>269</v>
      </c>
      <c r="AG336" s="96">
        <v>2000000.0</v>
      </c>
      <c r="AH336" s="96"/>
      <c r="AI336" s="100"/>
      <c r="AJ336" s="51"/>
    </row>
    <row r="337">
      <c r="A337" s="51">
        <f t="shared" si="2"/>
        <v>334</v>
      </c>
      <c r="B337" s="95"/>
      <c r="C337" s="95"/>
      <c r="D337" s="51" t="s">
        <v>13</v>
      </c>
      <c r="E337" s="51">
        <v>16.0</v>
      </c>
      <c r="F337" s="95" t="s">
        <v>67</v>
      </c>
      <c r="G337" s="95" t="s">
        <v>269</v>
      </c>
      <c r="H337" s="96">
        <v>2000000.0</v>
      </c>
      <c r="I337" s="96"/>
      <c r="J337" s="100"/>
      <c r="K337" s="51"/>
      <c r="N337" s="95" t="str">
        <f>'MONITORING 1'!O337</f>
        <v/>
      </c>
      <c r="O337" s="95" t="str">
        <f>'MONITORING 1'!F337</f>
        <v/>
      </c>
      <c r="P337" s="51" t="str">
        <f>'MONITORING 1'!D337</f>
        <v>G</v>
      </c>
      <c r="Q337" s="51">
        <f>'MONITORING 1'!E337</f>
        <v>24</v>
      </c>
      <c r="R337" s="95" t="str">
        <f>'MONITORING 1'!C337</f>
        <v>HIJAU</v>
      </c>
      <c r="S337" s="95" t="str">
        <f t="shared" si="1"/>
        <v>SILVER</v>
      </c>
      <c r="T337" s="96">
        <f>'MONITORING 1'!J337</f>
        <v>750000</v>
      </c>
      <c r="U337" s="96" t="str">
        <f>'MONITORING 1'!L337</f>
        <v/>
      </c>
      <c r="V337" s="96" t="str">
        <f>'MONITORING 1'!M337</f>
        <v/>
      </c>
      <c r="W337" s="95" t="str">
        <f>'MONITORING 1'!P337</f>
        <v/>
      </c>
      <c r="AA337" s="95"/>
      <c r="AB337" s="95"/>
      <c r="AC337" s="51" t="s">
        <v>13</v>
      </c>
      <c r="AD337" s="51">
        <v>16.0</v>
      </c>
      <c r="AE337" s="95" t="s">
        <v>67</v>
      </c>
      <c r="AF337" s="95" t="s">
        <v>269</v>
      </c>
      <c r="AG337" s="96">
        <v>2000000.0</v>
      </c>
      <c r="AH337" s="96"/>
      <c r="AI337" s="100"/>
      <c r="AJ337" s="51"/>
    </row>
    <row r="338">
      <c r="A338" s="51">
        <f t="shared" si="2"/>
        <v>335</v>
      </c>
      <c r="B338" s="95"/>
      <c r="C338" s="95"/>
      <c r="D338" s="51" t="s">
        <v>13</v>
      </c>
      <c r="E338" s="51">
        <v>17.0</v>
      </c>
      <c r="F338" s="95" t="s">
        <v>67</v>
      </c>
      <c r="G338" s="95" t="s">
        <v>269</v>
      </c>
      <c r="H338" s="96">
        <v>2000000.0</v>
      </c>
      <c r="I338" s="96"/>
      <c r="J338" s="100"/>
      <c r="K338" s="51"/>
      <c r="N338" s="95" t="str">
        <f>'MONITORING 1'!O338</f>
        <v/>
      </c>
      <c r="O338" s="95" t="str">
        <f>'MONITORING 1'!F338</f>
        <v/>
      </c>
      <c r="P338" s="51" t="str">
        <f>'MONITORING 1'!D338</f>
        <v>G</v>
      </c>
      <c r="Q338" s="51">
        <f>'MONITORING 1'!E338</f>
        <v>25</v>
      </c>
      <c r="R338" s="95" t="str">
        <f>'MONITORING 1'!C338</f>
        <v>HIJAU</v>
      </c>
      <c r="S338" s="95" t="str">
        <f t="shared" si="1"/>
        <v>SILVER</v>
      </c>
      <c r="T338" s="96">
        <f>'MONITORING 1'!J338</f>
        <v>750000</v>
      </c>
      <c r="U338" s="96" t="str">
        <f>'MONITORING 1'!L338</f>
        <v/>
      </c>
      <c r="V338" s="96" t="str">
        <f>'MONITORING 1'!M338</f>
        <v/>
      </c>
      <c r="W338" s="95" t="str">
        <f>'MONITORING 1'!P338</f>
        <v/>
      </c>
      <c r="AA338" s="95"/>
      <c r="AB338" s="95"/>
      <c r="AC338" s="51" t="s">
        <v>13</v>
      </c>
      <c r="AD338" s="51">
        <v>17.0</v>
      </c>
      <c r="AE338" s="95" t="s">
        <v>67</v>
      </c>
      <c r="AF338" s="95" t="s">
        <v>269</v>
      </c>
      <c r="AG338" s="96">
        <v>2000000.0</v>
      </c>
      <c r="AH338" s="96"/>
      <c r="AI338" s="100"/>
      <c r="AJ338" s="51"/>
    </row>
    <row r="339">
      <c r="A339" s="51">
        <f t="shared" si="2"/>
        <v>336</v>
      </c>
      <c r="B339" s="95"/>
      <c r="C339" s="95"/>
      <c r="D339" s="51" t="s">
        <v>13</v>
      </c>
      <c r="E339" s="51">
        <v>18.0</v>
      </c>
      <c r="F339" s="95" t="s">
        <v>67</v>
      </c>
      <c r="G339" s="95" t="s">
        <v>269</v>
      </c>
      <c r="H339" s="96">
        <v>2000000.0</v>
      </c>
      <c r="I339" s="96"/>
      <c r="J339" s="100"/>
      <c r="K339" s="51"/>
      <c r="N339" s="95" t="str">
        <f>'MONITORING 1'!O339</f>
        <v/>
      </c>
      <c r="O339" s="95" t="str">
        <f>'MONITORING 1'!F339</f>
        <v/>
      </c>
      <c r="P339" s="51" t="str">
        <f>'MONITORING 1'!D339</f>
        <v>G</v>
      </c>
      <c r="Q339" s="51">
        <f>'MONITORING 1'!E339</f>
        <v>26</v>
      </c>
      <c r="R339" s="95" t="str">
        <f>'MONITORING 1'!C339</f>
        <v>HIJAU</v>
      </c>
      <c r="S339" s="95" t="str">
        <f t="shared" si="1"/>
        <v>SILVER</v>
      </c>
      <c r="T339" s="96">
        <f>'MONITORING 1'!J339</f>
        <v>750000</v>
      </c>
      <c r="U339" s="96" t="str">
        <f>'MONITORING 1'!L339</f>
        <v/>
      </c>
      <c r="V339" s="96" t="str">
        <f>'MONITORING 1'!M339</f>
        <v/>
      </c>
      <c r="W339" s="95" t="str">
        <f>'MONITORING 1'!P339</f>
        <v/>
      </c>
      <c r="AA339" s="95"/>
      <c r="AB339" s="95"/>
      <c r="AC339" s="51" t="s">
        <v>13</v>
      </c>
      <c r="AD339" s="51">
        <v>18.0</v>
      </c>
      <c r="AE339" s="95" t="s">
        <v>67</v>
      </c>
      <c r="AF339" s="95" t="s">
        <v>269</v>
      </c>
      <c r="AG339" s="96">
        <v>2000000.0</v>
      </c>
      <c r="AH339" s="96"/>
      <c r="AI339" s="100"/>
      <c r="AJ339" s="51"/>
    </row>
    <row r="340">
      <c r="A340" s="51">
        <f t="shared" si="2"/>
        <v>337</v>
      </c>
      <c r="B340" s="95"/>
      <c r="C340" s="95"/>
      <c r="D340" s="51" t="s">
        <v>13</v>
      </c>
      <c r="E340" s="51">
        <v>19.0</v>
      </c>
      <c r="F340" s="95" t="s">
        <v>67</v>
      </c>
      <c r="G340" s="95" t="s">
        <v>269</v>
      </c>
      <c r="H340" s="96">
        <v>2000000.0</v>
      </c>
      <c r="I340" s="96"/>
      <c r="J340" s="100"/>
      <c r="K340" s="51"/>
      <c r="N340" s="95" t="str">
        <f>'MONITORING 1'!O340</f>
        <v/>
      </c>
      <c r="O340" s="95" t="str">
        <f>'MONITORING 1'!F340</f>
        <v/>
      </c>
      <c r="P340" s="51" t="str">
        <f>'MONITORING 1'!D340</f>
        <v>G</v>
      </c>
      <c r="Q340" s="51">
        <f>'MONITORING 1'!E340</f>
        <v>27</v>
      </c>
      <c r="R340" s="95" t="str">
        <f>'MONITORING 1'!C340</f>
        <v>HIJAU</v>
      </c>
      <c r="S340" s="95" t="str">
        <f t="shared" si="1"/>
        <v>SILVER</v>
      </c>
      <c r="T340" s="96">
        <f>'MONITORING 1'!J340</f>
        <v>750000</v>
      </c>
      <c r="U340" s="96" t="str">
        <f>'MONITORING 1'!L340</f>
        <v/>
      </c>
      <c r="V340" s="96" t="str">
        <f>'MONITORING 1'!M340</f>
        <v/>
      </c>
      <c r="W340" s="95" t="str">
        <f>'MONITORING 1'!P340</f>
        <v/>
      </c>
      <c r="AA340" s="95"/>
      <c r="AB340" s="95"/>
      <c r="AC340" s="51" t="s">
        <v>13</v>
      </c>
      <c r="AD340" s="51">
        <v>19.0</v>
      </c>
      <c r="AE340" s="95" t="s">
        <v>67</v>
      </c>
      <c r="AF340" s="95" t="s">
        <v>269</v>
      </c>
      <c r="AG340" s="96">
        <v>2000000.0</v>
      </c>
      <c r="AH340" s="96"/>
      <c r="AI340" s="100"/>
      <c r="AJ340" s="51"/>
    </row>
    <row r="341">
      <c r="A341" s="51">
        <f t="shared" si="2"/>
        <v>338</v>
      </c>
      <c r="B341" s="95"/>
      <c r="C341" s="95"/>
      <c r="D341" s="51" t="s">
        <v>13</v>
      </c>
      <c r="E341" s="51">
        <v>20.0</v>
      </c>
      <c r="F341" s="95" t="s">
        <v>67</v>
      </c>
      <c r="G341" s="95" t="s">
        <v>269</v>
      </c>
      <c r="H341" s="96">
        <v>2000000.0</v>
      </c>
      <c r="I341" s="96"/>
      <c r="J341" s="100"/>
      <c r="K341" s="51"/>
      <c r="N341" s="95" t="str">
        <f>'MONITORING 1'!O341</f>
        <v/>
      </c>
      <c r="O341" s="95" t="str">
        <f>'MONITORING 1'!F341</f>
        <v/>
      </c>
      <c r="P341" s="51" t="str">
        <f>'MONITORING 1'!D341</f>
        <v>G</v>
      </c>
      <c r="Q341" s="51">
        <f>'MONITORING 1'!E341</f>
        <v>28</v>
      </c>
      <c r="R341" s="95" t="str">
        <f>'MONITORING 1'!C341</f>
        <v>HIJAU</v>
      </c>
      <c r="S341" s="95" t="str">
        <f t="shared" si="1"/>
        <v>SILVER</v>
      </c>
      <c r="T341" s="96">
        <f>'MONITORING 1'!J341</f>
        <v>750000</v>
      </c>
      <c r="U341" s="96" t="str">
        <f>'MONITORING 1'!L341</f>
        <v/>
      </c>
      <c r="V341" s="96" t="str">
        <f>'MONITORING 1'!M341</f>
        <v/>
      </c>
      <c r="W341" s="95" t="str">
        <f>'MONITORING 1'!P341</f>
        <v/>
      </c>
      <c r="AA341" s="95"/>
      <c r="AB341" s="95"/>
      <c r="AC341" s="51" t="s">
        <v>13</v>
      </c>
      <c r="AD341" s="51">
        <v>20.0</v>
      </c>
      <c r="AE341" s="95" t="s">
        <v>67</v>
      </c>
      <c r="AF341" s="95" t="s">
        <v>269</v>
      </c>
      <c r="AG341" s="96">
        <v>2000000.0</v>
      </c>
      <c r="AH341" s="96"/>
      <c r="AI341" s="100"/>
      <c r="AJ341" s="51"/>
    </row>
    <row r="342">
      <c r="A342" s="51">
        <f t="shared" si="2"/>
        <v>339</v>
      </c>
      <c r="B342" s="95"/>
      <c r="C342" s="95"/>
      <c r="D342" s="51" t="s">
        <v>13</v>
      </c>
      <c r="E342" s="51">
        <v>25.0</v>
      </c>
      <c r="F342" s="95" t="s">
        <v>133</v>
      </c>
      <c r="G342" s="95" t="s">
        <v>268</v>
      </c>
      <c r="H342" s="96">
        <v>750000.0</v>
      </c>
      <c r="I342" s="96"/>
      <c r="J342" s="100"/>
      <c r="K342" s="51"/>
      <c r="N342" s="95" t="str">
        <f>'MONITORING 1'!O342</f>
        <v/>
      </c>
      <c r="O342" s="95" t="str">
        <f>'MONITORING 1'!F342</f>
        <v/>
      </c>
      <c r="P342" s="51" t="str">
        <f>'MONITORING 1'!D342</f>
        <v>G</v>
      </c>
      <c r="Q342" s="51">
        <f>'MONITORING 1'!E342</f>
        <v>29</v>
      </c>
      <c r="R342" s="95" t="str">
        <f>'MONITORING 1'!C342</f>
        <v>HIJAU</v>
      </c>
      <c r="S342" s="95" t="str">
        <f t="shared" si="1"/>
        <v>SILVER</v>
      </c>
      <c r="T342" s="96">
        <f>'MONITORING 1'!J342</f>
        <v>750000</v>
      </c>
      <c r="U342" s="96" t="str">
        <f>'MONITORING 1'!L342</f>
        <v/>
      </c>
      <c r="V342" s="96" t="str">
        <f>'MONITORING 1'!M342</f>
        <v/>
      </c>
      <c r="W342" s="95" t="str">
        <f>'MONITORING 1'!P342</f>
        <v/>
      </c>
      <c r="AA342" s="95"/>
      <c r="AB342" s="95"/>
      <c r="AC342" s="51" t="s">
        <v>13</v>
      </c>
      <c r="AD342" s="51">
        <v>25.0</v>
      </c>
      <c r="AE342" s="95" t="s">
        <v>133</v>
      </c>
      <c r="AF342" s="95" t="s">
        <v>268</v>
      </c>
      <c r="AG342" s="96">
        <v>750000.0</v>
      </c>
      <c r="AH342" s="96"/>
      <c r="AI342" s="100"/>
      <c r="AJ342" s="51"/>
    </row>
    <row r="343">
      <c r="A343" s="51">
        <f t="shared" si="2"/>
        <v>340</v>
      </c>
      <c r="B343" s="95"/>
      <c r="C343" s="95"/>
      <c r="D343" s="51" t="s">
        <v>13</v>
      </c>
      <c r="E343" s="51">
        <v>26.0</v>
      </c>
      <c r="F343" s="95" t="s">
        <v>133</v>
      </c>
      <c r="G343" s="95" t="s">
        <v>268</v>
      </c>
      <c r="H343" s="96">
        <v>750000.0</v>
      </c>
      <c r="I343" s="96"/>
      <c r="J343" s="100"/>
      <c r="K343" s="51"/>
      <c r="N343" s="95" t="str">
        <f>'MONITORING 1'!O343</f>
        <v/>
      </c>
      <c r="O343" s="95" t="str">
        <f>'MONITORING 1'!F343</f>
        <v/>
      </c>
      <c r="P343" s="51" t="str">
        <f>'MONITORING 1'!D343</f>
        <v>G</v>
      </c>
      <c r="Q343" s="51">
        <f>'MONITORING 1'!E343</f>
        <v>30</v>
      </c>
      <c r="R343" s="95" t="str">
        <f>'MONITORING 1'!C343</f>
        <v>HIJAU</v>
      </c>
      <c r="S343" s="95" t="str">
        <f t="shared" si="1"/>
        <v>SILVER</v>
      </c>
      <c r="T343" s="96">
        <f>'MONITORING 1'!J343</f>
        <v>750000</v>
      </c>
      <c r="U343" s="96" t="str">
        <f>'MONITORING 1'!L343</f>
        <v/>
      </c>
      <c r="V343" s="96" t="str">
        <f>'MONITORING 1'!M343</f>
        <v/>
      </c>
      <c r="W343" s="95" t="str">
        <f>'MONITORING 1'!P343</f>
        <v/>
      </c>
      <c r="AA343" s="95"/>
      <c r="AB343" s="95"/>
      <c r="AC343" s="51" t="s">
        <v>13</v>
      </c>
      <c r="AD343" s="51">
        <v>26.0</v>
      </c>
      <c r="AE343" s="95" t="s">
        <v>133</v>
      </c>
      <c r="AF343" s="95" t="s">
        <v>268</v>
      </c>
      <c r="AG343" s="96">
        <v>750000.0</v>
      </c>
      <c r="AH343" s="96"/>
      <c r="AI343" s="100"/>
      <c r="AJ343" s="51"/>
    </row>
    <row r="344">
      <c r="A344" s="51">
        <f t="shared" si="2"/>
        <v>341</v>
      </c>
      <c r="B344" s="95"/>
      <c r="C344" s="95"/>
      <c r="D344" s="51" t="s">
        <v>13</v>
      </c>
      <c r="E344" s="51">
        <v>27.0</v>
      </c>
      <c r="F344" s="95" t="s">
        <v>133</v>
      </c>
      <c r="G344" s="95" t="s">
        <v>268</v>
      </c>
      <c r="H344" s="96">
        <v>750000.0</v>
      </c>
      <c r="I344" s="96"/>
      <c r="J344" s="100"/>
      <c r="K344" s="51"/>
      <c r="N344" s="95" t="str">
        <f>'MONITORING 1'!O344</f>
        <v/>
      </c>
      <c r="O344" s="95" t="str">
        <f>'MONITORING 1'!F344</f>
        <v/>
      </c>
      <c r="P344" s="51" t="str">
        <f>'MONITORING 1'!D344</f>
        <v>H</v>
      </c>
      <c r="Q344" s="51">
        <f>'MONITORING 1'!E344</f>
        <v>1</v>
      </c>
      <c r="R344" s="95" t="str">
        <f>'MONITORING 1'!C344</f>
        <v>HIJAU</v>
      </c>
      <c r="S344" s="95" t="str">
        <f t="shared" si="1"/>
        <v>SILVER</v>
      </c>
      <c r="T344" s="96">
        <f>'MONITORING 1'!J344</f>
        <v>750000</v>
      </c>
      <c r="U344" s="96" t="str">
        <f>'MONITORING 1'!L344</f>
        <v/>
      </c>
      <c r="V344" s="96" t="str">
        <f>'MONITORING 1'!M344</f>
        <v/>
      </c>
      <c r="W344" s="95" t="str">
        <f>'MONITORING 1'!P344</f>
        <v/>
      </c>
      <c r="AA344" s="95"/>
      <c r="AB344" s="95"/>
      <c r="AC344" s="51" t="s">
        <v>13</v>
      </c>
      <c r="AD344" s="51">
        <v>27.0</v>
      </c>
      <c r="AE344" s="95" t="s">
        <v>133</v>
      </c>
      <c r="AF344" s="95" t="s">
        <v>268</v>
      </c>
      <c r="AG344" s="96">
        <v>750000.0</v>
      </c>
      <c r="AH344" s="96"/>
      <c r="AI344" s="100"/>
      <c r="AJ344" s="51"/>
    </row>
    <row r="345">
      <c r="A345" s="51">
        <f t="shared" si="2"/>
        <v>342</v>
      </c>
      <c r="B345" s="95"/>
      <c r="C345" s="95"/>
      <c r="D345" s="51" t="s">
        <v>13</v>
      </c>
      <c r="E345" s="51">
        <v>28.0</v>
      </c>
      <c r="F345" s="95" t="s">
        <v>133</v>
      </c>
      <c r="G345" s="95" t="s">
        <v>268</v>
      </c>
      <c r="H345" s="96">
        <v>750000.0</v>
      </c>
      <c r="I345" s="96"/>
      <c r="J345" s="100"/>
      <c r="K345" s="51"/>
      <c r="N345" s="95" t="str">
        <f>'MONITORING 1'!O345</f>
        <v/>
      </c>
      <c r="O345" s="95" t="str">
        <f>'MONITORING 1'!F345</f>
        <v/>
      </c>
      <c r="P345" s="51" t="str">
        <f>'MONITORING 1'!D345</f>
        <v>H</v>
      </c>
      <c r="Q345" s="51">
        <f>'MONITORING 1'!E345</f>
        <v>2</v>
      </c>
      <c r="R345" s="95" t="str">
        <f>'MONITORING 1'!C345</f>
        <v>HIJAU</v>
      </c>
      <c r="S345" s="95" t="str">
        <f t="shared" si="1"/>
        <v>SILVER</v>
      </c>
      <c r="T345" s="96">
        <f>'MONITORING 1'!J345</f>
        <v>750000</v>
      </c>
      <c r="U345" s="96" t="str">
        <f>'MONITORING 1'!L345</f>
        <v/>
      </c>
      <c r="V345" s="96" t="str">
        <f>'MONITORING 1'!M345</f>
        <v/>
      </c>
      <c r="W345" s="95" t="str">
        <f>'MONITORING 1'!P345</f>
        <v/>
      </c>
      <c r="AA345" s="95"/>
      <c r="AB345" s="95"/>
      <c r="AC345" s="51" t="s">
        <v>13</v>
      </c>
      <c r="AD345" s="51">
        <v>28.0</v>
      </c>
      <c r="AE345" s="95" t="s">
        <v>133</v>
      </c>
      <c r="AF345" s="95" t="s">
        <v>268</v>
      </c>
      <c r="AG345" s="96">
        <v>750000.0</v>
      </c>
      <c r="AH345" s="96"/>
      <c r="AI345" s="100"/>
      <c r="AJ345" s="51"/>
    </row>
    <row r="346">
      <c r="A346" s="51">
        <f t="shared" si="2"/>
        <v>343</v>
      </c>
      <c r="B346" s="95"/>
      <c r="C346" s="95"/>
      <c r="D346" s="51" t="s">
        <v>13</v>
      </c>
      <c r="E346" s="51">
        <v>29.0</v>
      </c>
      <c r="F346" s="95" t="s">
        <v>133</v>
      </c>
      <c r="G346" s="95" t="s">
        <v>268</v>
      </c>
      <c r="H346" s="96">
        <v>750000.0</v>
      </c>
      <c r="I346" s="96"/>
      <c r="J346" s="100"/>
      <c r="K346" s="51"/>
      <c r="N346" s="95" t="str">
        <f>'MONITORING 1'!O346</f>
        <v/>
      </c>
      <c r="O346" s="95" t="str">
        <f>'MONITORING 1'!F346</f>
        <v/>
      </c>
      <c r="P346" s="51" t="str">
        <f>'MONITORING 1'!D346</f>
        <v>H</v>
      </c>
      <c r="Q346" s="51">
        <f>'MONITORING 1'!E346</f>
        <v>3</v>
      </c>
      <c r="R346" s="95" t="str">
        <f>'MONITORING 1'!C346</f>
        <v>HIJAU</v>
      </c>
      <c r="S346" s="95" t="str">
        <f t="shared" si="1"/>
        <v>SILVER</v>
      </c>
      <c r="T346" s="96">
        <f>'MONITORING 1'!J346</f>
        <v>750000</v>
      </c>
      <c r="U346" s="96" t="str">
        <f>'MONITORING 1'!L346</f>
        <v/>
      </c>
      <c r="V346" s="96" t="str">
        <f>'MONITORING 1'!M346</f>
        <v/>
      </c>
      <c r="W346" s="95" t="str">
        <f>'MONITORING 1'!P346</f>
        <v/>
      </c>
      <c r="AA346" s="95"/>
      <c r="AB346" s="95"/>
      <c r="AC346" s="51" t="s">
        <v>13</v>
      </c>
      <c r="AD346" s="51">
        <v>29.0</v>
      </c>
      <c r="AE346" s="95" t="s">
        <v>133</v>
      </c>
      <c r="AF346" s="95" t="s">
        <v>268</v>
      </c>
      <c r="AG346" s="96">
        <v>750000.0</v>
      </c>
      <c r="AH346" s="96"/>
      <c r="AI346" s="100"/>
      <c r="AJ346" s="51"/>
    </row>
    <row r="347">
      <c r="A347" s="51">
        <f t="shared" si="2"/>
        <v>344</v>
      </c>
      <c r="B347" s="95"/>
      <c r="C347" s="95"/>
      <c r="D347" s="51" t="s">
        <v>13</v>
      </c>
      <c r="E347" s="51">
        <v>30.0</v>
      </c>
      <c r="F347" s="95" t="s">
        <v>133</v>
      </c>
      <c r="G347" s="95" t="s">
        <v>268</v>
      </c>
      <c r="H347" s="96">
        <v>750000.0</v>
      </c>
      <c r="I347" s="96"/>
      <c r="J347" s="100"/>
      <c r="K347" s="51"/>
      <c r="N347" s="95" t="str">
        <f>'MONITORING 1'!O347</f>
        <v/>
      </c>
      <c r="O347" s="95" t="str">
        <f>'MONITORING 1'!F347</f>
        <v/>
      </c>
      <c r="P347" s="51" t="str">
        <f>'MONITORING 1'!D347</f>
        <v>H</v>
      </c>
      <c r="Q347" s="51">
        <f>'MONITORING 1'!E347</f>
        <v>4</v>
      </c>
      <c r="R347" s="95" t="str">
        <f>'MONITORING 1'!C347</f>
        <v>HIJAU</v>
      </c>
      <c r="S347" s="95" t="str">
        <f t="shared" si="1"/>
        <v>SILVER</v>
      </c>
      <c r="T347" s="96">
        <f>'MONITORING 1'!J347</f>
        <v>750000</v>
      </c>
      <c r="U347" s="96" t="str">
        <f>'MONITORING 1'!L347</f>
        <v/>
      </c>
      <c r="V347" s="96" t="str">
        <f>'MONITORING 1'!M347</f>
        <v/>
      </c>
      <c r="W347" s="95" t="str">
        <f>'MONITORING 1'!P347</f>
        <v/>
      </c>
      <c r="AA347" s="95"/>
      <c r="AB347" s="95"/>
      <c r="AC347" s="51" t="s">
        <v>13</v>
      </c>
      <c r="AD347" s="51">
        <v>30.0</v>
      </c>
      <c r="AE347" s="95" t="s">
        <v>133</v>
      </c>
      <c r="AF347" s="95" t="s">
        <v>268</v>
      </c>
      <c r="AG347" s="96">
        <v>750000.0</v>
      </c>
      <c r="AH347" s="96"/>
      <c r="AI347" s="100"/>
      <c r="AJ347" s="51"/>
    </row>
    <row r="348">
      <c r="A348" s="51">
        <f t="shared" si="2"/>
        <v>345</v>
      </c>
      <c r="B348" s="95"/>
      <c r="C348" s="95"/>
      <c r="D348" s="51" t="s">
        <v>12</v>
      </c>
      <c r="E348" s="51">
        <v>1.0</v>
      </c>
      <c r="F348" s="95" t="s">
        <v>133</v>
      </c>
      <c r="G348" s="95" t="s">
        <v>268</v>
      </c>
      <c r="H348" s="96">
        <v>750000.0</v>
      </c>
      <c r="I348" s="96"/>
      <c r="J348" s="100"/>
      <c r="K348" s="51"/>
      <c r="N348" s="95" t="str">
        <f>'MONITORING 1'!O348</f>
        <v/>
      </c>
      <c r="O348" s="95" t="str">
        <f>'MONITORING 1'!F348</f>
        <v/>
      </c>
      <c r="P348" s="51" t="str">
        <f>'MONITORING 1'!D348</f>
        <v>H</v>
      </c>
      <c r="Q348" s="51">
        <f>'MONITORING 1'!E348</f>
        <v>5</v>
      </c>
      <c r="R348" s="95" t="str">
        <f>'MONITORING 1'!C348</f>
        <v>HIJAU</v>
      </c>
      <c r="S348" s="95" t="str">
        <f t="shared" si="1"/>
        <v>SILVER</v>
      </c>
      <c r="T348" s="96">
        <f>'MONITORING 1'!J348</f>
        <v>750000</v>
      </c>
      <c r="U348" s="96" t="str">
        <f>'MONITORING 1'!L348</f>
        <v/>
      </c>
      <c r="V348" s="96" t="str">
        <f>'MONITORING 1'!M348</f>
        <v/>
      </c>
      <c r="W348" s="95" t="str">
        <f>'MONITORING 1'!P348</f>
        <v/>
      </c>
      <c r="AA348" s="95"/>
      <c r="AB348" s="95"/>
      <c r="AC348" s="51" t="s">
        <v>12</v>
      </c>
      <c r="AD348" s="51">
        <v>1.0</v>
      </c>
      <c r="AE348" s="95" t="s">
        <v>133</v>
      </c>
      <c r="AF348" s="95" t="s">
        <v>268</v>
      </c>
      <c r="AG348" s="96">
        <v>750000.0</v>
      </c>
      <c r="AH348" s="96"/>
      <c r="AI348" s="100"/>
      <c r="AJ348" s="51"/>
    </row>
    <row r="349">
      <c r="A349" s="51">
        <f t="shared" si="2"/>
        <v>346</v>
      </c>
      <c r="B349" s="95"/>
      <c r="C349" s="95"/>
      <c r="D349" s="51" t="s">
        <v>12</v>
      </c>
      <c r="E349" s="51">
        <v>2.0</v>
      </c>
      <c r="F349" s="95" t="s">
        <v>133</v>
      </c>
      <c r="G349" s="95" t="s">
        <v>268</v>
      </c>
      <c r="H349" s="96">
        <v>750000.0</v>
      </c>
      <c r="I349" s="96"/>
      <c r="J349" s="100"/>
      <c r="K349" s="51"/>
      <c r="N349" s="95" t="str">
        <f>'MONITORING 1'!O349</f>
        <v/>
      </c>
      <c r="O349" s="95" t="str">
        <f>'MONITORING 1'!F349</f>
        <v/>
      </c>
      <c r="P349" s="51" t="str">
        <f>'MONITORING 1'!D349</f>
        <v>H</v>
      </c>
      <c r="Q349" s="51">
        <f>'MONITORING 1'!E349</f>
        <v>6</v>
      </c>
      <c r="R349" s="95" t="str">
        <f>'MONITORING 1'!C349</f>
        <v>HIJAU</v>
      </c>
      <c r="S349" s="95" t="str">
        <f t="shared" si="1"/>
        <v>SILVER</v>
      </c>
      <c r="T349" s="96">
        <f>'MONITORING 1'!J349</f>
        <v>750000</v>
      </c>
      <c r="U349" s="96" t="str">
        <f>'MONITORING 1'!L349</f>
        <v/>
      </c>
      <c r="V349" s="96" t="str">
        <f>'MONITORING 1'!M349</f>
        <v/>
      </c>
      <c r="W349" s="95" t="str">
        <f>'MONITORING 1'!P349</f>
        <v/>
      </c>
      <c r="AA349" s="95"/>
      <c r="AB349" s="95"/>
      <c r="AC349" s="51" t="s">
        <v>12</v>
      </c>
      <c r="AD349" s="51">
        <v>2.0</v>
      </c>
      <c r="AE349" s="95" t="s">
        <v>133</v>
      </c>
      <c r="AF349" s="95" t="s">
        <v>268</v>
      </c>
      <c r="AG349" s="96">
        <v>750000.0</v>
      </c>
      <c r="AH349" s="96"/>
      <c r="AI349" s="100"/>
      <c r="AJ349" s="51"/>
    </row>
    <row r="350">
      <c r="A350" s="51">
        <f t="shared" si="2"/>
        <v>347</v>
      </c>
      <c r="B350" s="95"/>
      <c r="C350" s="95"/>
      <c r="D350" s="51" t="s">
        <v>12</v>
      </c>
      <c r="E350" s="51">
        <v>3.0</v>
      </c>
      <c r="F350" s="95" t="s">
        <v>133</v>
      </c>
      <c r="G350" s="95" t="s">
        <v>268</v>
      </c>
      <c r="H350" s="96">
        <v>750000.0</v>
      </c>
      <c r="I350" s="96"/>
      <c r="J350" s="100"/>
      <c r="K350" s="51"/>
      <c r="N350" s="95" t="str">
        <f>'MONITORING 1'!O350</f>
        <v/>
      </c>
      <c r="O350" s="95" t="str">
        <f>'MONITORING 1'!F350</f>
        <v/>
      </c>
      <c r="P350" s="51" t="str">
        <f>'MONITORING 1'!D350</f>
        <v>H</v>
      </c>
      <c r="Q350" s="51">
        <f>'MONITORING 1'!E350</f>
        <v>7</v>
      </c>
      <c r="R350" s="95" t="str">
        <f>'MONITORING 1'!C350</f>
        <v>HIJAU</v>
      </c>
      <c r="S350" s="95" t="str">
        <f t="shared" si="1"/>
        <v>SILVER</v>
      </c>
      <c r="T350" s="96">
        <f>'MONITORING 1'!J350</f>
        <v>750000</v>
      </c>
      <c r="U350" s="96" t="str">
        <f>'MONITORING 1'!L350</f>
        <v/>
      </c>
      <c r="V350" s="96" t="str">
        <f>'MONITORING 1'!M350</f>
        <v/>
      </c>
      <c r="W350" s="95" t="str">
        <f>'MONITORING 1'!P350</f>
        <v/>
      </c>
      <c r="AA350" s="95"/>
      <c r="AB350" s="95"/>
      <c r="AC350" s="51" t="s">
        <v>12</v>
      </c>
      <c r="AD350" s="51">
        <v>3.0</v>
      </c>
      <c r="AE350" s="95" t="s">
        <v>133</v>
      </c>
      <c r="AF350" s="95" t="s">
        <v>268</v>
      </c>
      <c r="AG350" s="96">
        <v>750000.0</v>
      </c>
      <c r="AH350" s="96"/>
      <c r="AI350" s="100"/>
      <c r="AJ350" s="51"/>
    </row>
    <row r="351">
      <c r="A351" s="51">
        <f t="shared" si="2"/>
        <v>348</v>
      </c>
      <c r="B351" s="95"/>
      <c r="C351" s="95"/>
      <c r="D351" s="51" t="s">
        <v>12</v>
      </c>
      <c r="E351" s="51">
        <v>4.0</v>
      </c>
      <c r="F351" s="95" t="s">
        <v>133</v>
      </c>
      <c r="G351" s="95" t="s">
        <v>268</v>
      </c>
      <c r="H351" s="96">
        <v>750000.0</v>
      </c>
      <c r="I351" s="96"/>
      <c r="J351" s="100"/>
      <c r="K351" s="51"/>
      <c r="N351" s="95" t="str">
        <f>'MONITORING 1'!O351</f>
        <v/>
      </c>
      <c r="O351" s="95" t="str">
        <f>'MONITORING 1'!F351</f>
        <v/>
      </c>
      <c r="P351" s="51" t="str">
        <f>'MONITORING 1'!D351</f>
        <v>H</v>
      </c>
      <c r="Q351" s="51">
        <f>'MONITORING 1'!E351</f>
        <v>21</v>
      </c>
      <c r="R351" s="95" t="str">
        <f>'MONITORING 1'!C351</f>
        <v>HIJAU</v>
      </c>
      <c r="S351" s="95" t="str">
        <f t="shared" si="1"/>
        <v>SILVER</v>
      </c>
      <c r="T351" s="96">
        <f>'MONITORING 1'!J351</f>
        <v>750000</v>
      </c>
      <c r="U351" s="96" t="str">
        <f>'MONITORING 1'!L351</f>
        <v/>
      </c>
      <c r="V351" s="96" t="str">
        <f>'MONITORING 1'!M351</f>
        <v/>
      </c>
      <c r="W351" s="95" t="str">
        <f>'MONITORING 1'!P351</f>
        <v/>
      </c>
      <c r="AA351" s="95"/>
      <c r="AB351" s="95"/>
      <c r="AC351" s="51" t="s">
        <v>12</v>
      </c>
      <c r="AD351" s="51">
        <v>4.0</v>
      </c>
      <c r="AE351" s="95" t="s">
        <v>133</v>
      </c>
      <c r="AF351" s="95" t="s">
        <v>268</v>
      </c>
      <c r="AG351" s="96">
        <v>750000.0</v>
      </c>
      <c r="AH351" s="96"/>
      <c r="AI351" s="100"/>
      <c r="AJ351" s="51"/>
    </row>
    <row r="352">
      <c r="A352" s="51">
        <f t="shared" si="2"/>
        <v>349</v>
      </c>
      <c r="B352" s="95"/>
      <c r="C352" s="95"/>
      <c r="D352" s="51" t="s">
        <v>12</v>
      </c>
      <c r="E352" s="51">
        <v>5.0</v>
      </c>
      <c r="F352" s="95" t="s">
        <v>133</v>
      </c>
      <c r="G352" s="95" t="s">
        <v>268</v>
      </c>
      <c r="H352" s="96">
        <v>750000.0</v>
      </c>
      <c r="I352" s="96"/>
      <c r="J352" s="100"/>
      <c r="K352" s="51"/>
      <c r="N352" s="95" t="str">
        <f>'MONITORING 1'!O352</f>
        <v/>
      </c>
      <c r="O352" s="95" t="str">
        <f>'MONITORING 1'!F352</f>
        <v/>
      </c>
      <c r="P352" s="51" t="str">
        <f>'MONITORING 1'!D352</f>
        <v>H</v>
      </c>
      <c r="Q352" s="51">
        <f>'MONITORING 1'!E352</f>
        <v>22</v>
      </c>
      <c r="R352" s="95" t="str">
        <f>'MONITORING 1'!C352</f>
        <v>HIJAU</v>
      </c>
      <c r="S352" s="95" t="str">
        <f t="shared" si="1"/>
        <v>SILVER</v>
      </c>
      <c r="T352" s="96">
        <f>'MONITORING 1'!J352</f>
        <v>750000</v>
      </c>
      <c r="U352" s="96" t="str">
        <f>'MONITORING 1'!L352</f>
        <v/>
      </c>
      <c r="V352" s="96" t="str">
        <f>'MONITORING 1'!M352</f>
        <v/>
      </c>
      <c r="W352" s="95" t="str">
        <f>'MONITORING 1'!P352</f>
        <v/>
      </c>
      <c r="AA352" s="95"/>
      <c r="AB352" s="95"/>
      <c r="AC352" s="51" t="s">
        <v>12</v>
      </c>
      <c r="AD352" s="51">
        <v>5.0</v>
      </c>
      <c r="AE352" s="95" t="s">
        <v>133</v>
      </c>
      <c r="AF352" s="95" t="s">
        <v>268</v>
      </c>
      <c r="AG352" s="96">
        <v>750000.0</v>
      </c>
      <c r="AH352" s="96"/>
      <c r="AI352" s="100"/>
      <c r="AJ352" s="51"/>
    </row>
    <row r="353">
      <c r="A353" s="51">
        <f t="shared" si="2"/>
        <v>350</v>
      </c>
      <c r="B353" s="95"/>
      <c r="C353" s="95"/>
      <c r="D353" s="51" t="s">
        <v>12</v>
      </c>
      <c r="E353" s="51">
        <v>6.0</v>
      </c>
      <c r="F353" s="95" t="s">
        <v>133</v>
      </c>
      <c r="G353" s="95" t="s">
        <v>268</v>
      </c>
      <c r="H353" s="96">
        <v>750000.0</v>
      </c>
      <c r="I353" s="96"/>
      <c r="J353" s="100"/>
      <c r="K353" s="51"/>
      <c r="N353" s="95" t="str">
        <f>'MONITORING 1'!O353</f>
        <v/>
      </c>
      <c r="O353" s="95" t="str">
        <f>'MONITORING 1'!F353</f>
        <v/>
      </c>
      <c r="P353" s="51" t="str">
        <f>'MONITORING 1'!D353</f>
        <v>H</v>
      </c>
      <c r="Q353" s="51">
        <f>'MONITORING 1'!E353</f>
        <v>23</v>
      </c>
      <c r="R353" s="95" t="str">
        <f>'MONITORING 1'!C353</f>
        <v>HIJAU</v>
      </c>
      <c r="S353" s="95" t="str">
        <f t="shared" si="1"/>
        <v>SILVER</v>
      </c>
      <c r="T353" s="96">
        <f>'MONITORING 1'!J353</f>
        <v>750000</v>
      </c>
      <c r="U353" s="96" t="str">
        <f>'MONITORING 1'!L353</f>
        <v/>
      </c>
      <c r="V353" s="96" t="str">
        <f>'MONITORING 1'!M353</f>
        <v/>
      </c>
      <c r="W353" s="95" t="str">
        <f>'MONITORING 1'!P353</f>
        <v/>
      </c>
      <c r="AA353" s="95"/>
      <c r="AB353" s="95"/>
      <c r="AC353" s="51" t="s">
        <v>12</v>
      </c>
      <c r="AD353" s="51">
        <v>6.0</v>
      </c>
      <c r="AE353" s="95" t="s">
        <v>133</v>
      </c>
      <c r="AF353" s="95" t="s">
        <v>268</v>
      </c>
      <c r="AG353" s="96">
        <v>750000.0</v>
      </c>
      <c r="AH353" s="96"/>
      <c r="AI353" s="100"/>
      <c r="AJ353" s="51"/>
    </row>
    <row r="354">
      <c r="A354" s="51">
        <f t="shared" si="2"/>
        <v>351</v>
      </c>
      <c r="B354" s="95"/>
      <c r="C354" s="95"/>
      <c r="D354" s="51" t="s">
        <v>12</v>
      </c>
      <c r="E354" s="51">
        <v>7.0</v>
      </c>
      <c r="F354" s="95" t="s">
        <v>133</v>
      </c>
      <c r="G354" s="95" t="s">
        <v>268</v>
      </c>
      <c r="H354" s="96">
        <v>750000.0</v>
      </c>
      <c r="I354" s="96"/>
      <c r="J354" s="100"/>
      <c r="K354" s="51"/>
      <c r="N354" s="95" t="str">
        <f>'MONITORING 1'!O354</f>
        <v/>
      </c>
      <c r="O354" s="95" t="str">
        <f>'MONITORING 1'!F354</f>
        <v/>
      </c>
      <c r="P354" s="51" t="str">
        <f>'MONITORING 1'!D354</f>
        <v>H</v>
      </c>
      <c r="Q354" s="51">
        <f>'MONITORING 1'!E354</f>
        <v>24</v>
      </c>
      <c r="R354" s="95" t="str">
        <f>'MONITORING 1'!C354</f>
        <v>HIJAU</v>
      </c>
      <c r="S354" s="95" t="str">
        <f t="shared" si="1"/>
        <v>SILVER</v>
      </c>
      <c r="T354" s="96">
        <f>'MONITORING 1'!J354</f>
        <v>750000</v>
      </c>
      <c r="U354" s="96" t="str">
        <f>'MONITORING 1'!L354</f>
        <v/>
      </c>
      <c r="V354" s="96" t="str">
        <f>'MONITORING 1'!M354</f>
        <v/>
      </c>
      <c r="W354" s="95" t="str">
        <f>'MONITORING 1'!P354</f>
        <v/>
      </c>
      <c r="AA354" s="95"/>
      <c r="AB354" s="95"/>
      <c r="AC354" s="51" t="s">
        <v>12</v>
      </c>
      <c r="AD354" s="51">
        <v>7.0</v>
      </c>
      <c r="AE354" s="95" t="s">
        <v>133</v>
      </c>
      <c r="AF354" s="95" t="s">
        <v>268</v>
      </c>
      <c r="AG354" s="96">
        <v>750000.0</v>
      </c>
      <c r="AH354" s="96"/>
      <c r="AI354" s="100"/>
      <c r="AJ354" s="51"/>
    </row>
    <row r="355">
      <c r="A355" s="51">
        <f t="shared" si="2"/>
        <v>352</v>
      </c>
      <c r="B355" s="95"/>
      <c r="C355" s="95"/>
      <c r="D355" s="51" t="s">
        <v>12</v>
      </c>
      <c r="E355" s="51">
        <v>11.0</v>
      </c>
      <c r="F355" s="95" t="s">
        <v>67</v>
      </c>
      <c r="G355" s="95" t="s">
        <v>269</v>
      </c>
      <c r="H355" s="96">
        <v>2000000.0</v>
      </c>
      <c r="I355" s="96"/>
      <c r="J355" s="100"/>
      <c r="K355" s="51"/>
      <c r="N355" s="95" t="str">
        <f>'MONITORING 1'!O355</f>
        <v/>
      </c>
      <c r="O355" s="95" t="str">
        <f>'MONITORING 1'!F355</f>
        <v/>
      </c>
      <c r="P355" s="51" t="str">
        <f>'MONITORING 1'!D355</f>
        <v>H</v>
      </c>
      <c r="Q355" s="51">
        <f>'MONITORING 1'!E355</f>
        <v>25</v>
      </c>
      <c r="R355" s="95" t="str">
        <f>'MONITORING 1'!C355</f>
        <v>HIJAU</v>
      </c>
      <c r="S355" s="95" t="str">
        <f t="shared" si="1"/>
        <v>SILVER</v>
      </c>
      <c r="T355" s="96">
        <f>'MONITORING 1'!J355</f>
        <v>750000</v>
      </c>
      <c r="U355" s="96" t="str">
        <f>'MONITORING 1'!L355</f>
        <v/>
      </c>
      <c r="V355" s="96" t="str">
        <f>'MONITORING 1'!M355</f>
        <v/>
      </c>
      <c r="W355" s="95" t="str">
        <f>'MONITORING 1'!P355</f>
        <v/>
      </c>
      <c r="AA355" s="95"/>
      <c r="AB355" s="95"/>
      <c r="AC355" s="51" t="s">
        <v>12</v>
      </c>
      <c r="AD355" s="51">
        <v>11.0</v>
      </c>
      <c r="AE355" s="95" t="s">
        <v>67</v>
      </c>
      <c r="AF355" s="95" t="s">
        <v>269</v>
      </c>
      <c r="AG355" s="96">
        <v>2000000.0</v>
      </c>
      <c r="AH355" s="96"/>
      <c r="AI355" s="100"/>
      <c r="AJ355" s="51"/>
    </row>
    <row r="356">
      <c r="A356" s="51">
        <f t="shared" si="2"/>
        <v>353</v>
      </c>
      <c r="B356" s="95"/>
      <c r="C356" s="95"/>
      <c r="D356" s="51" t="s">
        <v>12</v>
      </c>
      <c r="E356" s="51">
        <v>12.0</v>
      </c>
      <c r="F356" s="95" t="s">
        <v>67</v>
      </c>
      <c r="G356" s="95" t="s">
        <v>269</v>
      </c>
      <c r="H356" s="96">
        <v>2000000.0</v>
      </c>
      <c r="I356" s="96"/>
      <c r="J356" s="100"/>
      <c r="K356" s="51"/>
      <c r="N356" s="95" t="str">
        <f>'MONITORING 1'!O356</f>
        <v/>
      </c>
      <c r="O356" s="95" t="str">
        <f>'MONITORING 1'!F356</f>
        <v/>
      </c>
      <c r="P356" s="51" t="str">
        <f>'MONITORING 1'!D356</f>
        <v>H</v>
      </c>
      <c r="Q356" s="51">
        <f>'MONITORING 1'!E356</f>
        <v>26</v>
      </c>
      <c r="R356" s="95" t="str">
        <f>'MONITORING 1'!C356</f>
        <v>HIJAU</v>
      </c>
      <c r="S356" s="95" t="str">
        <f t="shared" si="1"/>
        <v>SILVER</v>
      </c>
      <c r="T356" s="96">
        <f>'MONITORING 1'!J356</f>
        <v>750000</v>
      </c>
      <c r="U356" s="96" t="str">
        <f>'MONITORING 1'!L356</f>
        <v/>
      </c>
      <c r="V356" s="96" t="str">
        <f>'MONITORING 1'!M356</f>
        <v/>
      </c>
      <c r="W356" s="95" t="str">
        <f>'MONITORING 1'!P356</f>
        <v/>
      </c>
      <c r="AA356" s="95"/>
      <c r="AB356" s="95"/>
      <c r="AC356" s="51" t="s">
        <v>12</v>
      </c>
      <c r="AD356" s="51">
        <v>12.0</v>
      </c>
      <c r="AE356" s="95" t="s">
        <v>67</v>
      </c>
      <c r="AF356" s="95" t="s">
        <v>269</v>
      </c>
      <c r="AG356" s="96">
        <v>2000000.0</v>
      </c>
      <c r="AH356" s="96"/>
      <c r="AI356" s="100"/>
      <c r="AJ356" s="51"/>
    </row>
    <row r="357">
      <c r="A357" s="51">
        <f t="shared" si="2"/>
        <v>354</v>
      </c>
      <c r="B357" s="95"/>
      <c r="C357" s="95"/>
      <c r="D357" s="51" t="s">
        <v>12</v>
      </c>
      <c r="E357" s="51">
        <v>13.0</v>
      </c>
      <c r="F357" s="95" t="s">
        <v>67</v>
      </c>
      <c r="G357" s="95" t="s">
        <v>269</v>
      </c>
      <c r="H357" s="96">
        <v>2000000.0</v>
      </c>
      <c r="I357" s="96"/>
      <c r="J357" s="100"/>
      <c r="K357" s="51"/>
      <c r="N357" s="95" t="str">
        <f>'MONITORING 1'!O357</f>
        <v/>
      </c>
      <c r="O357" s="95" t="str">
        <f>'MONITORING 1'!F357</f>
        <v/>
      </c>
      <c r="P357" s="51" t="str">
        <f>'MONITORING 1'!D357</f>
        <v>H</v>
      </c>
      <c r="Q357" s="51">
        <f>'MONITORING 1'!E357</f>
        <v>27</v>
      </c>
      <c r="R357" s="95" t="str">
        <f>'MONITORING 1'!C357</f>
        <v>HIJAU</v>
      </c>
      <c r="S357" s="95" t="str">
        <f t="shared" si="1"/>
        <v>SILVER</v>
      </c>
      <c r="T357" s="96">
        <f>'MONITORING 1'!J357</f>
        <v>750000</v>
      </c>
      <c r="U357" s="96" t="str">
        <f>'MONITORING 1'!L357</f>
        <v/>
      </c>
      <c r="V357" s="96" t="str">
        <f>'MONITORING 1'!M357</f>
        <v/>
      </c>
      <c r="W357" s="95" t="str">
        <f>'MONITORING 1'!P357</f>
        <v/>
      </c>
      <c r="AA357" s="95"/>
      <c r="AB357" s="95"/>
      <c r="AC357" s="51" t="s">
        <v>12</v>
      </c>
      <c r="AD357" s="51">
        <v>13.0</v>
      </c>
      <c r="AE357" s="95" t="s">
        <v>67</v>
      </c>
      <c r="AF357" s="95" t="s">
        <v>269</v>
      </c>
      <c r="AG357" s="96">
        <v>2000000.0</v>
      </c>
      <c r="AH357" s="96"/>
      <c r="AI357" s="100"/>
      <c r="AJ357" s="51"/>
    </row>
    <row r="358">
      <c r="A358" s="51">
        <f t="shared" si="2"/>
        <v>355</v>
      </c>
      <c r="B358" s="95"/>
      <c r="C358" s="95"/>
      <c r="D358" s="51" t="s">
        <v>12</v>
      </c>
      <c r="E358" s="51">
        <v>14.0</v>
      </c>
      <c r="F358" s="95" t="s">
        <v>67</v>
      </c>
      <c r="G358" s="95" t="s">
        <v>269</v>
      </c>
      <c r="H358" s="96">
        <v>2000000.0</v>
      </c>
      <c r="I358" s="96"/>
      <c r="J358" s="100"/>
      <c r="K358" s="51"/>
      <c r="N358" s="95" t="str">
        <f>'MONITORING 1'!O358</f>
        <v/>
      </c>
      <c r="O358" s="95" t="str">
        <f>'MONITORING 1'!F358</f>
        <v/>
      </c>
      <c r="P358" s="51" t="str">
        <f>'MONITORING 1'!D358</f>
        <v>H</v>
      </c>
      <c r="Q358" s="51">
        <f>'MONITORING 1'!E358</f>
        <v>28</v>
      </c>
      <c r="R358" s="95" t="str">
        <f>'MONITORING 1'!C358</f>
        <v>HIJAU</v>
      </c>
      <c r="S358" s="95" t="str">
        <f t="shared" si="1"/>
        <v>SILVER</v>
      </c>
      <c r="T358" s="96">
        <f>'MONITORING 1'!J358</f>
        <v>750000</v>
      </c>
      <c r="U358" s="96" t="str">
        <f>'MONITORING 1'!L358</f>
        <v/>
      </c>
      <c r="V358" s="96" t="str">
        <f>'MONITORING 1'!M358</f>
        <v/>
      </c>
      <c r="W358" s="95" t="str">
        <f>'MONITORING 1'!P358</f>
        <v/>
      </c>
      <c r="AA358" s="95"/>
      <c r="AB358" s="95"/>
      <c r="AC358" s="51" t="s">
        <v>12</v>
      </c>
      <c r="AD358" s="51">
        <v>14.0</v>
      </c>
      <c r="AE358" s="95" t="s">
        <v>67</v>
      </c>
      <c r="AF358" s="95" t="s">
        <v>269</v>
      </c>
      <c r="AG358" s="96">
        <v>2000000.0</v>
      </c>
      <c r="AH358" s="96"/>
      <c r="AI358" s="100"/>
      <c r="AJ358" s="51"/>
    </row>
    <row r="359">
      <c r="A359" s="51">
        <f t="shared" si="2"/>
        <v>356</v>
      </c>
      <c r="B359" s="95"/>
      <c r="C359" s="95"/>
      <c r="D359" s="51" t="s">
        <v>12</v>
      </c>
      <c r="E359" s="51">
        <v>15.0</v>
      </c>
      <c r="F359" s="95" t="s">
        <v>67</v>
      </c>
      <c r="G359" s="95" t="s">
        <v>269</v>
      </c>
      <c r="H359" s="96">
        <v>2000000.0</v>
      </c>
      <c r="I359" s="96"/>
      <c r="J359" s="100"/>
      <c r="K359" s="51"/>
      <c r="N359" s="95" t="str">
        <f>'MONITORING 1'!O359</f>
        <v/>
      </c>
      <c r="O359" s="95" t="str">
        <f>'MONITORING 1'!F359</f>
        <v/>
      </c>
      <c r="P359" s="51" t="str">
        <f>'MONITORING 1'!D359</f>
        <v>H</v>
      </c>
      <c r="Q359" s="51">
        <f>'MONITORING 1'!E359</f>
        <v>29</v>
      </c>
      <c r="R359" s="95" t="str">
        <f>'MONITORING 1'!C359</f>
        <v>HIJAU</v>
      </c>
      <c r="S359" s="95" t="str">
        <f t="shared" si="1"/>
        <v>SILVER</v>
      </c>
      <c r="T359" s="96">
        <f>'MONITORING 1'!J359</f>
        <v>750000</v>
      </c>
      <c r="U359" s="96" t="str">
        <f>'MONITORING 1'!L359</f>
        <v/>
      </c>
      <c r="V359" s="96" t="str">
        <f>'MONITORING 1'!M359</f>
        <v/>
      </c>
      <c r="W359" s="95" t="str">
        <f>'MONITORING 1'!P359</f>
        <v/>
      </c>
      <c r="AA359" s="95"/>
      <c r="AB359" s="95"/>
      <c r="AC359" s="51" t="s">
        <v>12</v>
      </c>
      <c r="AD359" s="51">
        <v>15.0</v>
      </c>
      <c r="AE359" s="95" t="s">
        <v>67</v>
      </c>
      <c r="AF359" s="95" t="s">
        <v>269</v>
      </c>
      <c r="AG359" s="96">
        <v>2000000.0</v>
      </c>
      <c r="AH359" s="96"/>
      <c r="AI359" s="100"/>
      <c r="AJ359" s="51"/>
    </row>
    <row r="360">
      <c r="A360" s="51">
        <f t="shared" si="2"/>
        <v>357</v>
      </c>
      <c r="B360" s="95"/>
      <c r="C360" s="95"/>
      <c r="D360" s="51" t="s">
        <v>12</v>
      </c>
      <c r="E360" s="51">
        <v>16.0</v>
      </c>
      <c r="F360" s="95" t="s">
        <v>67</v>
      </c>
      <c r="G360" s="95" t="s">
        <v>269</v>
      </c>
      <c r="H360" s="96">
        <v>2000000.0</v>
      </c>
      <c r="I360" s="96"/>
      <c r="J360" s="100"/>
      <c r="K360" s="51"/>
      <c r="N360" s="95" t="str">
        <f>'MONITORING 1'!O360</f>
        <v/>
      </c>
      <c r="O360" s="95" t="str">
        <f>'MONITORING 1'!F360</f>
        <v/>
      </c>
      <c r="P360" s="51" t="str">
        <f>'MONITORING 1'!D360</f>
        <v>H</v>
      </c>
      <c r="Q360" s="51">
        <f>'MONITORING 1'!E360</f>
        <v>30</v>
      </c>
      <c r="R360" s="95" t="str">
        <f>'MONITORING 1'!C360</f>
        <v>HIJAU</v>
      </c>
      <c r="S360" s="95" t="str">
        <f t="shared" si="1"/>
        <v>SILVER</v>
      </c>
      <c r="T360" s="96">
        <f>'MONITORING 1'!J360</f>
        <v>750000</v>
      </c>
      <c r="U360" s="96" t="str">
        <f>'MONITORING 1'!L360</f>
        <v/>
      </c>
      <c r="V360" s="96" t="str">
        <f>'MONITORING 1'!M360</f>
        <v/>
      </c>
      <c r="W360" s="95" t="str">
        <f>'MONITORING 1'!P360</f>
        <v/>
      </c>
      <c r="AA360" s="95"/>
      <c r="AB360" s="95"/>
      <c r="AC360" s="51" t="s">
        <v>12</v>
      </c>
      <c r="AD360" s="51">
        <v>16.0</v>
      </c>
      <c r="AE360" s="95" t="s">
        <v>67</v>
      </c>
      <c r="AF360" s="95" t="s">
        <v>269</v>
      </c>
      <c r="AG360" s="96">
        <v>2000000.0</v>
      </c>
      <c r="AH360" s="96"/>
      <c r="AI360" s="100"/>
      <c r="AJ360" s="51"/>
    </row>
    <row r="361">
      <c r="A361" s="51">
        <f t="shared" si="2"/>
        <v>358</v>
      </c>
      <c r="B361" s="95"/>
      <c r="C361" s="95"/>
      <c r="D361" s="51" t="s">
        <v>12</v>
      </c>
      <c r="E361" s="51">
        <v>17.0</v>
      </c>
      <c r="F361" s="95" t="s">
        <v>67</v>
      </c>
      <c r="G361" s="95" t="s">
        <v>269</v>
      </c>
      <c r="H361" s="96">
        <v>2000000.0</v>
      </c>
      <c r="I361" s="96"/>
      <c r="J361" s="100"/>
      <c r="K361" s="51"/>
      <c r="N361" s="95" t="str">
        <f>'MONITORING 1'!O361</f>
        <v/>
      </c>
      <c r="O361" s="95" t="str">
        <f>'MONITORING 1'!F361</f>
        <v/>
      </c>
      <c r="P361" s="51" t="str">
        <f>'MONITORING 1'!D361</f>
        <v>I</v>
      </c>
      <c r="Q361" s="51">
        <f>'MONITORING 1'!E361</f>
        <v>1</v>
      </c>
      <c r="R361" s="95" t="str">
        <f>'MONITORING 1'!C361</f>
        <v>HIJAU</v>
      </c>
      <c r="S361" s="95" t="str">
        <f t="shared" si="1"/>
        <v>SILVER</v>
      </c>
      <c r="T361" s="96">
        <f>'MONITORING 1'!J361</f>
        <v>750000</v>
      </c>
      <c r="U361" s="96" t="str">
        <f>'MONITORING 1'!L361</f>
        <v/>
      </c>
      <c r="V361" s="96" t="str">
        <f>'MONITORING 1'!M361</f>
        <v/>
      </c>
      <c r="W361" s="95" t="str">
        <f>'MONITORING 1'!P361</f>
        <v/>
      </c>
      <c r="AA361" s="95"/>
      <c r="AB361" s="95"/>
      <c r="AC361" s="51" t="s">
        <v>12</v>
      </c>
      <c r="AD361" s="51">
        <v>17.0</v>
      </c>
      <c r="AE361" s="95" t="s">
        <v>67</v>
      </c>
      <c r="AF361" s="95" t="s">
        <v>269</v>
      </c>
      <c r="AG361" s="96">
        <v>2000000.0</v>
      </c>
      <c r="AH361" s="96"/>
      <c r="AI361" s="100"/>
      <c r="AJ361" s="51"/>
    </row>
    <row r="362">
      <c r="A362" s="51">
        <f t="shared" si="2"/>
        <v>359</v>
      </c>
      <c r="B362" s="95"/>
      <c r="C362" s="95"/>
      <c r="D362" s="51" t="s">
        <v>12</v>
      </c>
      <c r="E362" s="51">
        <v>18.0</v>
      </c>
      <c r="F362" s="95" t="s">
        <v>67</v>
      </c>
      <c r="G362" s="95" t="s">
        <v>269</v>
      </c>
      <c r="H362" s="96">
        <v>2000000.0</v>
      </c>
      <c r="I362" s="96"/>
      <c r="J362" s="100"/>
      <c r="K362" s="51"/>
      <c r="N362" s="95" t="str">
        <f>'MONITORING 1'!O362</f>
        <v/>
      </c>
      <c r="O362" s="95" t="str">
        <f>'MONITORING 1'!F362</f>
        <v/>
      </c>
      <c r="P362" s="51" t="str">
        <f>'MONITORING 1'!D362</f>
        <v>I</v>
      </c>
      <c r="Q362" s="51">
        <f>'MONITORING 1'!E362</f>
        <v>2</v>
      </c>
      <c r="R362" s="95" t="str">
        <f>'MONITORING 1'!C362</f>
        <v>HIJAU</v>
      </c>
      <c r="S362" s="95" t="str">
        <f t="shared" si="1"/>
        <v>SILVER</v>
      </c>
      <c r="T362" s="96">
        <f>'MONITORING 1'!J362</f>
        <v>750000</v>
      </c>
      <c r="U362" s="96" t="str">
        <f>'MONITORING 1'!L362</f>
        <v/>
      </c>
      <c r="V362" s="96" t="str">
        <f>'MONITORING 1'!M362</f>
        <v/>
      </c>
      <c r="W362" s="95" t="str">
        <f>'MONITORING 1'!P362</f>
        <v/>
      </c>
      <c r="AA362" s="95"/>
      <c r="AB362" s="95"/>
      <c r="AC362" s="51" t="s">
        <v>12</v>
      </c>
      <c r="AD362" s="51">
        <v>18.0</v>
      </c>
      <c r="AE362" s="95" t="s">
        <v>67</v>
      </c>
      <c r="AF362" s="95" t="s">
        <v>269</v>
      </c>
      <c r="AG362" s="96">
        <v>2000000.0</v>
      </c>
      <c r="AH362" s="96"/>
      <c r="AI362" s="100"/>
      <c r="AJ362" s="51"/>
    </row>
    <row r="363">
      <c r="A363" s="51">
        <f t="shared" si="2"/>
        <v>360</v>
      </c>
      <c r="B363" s="95"/>
      <c r="C363" s="95"/>
      <c r="D363" s="51" t="s">
        <v>12</v>
      </c>
      <c r="E363" s="51">
        <v>19.0</v>
      </c>
      <c r="F363" s="95" t="s">
        <v>67</v>
      </c>
      <c r="G363" s="95" t="s">
        <v>269</v>
      </c>
      <c r="H363" s="96">
        <v>2000000.0</v>
      </c>
      <c r="I363" s="96"/>
      <c r="J363" s="100"/>
      <c r="K363" s="51"/>
      <c r="N363" s="95" t="str">
        <f>'MONITORING 1'!O363</f>
        <v/>
      </c>
      <c r="O363" s="95" t="str">
        <f>'MONITORING 1'!F363</f>
        <v/>
      </c>
      <c r="P363" s="51" t="str">
        <f>'MONITORING 1'!D363</f>
        <v>I</v>
      </c>
      <c r="Q363" s="51">
        <f>'MONITORING 1'!E363</f>
        <v>3</v>
      </c>
      <c r="R363" s="95" t="str">
        <f>'MONITORING 1'!C363</f>
        <v>HIJAU</v>
      </c>
      <c r="S363" s="95" t="str">
        <f t="shared" si="1"/>
        <v>SILVER</v>
      </c>
      <c r="T363" s="96">
        <f>'MONITORING 1'!J363</f>
        <v>750000</v>
      </c>
      <c r="U363" s="96" t="str">
        <f>'MONITORING 1'!L363</f>
        <v/>
      </c>
      <c r="V363" s="96" t="str">
        <f>'MONITORING 1'!M363</f>
        <v/>
      </c>
      <c r="W363" s="95" t="str">
        <f>'MONITORING 1'!P363</f>
        <v/>
      </c>
      <c r="AA363" s="95"/>
      <c r="AB363" s="95"/>
      <c r="AC363" s="51" t="s">
        <v>12</v>
      </c>
      <c r="AD363" s="51">
        <v>19.0</v>
      </c>
      <c r="AE363" s="95" t="s">
        <v>67</v>
      </c>
      <c r="AF363" s="95" t="s">
        <v>269</v>
      </c>
      <c r="AG363" s="96">
        <v>2000000.0</v>
      </c>
      <c r="AH363" s="96"/>
      <c r="AI363" s="100"/>
      <c r="AJ363" s="51"/>
    </row>
    <row r="364">
      <c r="A364" s="51">
        <f t="shared" si="2"/>
        <v>361</v>
      </c>
      <c r="B364" s="95"/>
      <c r="C364" s="95"/>
      <c r="D364" s="51" t="s">
        <v>12</v>
      </c>
      <c r="E364" s="51">
        <v>20.0</v>
      </c>
      <c r="F364" s="95" t="s">
        <v>67</v>
      </c>
      <c r="G364" s="95" t="s">
        <v>269</v>
      </c>
      <c r="H364" s="96">
        <v>2000000.0</v>
      </c>
      <c r="I364" s="96"/>
      <c r="J364" s="100"/>
      <c r="K364" s="51"/>
      <c r="N364" s="95" t="str">
        <f>'MONITORING 1'!O364</f>
        <v/>
      </c>
      <c r="O364" s="95" t="str">
        <f>'MONITORING 1'!F364</f>
        <v/>
      </c>
      <c r="P364" s="51" t="str">
        <f>'MONITORING 1'!D364</f>
        <v>I</v>
      </c>
      <c r="Q364" s="51">
        <f>'MONITORING 1'!E364</f>
        <v>4</v>
      </c>
      <c r="R364" s="95" t="str">
        <f>'MONITORING 1'!C364</f>
        <v>HIJAU</v>
      </c>
      <c r="S364" s="95" t="str">
        <f t="shared" si="1"/>
        <v>SILVER</v>
      </c>
      <c r="T364" s="96">
        <f>'MONITORING 1'!J364</f>
        <v>750000</v>
      </c>
      <c r="U364" s="96" t="str">
        <f>'MONITORING 1'!L364</f>
        <v/>
      </c>
      <c r="V364" s="96" t="str">
        <f>'MONITORING 1'!M364</f>
        <v/>
      </c>
      <c r="W364" s="95" t="str">
        <f>'MONITORING 1'!P364</f>
        <v/>
      </c>
      <c r="AA364" s="95"/>
      <c r="AB364" s="95"/>
      <c r="AC364" s="51" t="s">
        <v>12</v>
      </c>
      <c r="AD364" s="51">
        <v>20.0</v>
      </c>
      <c r="AE364" s="95" t="s">
        <v>67</v>
      </c>
      <c r="AF364" s="95" t="s">
        <v>269</v>
      </c>
      <c r="AG364" s="96">
        <v>2000000.0</v>
      </c>
      <c r="AH364" s="96"/>
      <c r="AI364" s="100"/>
      <c r="AJ364" s="51"/>
    </row>
    <row r="365">
      <c r="A365" s="51">
        <f t="shared" si="2"/>
        <v>362</v>
      </c>
      <c r="B365" s="95"/>
      <c r="C365" s="95"/>
      <c r="D365" s="51" t="s">
        <v>12</v>
      </c>
      <c r="E365" s="51">
        <v>23.0</v>
      </c>
      <c r="F365" s="95" t="s">
        <v>133</v>
      </c>
      <c r="G365" s="95" t="s">
        <v>268</v>
      </c>
      <c r="H365" s="96">
        <v>750000.0</v>
      </c>
      <c r="I365" s="96"/>
      <c r="J365" s="100"/>
      <c r="K365" s="51"/>
      <c r="N365" s="95" t="str">
        <f>'MONITORING 1'!O365</f>
        <v/>
      </c>
      <c r="O365" s="95" t="str">
        <f>'MONITORING 1'!F365</f>
        <v/>
      </c>
      <c r="P365" s="51" t="str">
        <f>'MONITORING 1'!D365</f>
        <v>I</v>
      </c>
      <c r="Q365" s="51">
        <f>'MONITORING 1'!E365</f>
        <v>5</v>
      </c>
      <c r="R365" s="95" t="str">
        <f>'MONITORING 1'!C365</f>
        <v>HIJAU</v>
      </c>
      <c r="S365" s="95" t="str">
        <f t="shared" si="1"/>
        <v>SILVER</v>
      </c>
      <c r="T365" s="96">
        <f>'MONITORING 1'!J365</f>
        <v>750000</v>
      </c>
      <c r="U365" s="96" t="str">
        <f>'MONITORING 1'!L365</f>
        <v/>
      </c>
      <c r="V365" s="96" t="str">
        <f>'MONITORING 1'!M365</f>
        <v/>
      </c>
      <c r="W365" s="95" t="str">
        <f>'MONITORING 1'!P365</f>
        <v/>
      </c>
      <c r="AA365" s="95"/>
      <c r="AB365" s="95"/>
      <c r="AC365" s="51" t="s">
        <v>12</v>
      </c>
      <c r="AD365" s="51">
        <v>23.0</v>
      </c>
      <c r="AE365" s="95" t="s">
        <v>133</v>
      </c>
      <c r="AF365" s="95" t="s">
        <v>268</v>
      </c>
      <c r="AG365" s="96">
        <v>750000.0</v>
      </c>
      <c r="AH365" s="96"/>
      <c r="AI365" s="100"/>
      <c r="AJ365" s="51"/>
    </row>
    <row r="366">
      <c r="A366" s="51">
        <f t="shared" si="2"/>
        <v>363</v>
      </c>
      <c r="B366" s="95"/>
      <c r="C366" s="95"/>
      <c r="D366" s="51" t="s">
        <v>12</v>
      </c>
      <c r="E366" s="51">
        <v>24.0</v>
      </c>
      <c r="F366" s="95" t="s">
        <v>133</v>
      </c>
      <c r="G366" s="95" t="s">
        <v>268</v>
      </c>
      <c r="H366" s="96">
        <v>750000.0</v>
      </c>
      <c r="I366" s="96"/>
      <c r="J366" s="100"/>
      <c r="K366" s="51"/>
      <c r="N366" s="95" t="str">
        <f>'MONITORING 1'!O366</f>
        <v/>
      </c>
      <c r="O366" s="95" t="str">
        <f>'MONITORING 1'!F366</f>
        <v/>
      </c>
      <c r="P366" s="51" t="str">
        <f>'MONITORING 1'!D366</f>
        <v>I</v>
      </c>
      <c r="Q366" s="51">
        <f>'MONITORING 1'!E366</f>
        <v>6</v>
      </c>
      <c r="R366" s="95" t="str">
        <f>'MONITORING 1'!C366</f>
        <v>HIJAU</v>
      </c>
      <c r="S366" s="95" t="str">
        <f t="shared" si="1"/>
        <v>SILVER</v>
      </c>
      <c r="T366" s="96">
        <f>'MONITORING 1'!J366</f>
        <v>750000</v>
      </c>
      <c r="U366" s="96" t="str">
        <f>'MONITORING 1'!L366</f>
        <v/>
      </c>
      <c r="V366" s="96" t="str">
        <f>'MONITORING 1'!M366</f>
        <v/>
      </c>
      <c r="W366" s="95" t="str">
        <f>'MONITORING 1'!P366</f>
        <v/>
      </c>
      <c r="AA366" s="95"/>
      <c r="AB366" s="95"/>
      <c r="AC366" s="51" t="s">
        <v>12</v>
      </c>
      <c r="AD366" s="51">
        <v>24.0</v>
      </c>
      <c r="AE366" s="95" t="s">
        <v>133</v>
      </c>
      <c r="AF366" s="95" t="s">
        <v>268</v>
      </c>
      <c r="AG366" s="96">
        <v>750000.0</v>
      </c>
      <c r="AH366" s="96"/>
      <c r="AI366" s="100"/>
      <c r="AJ366" s="51"/>
    </row>
    <row r="367">
      <c r="A367" s="51">
        <f t="shared" si="2"/>
        <v>364</v>
      </c>
      <c r="B367" s="95"/>
      <c r="C367" s="95"/>
      <c r="D367" s="51" t="s">
        <v>12</v>
      </c>
      <c r="E367" s="51">
        <v>25.0</v>
      </c>
      <c r="F367" s="95" t="s">
        <v>133</v>
      </c>
      <c r="G367" s="95" t="s">
        <v>268</v>
      </c>
      <c r="H367" s="96">
        <v>750000.0</v>
      </c>
      <c r="I367" s="96"/>
      <c r="J367" s="100"/>
      <c r="K367" s="51"/>
      <c r="N367" s="95" t="str">
        <f>'MONITORING 1'!O367</f>
        <v/>
      </c>
      <c r="O367" s="95" t="str">
        <f>'MONITORING 1'!F367</f>
        <v/>
      </c>
      <c r="P367" s="51" t="str">
        <f>'MONITORING 1'!D367</f>
        <v>I</v>
      </c>
      <c r="Q367" s="51">
        <f>'MONITORING 1'!E367</f>
        <v>7</v>
      </c>
      <c r="R367" s="95" t="str">
        <f>'MONITORING 1'!C367</f>
        <v>HIJAU</v>
      </c>
      <c r="S367" s="95" t="str">
        <f t="shared" si="1"/>
        <v>SILVER</v>
      </c>
      <c r="T367" s="96">
        <f>'MONITORING 1'!J367</f>
        <v>750000</v>
      </c>
      <c r="U367" s="96" t="str">
        <f>'MONITORING 1'!L367</f>
        <v/>
      </c>
      <c r="V367" s="96" t="str">
        <f>'MONITORING 1'!M367</f>
        <v/>
      </c>
      <c r="W367" s="95" t="str">
        <f>'MONITORING 1'!P367</f>
        <v/>
      </c>
      <c r="AA367" s="95"/>
      <c r="AB367" s="95"/>
      <c r="AC367" s="51" t="s">
        <v>12</v>
      </c>
      <c r="AD367" s="51">
        <v>25.0</v>
      </c>
      <c r="AE367" s="95" t="s">
        <v>133</v>
      </c>
      <c r="AF367" s="95" t="s">
        <v>268</v>
      </c>
      <c r="AG367" s="96">
        <v>750000.0</v>
      </c>
      <c r="AH367" s="96"/>
      <c r="AI367" s="100"/>
      <c r="AJ367" s="51"/>
    </row>
    <row r="368">
      <c r="A368" s="51">
        <f t="shared" si="2"/>
        <v>365</v>
      </c>
      <c r="B368" s="95"/>
      <c r="C368" s="95"/>
      <c r="D368" s="51" t="s">
        <v>12</v>
      </c>
      <c r="E368" s="51">
        <v>26.0</v>
      </c>
      <c r="F368" s="95" t="s">
        <v>133</v>
      </c>
      <c r="G368" s="95" t="s">
        <v>268</v>
      </c>
      <c r="H368" s="96">
        <v>750000.0</v>
      </c>
      <c r="I368" s="96"/>
      <c r="J368" s="100"/>
      <c r="K368" s="51"/>
      <c r="N368" s="95" t="str">
        <f>'MONITORING 1'!O368</f>
        <v/>
      </c>
      <c r="O368" s="95" t="str">
        <f>'MONITORING 1'!F368</f>
        <v/>
      </c>
      <c r="P368" s="51" t="str">
        <f>'MONITORING 1'!D368</f>
        <v>I</v>
      </c>
      <c r="Q368" s="51">
        <f>'MONITORING 1'!E368</f>
        <v>21</v>
      </c>
      <c r="R368" s="95" t="str">
        <f>'MONITORING 1'!C368</f>
        <v>HIJAU</v>
      </c>
      <c r="S368" s="95" t="str">
        <f t="shared" si="1"/>
        <v>SILVER</v>
      </c>
      <c r="T368" s="96">
        <f>'MONITORING 1'!J368</f>
        <v>750000</v>
      </c>
      <c r="U368" s="96" t="str">
        <f>'MONITORING 1'!L368</f>
        <v/>
      </c>
      <c r="V368" s="96" t="str">
        <f>'MONITORING 1'!M368</f>
        <v/>
      </c>
      <c r="W368" s="95" t="str">
        <f>'MONITORING 1'!P368</f>
        <v/>
      </c>
      <c r="AA368" s="95"/>
      <c r="AB368" s="95"/>
      <c r="AC368" s="51" t="s">
        <v>12</v>
      </c>
      <c r="AD368" s="51">
        <v>26.0</v>
      </c>
      <c r="AE368" s="95" t="s">
        <v>133</v>
      </c>
      <c r="AF368" s="95" t="s">
        <v>268</v>
      </c>
      <c r="AG368" s="96">
        <v>750000.0</v>
      </c>
      <c r="AH368" s="96"/>
      <c r="AI368" s="100"/>
      <c r="AJ368" s="51"/>
    </row>
    <row r="369">
      <c r="A369" s="51">
        <f t="shared" si="2"/>
        <v>366</v>
      </c>
      <c r="B369" s="95"/>
      <c r="C369" s="95"/>
      <c r="D369" s="51" t="s">
        <v>12</v>
      </c>
      <c r="E369" s="51">
        <v>27.0</v>
      </c>
      <c r="F369" s="95" t="s">
        <v>133</v>
      </c>
      <c r="G369" s="95" t="s">
        <v>268</v>
      </c>
      <c r="H369" s="96">
        <v>750000.0</v>
      </c>
      <c r="I369" s="96"/>
      <c r="J369" s="100"/>
      <c r="K369" s="51"/>
      <c r="N369" s="95" t="str">
        <f>'MONITORING 1'!O369</f>
        <v/>
      </c>
      <c r="O369" s="95" t="str">
        <f>'MONITORING 1'!F369</f>
        <v/>
      </c>
      <c r="P369" s="51" t="str">
        <f>'MONITORING 1'!D369</f>
        <v>I</v>
      </c>
      <c r="Q369" s="51">
        <f>'MONITORING 1'!E369</f>
        <v>22</v>
      </c>
      <c r="R369" s="95" t="str">
        <f>'MONITORING 1'!C369</f>
        <v>HIJAU</v>
      </c>
      <c r="S369" s="95" t="str">
        <f t="shared" si="1"/>
        <v>SILVER</v>
      </c>
      <c r="T369" s="96">
        <f>'MONITORING 1'!J369</f>
        <v>750000</v>
      </c>
      <c r="U369" s="96" t="str">
        <f>'MONITORING 1'!L369</f>
        <v/>
      </c>
      <c r="V369" s="96" t="str">
        <f>'MONITORING 1'!M369</f>
        <v/>
      </c>
      <c r="W369" s="95" t="str">
        <f>'MONITORING 1'!P369</f>
        <v/>
      </c>
      <c r="AA369" s="95"/>
      <c r="AB369" s="95"/>
      <c r="AC369" s="51" t="s">
        <v>12</v>
      </c>
      <c r="AD369" s="51">
        <v>27.0</v>
      </c>
      <c r="AE369" s="95" t="s">
        <v>133</v>
      </c>
      <c r="AF369" s="95" t="s">
        <v>268</v>
      </c>
      <c r="AG369" s="96">
        <v>750000.0</v>
      </c>
      <c r="AH369" s="96"/>
      <c r="AI369" s="100"/>
      <c r="AJ369" s="51"/>
    </row>
    <row r="370">
      <c r="A370" s="51">
        <f t="shared" si="2"/>
        <v>367</v>
      </c>
      <c r="B370" s="95"/>
      <c r="C370" s="95"/>
      <c r="D370" s="51" t="s">
        <v>12</v>
      </c>
      <c r="E370" s="51">
        <v>28.0</v>
      </c>
      <c r="F370" s="95" t="s">
        <v>133</v>
      </c>
      <c r="G370" s="95" t="s">
        <v>268</v>
      </c>
      <c r="H370" s="96">
        <v>750000.0</v>
      </c>
      <c r="I370" s="96"/>
      <c r="J370" s="100"/>
      <c r="K370" s="51"/>
      <c r="N370" s="95" t="str">
        <f>'MONITORING 1'!O370</f>
        <v/>
      </c>
      <c r="O370" s="95" t="str">
        <f>'MONITORING 1'!F370</f>
        <v/>
      </c>
      <c r="P370" s="51" t="str">
        <f>'MONITORING 1'!D370</f>
        <v>I</v>
      </c>
      <c r="Q370" s="51">
        <f>'MONITORING 1'!E370</f>
        <v>23</v>
      </c>
      <c r="R370" s="95" t="str">
        <f>'MONITORING 1'!C370</f>
        <v>HIJAU</v>
      </c>
      <c r="S370" s="95" t="str">
        <f t="shared" si="1"/>
        <v>SILVER</v>
      </c>
      <c r="T370" s="96">
        <f>'MONITORING 1'!J370</f>
        <v>750000</v>
      </c>
      <c r="U370" s="96" t="str">
        <f>'MONITORING 1'!L370</f>
        <v/>
      </c>
      <c r="V370" s="96" t="str">
        <f>'MONITORING 1'!M370</f>
        <v/>
      </c>
      <c r="W370" s="95" t="str">
        <f>'MONITORING 1'!P370</f>
        <v/>
      </c>
      <c r="AA370" s="95"/>
      <c r="AB370" s="95"/>
      <c r="AC370" s="51" t="s">
        <v>12</v>
      </c>
      <c r="AD370" s="51">
        <v>28.0</v>
      </c>
      <c r="AE370" s="95" t="s">
        <v>133</v>
      </c>
      <c r="AF370" s="95" t="s">
        <v>268</v>
      </c>
      <c r="AG370" s="96">
        <v>750000.0</v>
      </c>
      <c r="AH370" s="96"/>
      <c r="AI370" s="100"/>
      <c r="AJ370" s="51"/>
    </row>
    <row r="371">
      <c r="A371" s="51">
        <f t="shared" si="2"/>
        <v>368</v>
      </c>
      <c r="B371" s="95"/>
      <c r="C371" s="95"/>
      <c r="D371" s="51" t="s">
        <v>12</v>
      </c>
      <c r="E371" s="51">
        <v>29.0</v>
      </c>
      <c r="F371" s="95" t="s">
        <v>133</v>
      </c>
      <c r="G371" s="95" t="s">
        <v>268</v>
      </c>
      <c r="H371" s="96">
        <v>750000.0</v>
      </c>
      <c r="I371" s="96"/>
      <c r="J371" s="100"/>
      <c r="K371" s="51"/>
      <c r="N371" s="95" t="str">
        <f>'MONITORING 1'!O371</f>
        <v/>
      </c>
      <c r="O371" s="95" t="str">
        <f>'MONITORING 1'!F371</f>
        <v/>
      </c>
      <c r="P371" s="51" t="str">
        <f>'MONITORING 1'!D371</f>
        <v>I</v>
      </c>
      <c r="Q371" s="51">
        <f>'MONITORING 1'!E371</f>
        <v>24</v>
      </c>
      <c r="R371" s="95" t="str">
        <f>'MONITORING 1'!C371</f>
        <v>HIJAU</v>
      </c>
      <c r="S371" s="95" t="str">
        <f t="shared" si="1"/>
        <v>SILVER</v>
      </c>
      <c r="T371" s="96">
        <f>'MONITORING 1'!J371</f>
        <v>750000</v>
      </c>
      <c r="U371" s="96" t="str">
        <f>'MONITORING 1'!L371</f>
        <v/>
      </c>
      <c r="V371" s="96" t="str">
        <f>'MONITORING 1'!M371</f>
        <v/>
      </c>
      <c r="W371" s="95" t="str">
        <f>'MONITORING 1'!P371</f>
        <v/>
      </c>
      <c r="AA371" s="95"/>
      <c r="AB371" s="95"/>
      <c r="AC371" s="51" t="s">
        <v>12</v>
      </c>
      <c r="AD371" s="51">
        <v>29.0</v>
      </c>
      <c r="AE371" s="95" t="s">
        <v>133</v>
      </c>
      <c r="AF371" s="95" t="s">
        <v>268</v>
      </c>
      <c r="AG371" s="96">
        <v>750000.0</v>
      </c>
      <c r="AH371" s="96"/>
      <c r="AI371" s="100"/>
      <c r="AJ371" s="51"/>
    </row>
    <row r="372">
      <c r="A372" s="51">
        <f t="shared" si="2"/>
        <v>369</v>
      </c>
      <c r="B372" s="95"/>
      <c r="C372" s="95"/>
      <c r="D372" s="51" t="s">
        <v>12</v>
      </c>
      <c r="E372" s="51">
        <v>30.0</v>
      </c>
      <c r="F372" s="95" t="s">
        <v>133</v>
      </c>
      <c r="G372" s="95" t="s">
        <v>268</v>
      </c>
      <c r="H372" s="96">
        <v>750000.0</v>
      </c>
      <c r="I372" s="96"/>
      <c r="J372" s="100"/>
      <c r="K372" s="51"/>
      <c r="N372" s="95" t="str">
        <f>'MONITORING 1'!O372</f>
        <v/>
      </c>
      <c r="O372" s="95" t="str">
        <f>'MONITORING 1'!F372</f>
        <v/>
      </c>
      <c r="P372" s="51" t="str">
        <f>'MONITORING 1'!D372</f>
        <v>I</v>
      </c>
      <c r="Q372" s="51">
        <f>'MONITORING 1'!E372</f>
        <v>25</v>
      </c>
      <c r="R372" s="95" t="str">
        <f>'MONITORING 1'!C372</f>
        <v>HIJAU</v>
      </c>
      <c r="S372" s="95" t="str">
        <f t="shared" si="1"/>
        <v>SILVER</v>
      </c>
      <c r="T372" s="96">
        <f>'MONITORING 1'!J372</f>
        <v>750000</v>
      </c>
      <c r="U372" s="96" t="str">
        <f>'MONITORING 1'!L372</f>
        <v/>
      </c>
      <c r="V372" s="96" t="str">
        <f>'MONITORING 1'!M372</f>
        <v/>
      </c>
      <c r="W372" s="95" t="str">
        <f>'MONITORING 1'!P372</f>
        <v/>
      </c>
      <c r="AA372" s="95"/>
      <c r="AB372" s="95"/>
      <c r="AC372" s="51" t="s">
        <v>12</v>
      </c>
      <c r="AD372" s="51">
        <v>30.0</v>
      </c>
      <c r="AE372" s="95" t="s">
        <v>133</v>
      </c>
      <c r="AF372" s="95" t="s">
        <v>268</v>
      </c>
      <c r="AG372" s="96">
        <v>750000.0</v>
      </c>
      <c r="AH372" s="96"/>
      <c r="AI372" s="100"/>
      <c r="AJ372" s="51"/>
    </row>
    <row r="373">
      <c r="A373" s="51">
        <f t="shared" si="2"/>
        <v>370</v>
      </c>
      <c r="B373" s="95"/>
      <c r="C373" s="95"/>
      <c r="D373" s="51" t="s">
        <v>11</v>
      </c>
      <c r="E373" s="51">
        <v>1.0</v>
      </c>
      <c r="F373" s="95" t="s">
        <v>133</v>
      </c>
      <c r="G373" s="95" t="s">
        <v>268</v>
      </c>
      <c r="H373" s="96">
        <v>750000.0</v>
      </c>
      <c r="I373" s="96"/>
      <c r="J373" s="100"/>
      <c r="K373" s="51"/>
      <c r="N373" s="95" t="str">
        <f>'MONITORING 1'!O373</f>
        <v/>
      </c>
      <c r="O373" s="95" t="str">
        <f>'MONITORING 1'!F373</f>
        <v/>
      </c>
      <c r="P373" s="51" t="str">
        <f>'MONITORING 1'!D373</f>
        <v>I</v>
      </c>
      <c r="Q373" s="51">
        <f>'MONITORING 1'!E373</f>
        <v>26</v>
      </c>
      <c r="R373" s="95" t="str">
        <f>'MONITORING 1'!C373</f>
        <v>HIJAU</v>
      </c>
      <c r="S373" s="95" t="str">
        <f t="shared" si="1"/>
        <v>SILVER</v>
      </c>
      <c r="T373" s="96">
        <f>'MONITORING 1'!J373</f>
        <v>750000</v>
      </c>
      <c r="U373" s="96" t="str">
        <f>'MONITORING 1'!L373</f>
        <v/>
      </c>
      <c r="V373" s="96" t="str">
        <f>'MONITORING 1'!M373</f>
        <v/>
      </c>
      <c r="W373" s="95" t="str">
        <f>'MONITORING 1'!P373</f>
        <v/>
      </c>
      <c r="AA373" s="95"/>
      <c r="AB373" s="95"/>
      <c r="AC373" s="51" t="s">
        <v>11</v>
      </c>
      <c r="AD373" s="51">
        <v>1.0</v>
      </c>
      <c r="AE373" s="95" t="s">
        <v>133</v>
      </c>
      <c r="AF373" s="95" t="s">
        <v>268</v>
      </c>
      <c r="AG373" s="96">
        <v>750000.0</v>
      </c>
      <c r="AH373" s="96"/>
      <c r="AI373" s="100"/>
      <c r="AJ373" s="51"/>
    </row>
    <row r="374">
      <c r="A374" s="51">
        <f t="shared" si="2"/>
        <v>371</v>
      </c>
      <c r="B374" s="95"/>
      <c r="C374" s="95"/>
      <c r="D374" s="51" t="s">
        <v>11</v>
      </c>
      <c r="E374" s="51">
        <v>2.0</v>
      </c>
      <c r="F374" s="95" t="s">
        <v>133</v>
      </c>
      <c r="G374" s="95" t="s">
        <v>268</v>
      </c>
      <c r="H374" s="96">
        <v>750000.0</v>
      </c>
      <c r="I374" s="96"/>
      <c r="J374" s="100"/>
      <c r="K374" s="51"/>
      <c r="N374" s="95" t="str">
        <f>'MONITORING 1'!O374</f>
        <v/>
      </c>
      <c r="O374" s="95" t="str">
        <f>'MONITORING 1'!F374</f>
        <v/>
      </c>
      <c r="P374" s="51" t="str">
        <f>'MONITORING 1'!D374</f>
        <v>I</v>
      </c>
      <c r="Q374" s="51">
        <f>'MONITORING 1'!E374</f>
        <v>27</v>
      </c>
      <c r="R374" s="95" t="str">
        <f>'MONITORING 1'!C374</f>
        <v>HIJAU</v>
      </c>
      <c r="S374" s="95" t="str">
        <f t="shared" si="1"/>
        <v>SILVER</v>
      </c>
      <c r="T374" s="96">
        <f>'MONITORING 1'!J374</f>
        <v>750000</v>
      </c>
      <c r="U374" s="96" t="str">
        <f>'MONITORING 1'!L374</f>
        <v/>
      </c>
      <c r="V374" s="96" t="str">
        <f>'MONITORING 1'!M374</f>
        <v/>
      </c>
      <c r="W374" s="95" t="str">
        <f>'MONITORING 1'!P374</f>
        <v/>
      </c>
      <c r="AA374" s="95"/>
      <c r="AB374" s="95"/>
      <c r="AC374" s="51" t="s">
        <v>11</v>
      </c>
      <c r="AD374" s="51">
        <v>2.0</v>
      </c>
      <c r="AE374" s="95" t="s">
        <v>133</v>
      </c>
      <c r="AF374" s="95" t="s">
        <v>268</v>
      </c>
      <c r="AG374" s="96">
        <v>750000.0</v>
      </c>
      <c r="AH374" s="96"/>
      <c r="AI374" s="100"/>
      <c r="AJ374" s="51"/>
    </row>
    <row r="375">
      <c r="A375" s="51">
        <f t="shared" si="2"/>
        <v>372</v>
      </c>
      <c r="B375" s="95"/>
      <c r="C375" s="95"/>
      <c r="D375" s="51" t="s">
        <v>11</v>
      </c>
      <c r="E375" s="51">
        <v>3.0</v>
      </c>
      <c r="F375" s="95" t="s">
        <v>133</v>
      </c>
      <c r="G375" s="95" t="s">
        <v>268</v>
      </c>
      <c r="H375" s="96">
        <v>750000.0</v>
      </c>
      <c r="I375" s="96"/>
      <c r="J375" s="100"/>
      <c r="K375" s="51"/>
      <c r="N375" s="95" t="str">
        <f>'MONITORING 1'!O375</f>
        <v/>
      </c>
      <c r="O375" s="95" t="str">
        <f>'MONITORING 1'!F375</f>
        <v/>
      </c>
      <c r="P375" s="51" t="str">
        <f>'MONITORING 1'!D375</f>
        <v>I</v>
      </c>
      <c r="Q375" s="51">
        <f>'MONITORING 1'!E375</f>
        <v>28</v>
      </c>
      <c r="R375" s="95" t="str">
        <f>'MONITORING 1'!C375</f>
        <v>HIJAU</v>
      </c>
      <c r="S375" s="95" t="str">
        <f t="shared" si="1"/>
        <v>SILVER</v>
      </c>
      <c r="T375" s="96">
        <f>'MONITORING 1'!J375</f>
        <v>750000</v>
      </c>
      <c r="U375" s="96" t="str">
        <f>'MONITORING 1'!L375</f>
        <v/>
      </c>
      <c r="V375" s="96" t="str">
        <f>'MONITORING 1'!M375</f>
        <v/>
      </c>
      <c r="W375" s="95" t="str">
        <f>'MONITORING 1'!P375</f>
        <v/>
      </c>
      <c r="AA375" s="95"/>
      <c r="AB375" s="95"/>
      <c r="AC375" s="51" t="s">
        <v>11</v>
      </c>
      <c r="AD375" s="51">
        <v>3.0</v>
      </c>
      <c r="AE375" s="95" t="s">
        <v>133</v>
      </c>
      <c r="AF375" s="95" t="s">
        <v>268</v>
      </c>
      <c r="AG375" s="96">
        <v>750000.0</v>
      </c>
      <c r="AH375" s="96"/>
      <c r="AI375" s="100"/>
      <c r="AJ375" s="51"/>
    </row>
    <row r="376">
      <c r="A376" s="51">
        <f t="shared" si="2"/>
        <v>373</v>
      </c>
      <c r="B376" s="95"/>
      <c r="C376" s="95"/>
      <c r="D376" s="51" t="s">
        <v>11</v>
      </c>
      <c r="E376" s="51">
        <v>4.0</v>
      </c>
      <c r="F376" s="95" t="s">
        <v>133</v>
      </c>
      <c r="G376" s="95" t="s">
        <v>268</v>
      </c>
      <c r="H376" s="96">
        <v>750000.0</v>
      </c>
      <c r="I376" s="96"/>
      <c r="J376" s="100"/>
      <c r="K376" s="51"/>
      <c r="N376" s="95" t="str">
        <f>'MONITORING 1'!O376</f>
        <v/>
      </c>
      <c r="O376" s="95" t="str">
        <f>'MONITORING 1'!F376</f>
        <v/>
      </c>
      <c r="P376" s="51" t="str">
        <f>'MONITORING 1'!D376</f>
        <v>I</v>
      </c>
      <c r="Q376" s="51">
        <f>'MONITORING 1'!E376</f>
        <v>29</v>
      </c>
      <c r="R376" s="95" t="str">
        <f>'MONITORING 1'!C376</f>
        <v>HIJAU</v>
      </c>
      <c r="S376" s="95" t="str">
        <f t="shared" si="1"/>
        <v>SILVER</v>
      </c>
      <c r="T376" s="96">
        <f>'MONITORING 1'!J376</f>
        <v>750000</v>
      </c>
      <c r="U376" s="96" t="str">
        <f>'MONITORING 1'!L376</f>
        <v/>
      </c>
      <c r="V376" s="96" t="str">
        <f>'MONITORING 1'!M376</f>
        <v/>
      </c>
      <c r="W376" s="95" t="str">
        <f>'MONITORING 1'!P376</f>
        <v/>
      </c>
      <c r="AA376" s="95"/>
      <c r="AB376" s="95"/>
      <c r="AC376" s="51" t="s">
        <v>11</v>
      </c>
      <c r="AD376" s="51">
        <v>4.0</v>
      </c>
      <c r="AE376" s="95" t="s">
        <v>133</v>
      </c>
      <c r="AF376" s="95" t="s">
        <v>268</v>
      </c>
      <c r="AG376" s="96">
        <v>750000.0</v>
      </c>
      <c r="AH376" s="96"/>
      <c r="AI376" s="100"/>
      <c r="AJ376" s="51"/>
    </row>
    <row r="377">
      <c r="A377" s="51">
        <f t="shared" si="2"/>
        <v>374</v>
      </c>
      <c r="B377" s="95"/>
      <c r="C377" s="95"/>
      <c r="D377" s="51" t="s">
        <v>11</v>
      </c>
      <c r="E377" s="51">
        <v>5.0</v>
      </c>
      <c r="F377" s="95" t="s">
        <v>133</v>
      </c>
      <c r="G377" s="95" t="s">
        <v>268</v>
      </c>
      <c r="H377" s="96">
        <v>750000.0</v>
      </c>
      <c r="I377" s="96"/>
      <c r="J377" s="100"/>
      <c r="K377" s="51"/>
      <c r="N377" s="95" t="str">
        <f>'MONITORING 1'!O377</f>
        <v/>
      </c>
      <c r="O377" s="95" t="str">
        <f>'MONITORING 1'!F377</f>
        <v/>
      </c>
      <c r="P377" s="51" t="str">
        <f>'MONITORING 1'!D377</f>
        <v>I</v>
      </c>
      <c r="Q377" s="51">
        <f>'MONITORING 1'!E377</f>
        <v>30</v>
      </c>
      <c r="R377" s="95" t="str">
        <f>'MONITORING 1'!C377</f>
        <v>HIJAU</v>
      </c>
      <c r="S377" s="95" t="str">
        <f t="shared" si="1"/>
        <v>SILVER</v>
      </c>
      <c r="T377" s="96">
        <f>'MONITORING 1'!J377</f>
        <v>750000</v>
      </c>
      <c r="U377" s="96" t="str">
        <f>'MONITORING 1'!L377</f>
        <v/>
      </c>
      <c r="V377" s="96" t="str">
        <f>'MONITORING 1'!M377</f>
        <v/>
      </c>
      <c r="W377" s="95" t="str">
        <f>'MONITORING 1'!P377</f>
        <v/>
      </c>
      <c r="AA377" s="95"/>
      <c r="AB377" s="95"/>
      <c r="AC377" s="51" t="s">
        <v>11</v>
      </c>
      <c r="AD377" s="51">
        <v>5.0</v>
      </c>
      <c r="AE377" s="95" t="s">
        <v>133</v>
      </c>
      <c r="AF377" s="95" t="s">
        <v>268</v>
      </c>
      <c r="AG377" s="96">
        <v>750000.0</v>
      </c>
      <c r="AH377" s="96"/>
      <c r="AI377" s="100"/>
      <c r="AJ377" s="51"/>
    </row>
    <row r="378">
      <c r="A378" s="51">
        <f t="shared" si="2"/>
        <v>375</v>
      </c>
      <c r="B378" s="95"/>
      <c r="C378" s="95"/>
      <c r="D378" s="51" t="s">
        <v>11</v>
      </c>
      <c r="E378" s="51">
        <v>6.0</v>
      </c>
      <c r="F378" s="95" t="s">
        <v>133</v>
      </c>
      <c r="G378" s="95" t="s">
        <v>268</v>
      </c>
      <c r="H378" s="96">
        <v>750000.0</v>
      </c>
      <c r="I378" s="96"/>
      <c r="J378" s="100"/>
      <c r="K378" s="51"/>
      <c r="N378" s="95" t="str">
        <f>'MONITORING 1'!O378</f>
        <v>Fredy Horas</v>
      </c>
      <c r="O378" s="95" t="str">
        <f>'MONITORING 1'!F378</f>
        <v>Dewi Gosal</v>
      </c>
      <c r="P378" s="51" t="str">
        <f>'MONITORING 1'!D378</f>
        <v>J</v>
      </c>
      <c r="Q378" s="51">
        <f>'MONITORING 1'!E378</f>
        <v>1</v>
      </c>
      <c r="R378" s="95" t="str">
        <f>'MONITORING 1'!C378</f>
        <v>KUNING</v>
      </c>
      <c r="S378" s="95" t="str">
        <f t="shared" si="1"/>
        <v>BRONZE</v>
      </c>
      <c r="T378" s="96">
        <f>'MONITORING 1'!J378</f>
        <v>500000</v>
      </c>
      <c r="U378" s="96" t="str">
        <f>'MONITORING 1'!L378</f>
        <v>Bca 11/10</v>
      </c>
      <c r="V378" s="96" t="str">
        <f>'MONITORING 1'!M378</f>
        <v>L</v>
      </c>
      <c r="W378" s="98" t="str">
        <f>'MONITORING 1'!P378</f>
        <v>V</v>
      </c>
      <c r="AA378" s="95"/>
      <c r="AB378" s="95"/>
      <c r="AC378" s="51" t="s">
        <v>11</v>
      </c>
      <c r="AD378" s="51">
        <v>6.0</v>
      </c>
      <c r="AE378" s="95" t="s">
        <v>133</v>
      </c>
      <c r="AF378" s="95" t="s">
        <v>268</v>
      </c>
      <c r="AG378" s="96">
        <v>750000.0</v>
      </c>
      <c r="AH378" s="96"/>
      <c r="AI378" s="100"/>
      <c r="AJ378" s="51"/>
    </row>
    <row r="379">
      <c r="A379" s="51">
        <f t="shared" si="2"/>
        <v>376</v>
      </c>
      <c r="B379" s="95"/>
      <c r="C379" s="95"/>
      <c r="D379" s="51" t="s">
        <v>11</v>
      </c>
      <c r="E379" s="51">
        <v>7.0</v>
      </c>
      <c r="F379" s="95" t="s">
        <v>133</v>
      </c>
      <c r="G379" s="95" t="s">
        <v>268</v>
      </c>
      <c r="H379" s="96">
        <v>750000.0</v>
      </c>
      <c r="I379" s="96"/>
      <c r="J379" s="100"/>
      <c r="K379" s="51"/>
      <c r="N379" s="95" t="str">
        <f>'MONITORING 1'!O379</f>
        <v>Fredy Horas</v>
      </c>
      <c r="O379" s="95" t="str">
        <f>'MONITORING 1'!F379</f>
        <v>Dewi Gosal</v>
      </c>
      <c r="P379" s="51" t="str">
        <f>'MONITORING 1'!D379</f>
        <v>J</v>
      </c>
      <c r="Q379" s="51">
        <f>'MONITORING 1'!E379</f>
        <v>2</v>
      </c>
      <c r="R379" s="95" t="str">
        <f>'MONITORING 1'!C379</f>
        <v>KUNING</v>
      </c>
      <c r="S379" s="95" t="str">
        <f t="shared" si="1"/>
        <v>BRONZE</v>
      </c>
      <c r="T379" s="96">
        <f>'MONITORING 1'!J379</f>
        <v>500000</v>
      </c>
      <c r="U379" s="96" t="str">
        <f>'MONITORING 1'!L379</f>
        <v>Bca 11/10</v>
      </c>
      <c r="V379" s="96" t="str">
        <f>'MONITORING 1'!M379</f>
        <v>L</v>
      </c>
      <c r="W379" s="98" t="str">
        <f>'MONITORING 1'!P379</f>
        <v>V</v>
      </c>
      <c r="AA379" s="95"/>
      <c r="AB379" s="95"/>
      <c r="AC379" s="51" t="s">
        <v>11</v>
      </c>
      <c r="AD379" s="51">
        <v>7.0</v>
      </c>
      <c r="AE379" s="95" t="s">
        <v>133</v>
      </c>
      <c r="AF379" s="95" t="s">
        <v>268</v>
      </c>
      <c r="AG379" s="96">
        <v>750000.0</v>
      </c>
      <c r="AH379" s="96"/>
      <c r="AI379" s="100"/>
      <c r="AJ379" s="51"/>
    </row>
    <row r="380">
      <c r="A380" s="51">
        <f t="shared" si="2"/>
        <v>377</v>
      </c>
      <c r="B380" s="95"/>
      <c r="C380" s="95"/>
      <c r="D380" s="51" t="s">
        <v>11</v>
      </c>
      <c r="E380" s="51">
        <v>8.0</v>
      </c>
      <c r="F380" s="95" t="s">
        <v>67</v>
      </c>
      <c r="G380" s="95" t="s">
        <v>269</v>
      </c>
      <c r="H380" s="96">
        <v>2000000.0</v>
      </c>
      <c r="I380" s="96"/>
      <c r="J380" s="100"/>
      <c r="K380" s="51"/>
      <c r="N380" s="95" t="str">
        <f>'MONITORING 1'!O380</f>
        <v>Fredy Horas</v>
      </c>
      <c r="O380" s="95" t="str">
        <f>'MONITORING 1'!F380</f>
        <v>Olivia Angela</v>
      </c>
      <c r="P380" s="51" t="str">
        <f>'MONITORING 1'!D380</f>
        <v>J</v>
      </c>
      <c r="Q380" s="51">
        <f>'MONITORING 1'!E380</f>
        <v>3</v>
      </c>
      <c r="R380" s="95" t="str">
        <f>'MONITORING 1'!C380</f>
        <v>KUNING</v>
      </c>
      <c r="S380" s="95" t="str">
        <f t="shared" si="1"/>
        <v>BRONZE</v>
      </c>
      <c r="T380" s="96">
        <f>'MONITORING 1'!J380</f>
        <v>500000</v>
      </c>
      <c r="U380" s="96" t="str">
        <f>'MONITORING 1'!L380</f>
        <v>Bca 11/10</v>
      </c>
      <c r="V380" s="96" t="str">
        <f>'MONITORING 1'!M380</f>
        <v>L</v>
      </c>
      <c r="W380" s="98" t="str">
        <f>'MONITORING 1'!P380</f>
        <v>V</v>
      </c>
      <c r="AA380" s="95"/>
      <c r="AB380" s="95"/>
      <c r="AC380" s="51" t="s">
        <v>11</v>
      </c>
      <c r="AD380" s="51">
        <v>8.0</v>
      </c>
      <c r="AE380" s="95" t="s">
        <v>67</v>
      </c>
      <c r="AF380" s="95" t="s">
        <v>269</v>
      </c>
      <c r="AG380" s="96">
        <v>2000000.0</v>
      </c>
      <c r="AH380" s="96"/>
      <c r="AI380" s="100"/>
      <c r="AJ380" s="51"/>
    </row>
    <row r="381">
      <c r="A381" s="51">
        <f t="shared" si="2"/>
        <v>378</v>
      </c>
      <c r="B381" s="95"/>
      <c r="C381" s="95"/>
      <c r="D381" s="51" t="s">
        <v>11</v>
      </c>
      <c r="E381" s="51">
        <v>9.0</v>
      </c>
      <c r="F381" s="95" t="s">
        <v>67</v>
      </c>
      <c r="G381" s="95" t="s">
        <v>269</v>
      </c>
      <c r="H381" s="96">
        <v>2000000.0</v>
      </c>
      <c r="I381" s="96"/>
      <c r="J381" s="100"/>
      <c r="K381" s="51"/>
      <c r="N381" s="95" t="str">
        <f>'MONITORING 1'!O381</f>
        <v>Fredy Horas</v>
      </c>
      <c r="O381" s="95" t="str">
        <f>'MONITORING 1'!F381</f>
        <v>Olivia Angela</v>
      </c>
      <c r="P381" s="51" t="str">
        <f>'MONITORING 1'!D381</f>
        <v>J</v>
      </c>
      <c r="Q381" s="51">
        <f>'MONITORING 1'!E381</f>
        <v>4</v>
      </c>
      <c r="R381" s="95" t="str">
        <f>'MONITORING 1'!C381</f>
        <v>KUNING</v>
      </c>
      <c r="S381" s="95" t="str">
        <f t="shared" si="1"/>
        <v>BRONZE</v>
      </c>
      <c r="T381" s="96">
        <f>'MONITORING 1'!J381</f>
        <v>500000</v>
      </c>
      <c r="U381" s="96" t="str">
        <f>'MONITORING 1'!L381</f>
        <v>Bca 11/10</v>
      </c>
      <c r="V381" s="96" t="str">
        <f>'MONITORING 1'!M381</f>
        <v>L</v>
      </c>
      <c r="W381" s="98" t="str">
        <f>'MONITORING 1'!P381</f>
        <v>V</v>
      </c>
      <c r="AA381" s="95"/>
      <c r="AB381" s="95"/>
      <c r="AC381" s="51" t="s">
        <v>11</v>
      </c>
      <c r="AD381" s="51">
        <v>9.0</v>
      </c>
      <c r="AE381" s="95" t="s">
        <v>67</v>
      </c>
      <c r="AF381" s="95" t="s">
        <v>269</v>
      </c>
      <c r="AG381" s="96">
        <v>2000000.0</v>
      </c>
      <c r="AH381" s="96"/>
      <c r="AI381" s="100"/>
      <c r="AJ381" s="51"/>
    </row>
    <row r="382">
      <c r="A382" s="51">
        <f t="shared" si="2"/>
        <v>379</v>
      </c>
      <c r="B382" s="95"/>
      <c r="C382" s="95"/>
      <c r="D382" s="51" t="s">
        <v>11</v>
      </c>
      <c r="E382" s="51">
        <v>10.0</v>
      </c>
      <c r="F382" s="95" t="s">
        <v>67</v>
      </c>
      <c r="G382" s="95" t="s">
        <v>269</v>
      </c>
      <c r="H382" s="96">
        <v>2000000.0</v>
      </c>
      <c r="I382" s="96"/>
      <c r="J382" s="100"/>
      <c r="K382" s="51"/>
      <c r="N382" s="95" t="str">
        <f>'MONITORING 1'!O382</f>
        <v>Fredy Horas</v>
      </c>
      <c r="O382" s="95" t="str">
        <f>'MONITORING 1'!F382</f>
        <v>Fredy Horas</v>
      </c>
      <c r="P382" s="51" t="str">
        <f>'MONITORING 1'!D382</f>
        <v>J</v>
      </c>
      <c r="Q382" s="51">
        <f>'MONITORING 1'!E382</f>
        <v>5</v>
      </c>
      <c r="R382" s="95" t="str">
        <f>'MONITORING 1'!C382</f>
        <v>KUNING</v>
      </c>
      <c r="S382" s="95" t="str">
        <f t="shared" si="1"/>
        <v>BRONZE</v>
      </c>
      <c r="T382" s="96">
        <f>'MONITORING 1'!J382</f>
        <v>500000</v>
      </c>
      <c r="U382" s="96" t="str">
        <f>'MONITORING 1'!L382</f>
        <v>Bca 11/10</v>
      </c>
      <c r="V382" s="96" t="str">
        <f>'MONITORING 1'!M382</f>
        <v>L</v>
      </c>
      <c r="W382" s="98" t="str">
        <f>'MONITORING 1'!P382</f>
        <v>V</v>
      </c>
      <c r="AA382" s="95"/>
      <c r="AB382" s="95"/>
      <c r="AC382" s="51" t="s">
        <v>11</v>
      </c>
      <c r="AD382" s="51">
        <v>10.0</v>
      </c>
      <c r="AE382" s="95" t="s">
        <v>67</v>
      </c>
      <c r="AF382" s="95" t="s">
        <v>269</v>
      </c>
      <c r="AG382" s="96">
        <v>2000000.0</v>
      </c>
      <c r="AH382" s="96"/>
      <c r="AI382" s="100"/>
      <c r="AJ382" s="51"/>
    </row>
    <row r="383">
      <c r="A383" s="51">
        <f t="shared" si="2"/>
        <v>380</v>
      </c>
      <c r="B383" s="95"/>
      <c r="C383" s="95"/>
      <c r="D383" s="51" t="s">
        <v>11</v>
      </c>
      <c r="E383" s="51">
        <v>11.0</v>
      </c>
      <c r="F383" s="95" t="s">
        <v>67</v>
      </c>
      <c r="G383" s="95" t="s">
        <v>269</v>
      </c>
      <c r="H383" s="96">
        <v>2000000.0</v>
      </c>
      <c r="I383" s="96"/>
      <c r="J383" s="100"/>
      <c r="K383" s="51"/>
      <c r="N383" s="95" t="str">
        <f>'MONITORING 1'!O383</f>
        <v>Meike Salendeho</v>
      </c>
      <c r="O383" s="95" t="str">
        <f>'MONITORING 1'!F383</f>
        <v>Meike Salendeho</v>
      </c>
      <c r="P383" s="51" t="str">
        <f>'MONITORING 1'!D383</f>
        <v>J</v>
      </c>
      <c r="Q383" s="51">
        <f>'MONITORING 1'!E383</f>
        <v>6</v>
      </c>
      <c r="R383" s="95" t="str">
        <f>'MONITORING 1'!C383</f>
        <v>KUNING</v>
      </c>
      <c r="S383" s="95" t="str">
        <f t="shared" si="1"/>
        <v>BRONZE</v>
      </c>
      <c r="T383" s="96">
        <f>'MONITORING 1'!J383</f>
        <v>500000</v>
      </c>
      <c r="U383" s="96" t="str">
        <f>'MONITORING 1'!L383</f>
        <v>Bca 10/10</v>
      </c>
      <c r="V383" s="96" t="str">
        <f>'MONITORING 1'!M383</f>
        <v>L</v>
      </c>
      <c r="W383" s="98" t="str">
        <f>'MONITORING 1'!P383</f>
        <v>V</v>
      </c>
      <c r="AA383" s="95"/>
      <c r="AB383" s="95"/>
      <c r="AC383" s="51" t="s">
        <v>11</v>
      </c>
      <c r="AD383" s="51">
        <v>11.0</v>
      </c>
      <c r="AE383" s="95" t="s">
        <v>67</v>
      </c>
      <c r="AF383" s="95" t="s">
        <v>269</v>
      </c>
      <c r="AG383" s="96">
        <v>2000000.0</v>
      </c>
      <c r="AH383" s="96"/>
      <c r="AI383" s="100"/>
      <c r="AJ383" s="51"/>
    </row>
    <row r="384">
      <c r="A384" s="51">
        <f t="shared" si="2"/>
        <v>381</v>
      </c>
      <c r="B384" s="95"/>
      <c r="C384" s="95"/>
      <c r="D384" s="51" t="s">
        <v>11</v>
      </c>
      <c r="E384" s="51">
        <v>12.0</v>
      </c>
      <c r="F384" s="95" t="s">
        <v>67</v>
      </c>
      <c r="G384" s="95" t="s">
        <v>269</v>
      </c>
      <c r="H384" s="96">
        <v>2000000.0</v>
      </c>
      <c r="I384" s="96"/>
      <c r="J384" s="100"/>
      <c r="K384" s="51"/>
      <c r="N384" s="95" t="str">
        <f>'MONITORING 1'!O384</f>
        <v>Meike Salendeho</v>
      </c>
      <c r="O384" s="95" t="str">
        <f>'MONITORING 1'!F384</f>
        <v>Anton Sedje</v>
      </c>
      <c r="P384" s="51" t="str">
        <f>'MONITORING 1'!D384</f>
        <v>J</v>
      </c>
      <c r="Q384" s="51">
        <f>'MONITORING 1'!E384</f>
        <v>7</v>
      </c>
      <c r="R384" s="95" t="str">
        <f>'MONITORING 1'!C384</f>
        <v>KUNING</v>
      </c>
      <c r="S384" s="95" t="str">
        <f t="shared" si="1"/>
        <v>BRONZE</v>
      </c>
      <c r="T384" s="96">
        <f>'MONITORING 1'!J384</f>
        <v>500000</v>
      </c>
      <c r="U384" s="96" t="str">
        <f>'MONITORING 1'!L384</f>
        <v>Bca 10/10</v>
      </c>
      <c r="V384" s="96" t="str">
        <f>'MONITORING 1'!M384</f>
        <v>L</v>
      </c>
      <c r="W384" s="98" t="str">
        <f>'MONITORING 1'!P384</f>
        <v>V</v>
      </c>
      <c r="AA384" s="95"/>
      <c r="AB384" s="95"/>
      <c r="AC384" s="51" t="s">
        <v>11</v>
      </c>
      <c r="AD384" s="51">
        <v>12.0</v>
      </c>
      <c r="AE384" s="95" t="s">
        <v>67</v>
      </c>
      <c r="AF384" s="95" t="s">
        <v>269</v>
      </c>
      <c r="AG384" s="96">
        <v>2000000.0</v>
      </c>
      <c r="AH384" s="96"/>
      <c r="AI384" s="100"/>
      <c r="AJ384" s="51"/>
    </row>
    <row r="385">
      <c r="A385" s="51">
        <f t="shared" si="2"/>
        <v>382</v>
      </c>
      <c r="B385" s="95"/>
      <c r="C385" s="95"/>
      <c r="D385" s="51" t="s">
        <v>11</v>
      </c>
      <c r="E385" s="51">
        <v>13.0</v>
      </c>
      <c r="F385" s="95" t="s">
        <v>67</v>
      </c>
      <c r="G385" s="95" t="s">
        <v>269</v>
      </c>
      <c r="H385" s="96">
        <v>2000000.0</v>
      </c>
      <c r="I385" s="96"/>
      <c r="J385" s="100"/>
      <c r="K385" s="51"/>
      <c r="N385" s="95" t="str">
        <f>'MONITORING 1'!O385</f>
        <v>Fredy Horas</v>
      </c>
      <c r="O385" s="95" t="str">
        <f>'MONITORING 1'!F385</f>
        <v>Yuliana</v>
      </c>
      <c r="P385" s="51" t="str">
        <f>'MONITORING 1'!D385</f>
        <v>J</v>
      </c>
      <c r="Q385" s="51">
        <f>'MONITORING 1'!E385</f>
        <v>21</v>
      </c>
      <c r="R385" s="95" t="str">
        <f>'MONITORING 1'!C385</f>
        <v>KUNING</v>
      </c>
      <c r="S385" s="95" t="str">
        <f t="shared" si="1"/>
        <v>BRONZE</v>
      </c>
      <c r="T385" s="96">
        <f>'MONITORING 1'!J385</f>
        <v>500000</v>
      </c>
      <c r="U385" s="96" t="str">
        <f>'MONITORING 1'!L385</f>
        <v>Uob 22/10</v>
      </c>
      <c r="V385" s="96" t="str">
        <f>'MONITORING 1'!M385</f>
        <v>L</v>
      </c>
      <c r="W385" s="98" t="str">
        <f>'MONITORING 1'!P385</f>
        <v>V</v>
      </c>
      <c r="AA385" s="95"/>
      <c r="AB385" s="95"/>
      <c r="AC385" s="51" t="s">
        <v>11</v>
      </c>
      <c r="AD385" s="51">
        <v>13.0</v>
      </c>
      <c r="AE385" s="95" t="s">
        <v>67</v>
      </c>
      <c r="AF385" s="95" t="s">
        <v>269</v>
      </c>
      <c r="AG385" s="96">
        <v>2000000.0</v>
      </c>
      <c r="AH385" s="96"/>
      <c r="AI385" s="100"/>
      <c r="AJ385" s="51"/>
    </row>
    <row r="386">
      <c r="A386" s="51">
        <f t="shared" si="2"/>
        <v>383</v>
      </c>
      <c r="B386" s="95"/>
      <c r="C386" s="95"/>
      <c r="D386" s="51" t="s">
        <v>11</v>
      </c>
      <c r="E386" s="51">
        <v>14.0</v>
      </c>
      <c r="F386" s="95" t="s">
        <v>67</v>
      </c>
      <c r="G386" s="95" t="s">
        <v>269</v>
      </c>
      <c r="H386" s="96">
        <v>2000000.0</v>
      </c>
      <c r="I386" s="96"/>
      <c r="J386" s="100"/>
      <c r="K386" s="51"/>
      <c r="N386" s="95" t="str">
        <f>'MONITORING 1'!O386</f>
        <v>Fredy Horas</v>
      </c>
      <c r="O386" s="95" t="str">
        <f>'MONITORING 1'!F386</f>
        <v>Yuliana</v>
      </c>
      <c r="P386" s="51" t="str">
        <f>'MONITORING 1'!D386</f>
        <v>J</v>
      </c>
      <c r="Q386" s="51">
        <f>'MONITORING 1'!E386</f>
        <v>22</v>
      </c>
      <c r="R386" s="95" t="str">
        <f>'MONITORING 1'!C386</f>
        <v>KUNING</v>
      </c>
      <c r="S386" s="95" t="str">
        <f t="shared" si="1"/>
        <v>BRONZE</v>
      </c>
      <c r="T386" s="96">
        <f>'MONITORING 1'!J386</f>
        <v>500000</v>
      </c>
      <c r="U386" s="96" t="str">
        <f>'MONITORING 1'!L386</f>
        <v>Uob 22/10</v>
      </c>
      <c r="V386" s="96" t="str">
        <f>'MONITORING 1'!M386</f>
        <v>L</v>
      </c>
      <c r="W386" s="98" t="str">
        <f>'MONITORING 1'!P386</f>
        <v>V</v>
      </c>
      <c r="AA386" s="95"/>
      <c r="AB386" s="95"/>
      <c r="AC386" s="51" t="s">
        <v>11</v>
      </c>
      <c r="AD386" s="51">
        <v>14.0</v>
      </c>
      <c r="AE386" s="95" t="s">
        <v>67</v>
      </c>
      <c r="AF386" s="95" t="s">
        <v>269</v>
      </c>
      <c r="AG386" s="96">
        <v>2000000.0</v>
      </c>
      <c r="AH386" s="96"/>
      <c r="AI386" s="100"/>
      <c r="AJ386" s="51"/>
    </row>
    <row r="387">
      <c r="A387" s="51">
        <f t="shared" si="2"/>
        <v>384</v>
      </c>
      <c r="B387" s="95"/>
      <c r="C387" s="95"/>
      <c r="D387" s="51" t="s">
        <v>11</v>
      </c>
      <c r="E387" s="51">
        <v>15.0</v>
      </c>
      <c r="F387" s="95" t="s">
        <v>67</v>
      </c>
      <c r="G387" s="95" t="s">
        <v>269</v>
      </c>
      <c r="H387" s="96">
        <v>2000000.0</v>
      </c>
      <c r="I387" s="96"/>
      <c r="J387" s="100"/>
      <c r="K387" s="51"/>
      <c r="N387" s="95" t="str">
        <f>'MONITORING 1'!O387</f>
        <v>Fredy Horas</v>
      </c>
      <c r="O387" s="95" t="str">
        <f>'MONITORING 1'!F387</f>
        <v>Yuliana</v>
      </c>
      <c r="P387" s="51" t="str">
        <f>'MONITORING 1'!D387</f>
        <v>J</v>
      </c>
      <c r="Q387" s="51">
        <f>'MONITORING 1'!E387</f>
        <v>23</v>
      </c>
      <c r="R387" s="95" t="str">
        <f>'MONITORING 1'!C387</f>
        <v>KUNING</v>
      </c>
      <c r="S387" s="95" t="str">
        <f t="shared" si="1"/>
        <v>BRONZE</v>
      </c>
      <c r="T387" s="96">
        <f>'MONITORING 1'!J387</f>
        <v>500000</v>
      </c>
      <c r="U387" s="96" t="str">
        <f>'MONITORING 1'!L387</f>
        <v>Uob 22/10</v>
      </c>
      <c r="V387" s="96" t="str">
        <f>'MONITORING 1'!M387</f>
        <v>L</v>
      </c>
      <c r="W387" s="98" t="str">
        <f>'MONITORING 1'!P387</f>
        <v>V</v>
      </c>
      <c r="AA387" s="95"/>
      <c r="AB387" s="95"/>
      <c r="AC387" s="51" t="s">
        <v>11</v>
      </c>
      <c r="AD387" s="51">
        <v>15.0</v>
      </c>
      <c r="AE387" s="95" t="s">
        <v>67</v>
      </c>
      <c r="AF387" s="95" t="s">
        <v>269</v>
      </c>
      <c r="AG387" s="96">
        <v>2000000.0</v>
      </c>
      <c r="AH387" s="96"/>
      <c r="AI387" s="100"/>
      <c r="AJ387" s="51"/>
    </row>
    <row r="388">
      <c r="A388" s="51">
        <f t="shared" si="2"/>
        <v>385</v>
      </c>
      <c r="B388" s="95"/>
      <c r="C388" s="95"/>
      <c r="D388" s="51" t="s">
        <v>11</v>
      </c>
      <c r="E388" s="51">
        <v>16.0</v>
      </c>
      <c r="F388" s="95" t="s">
        <v>67</v>
      </c>
      <c r="G388" s="95" t="s">
        <v>269</v>
      </c>
      <c r="H388" s="96">
        <v>2000000.0</v>
      </c>
      <c r="I388" s="96"/>
      <c r="J388" s="100"/>
      <c r="K388" s="51"/>
      <c r="N388" s="95" t="str">
        <f>'MONITORING 1'!O388</f>
        <v>Fredy Horas</v>
      </c>
      <c r="O388" s="95" t="str">
        <f>'MONITORING 1'!F388</f>
        <v>Ully</v>
      </c>
      <c r="P388" s="51" t="str">
        <f>'MONITORING 1'!D388</f>
        <v>J</v>
      </c>
      <c r="Q388" s="51">
        <f>'MONITORING 1'!E388</f>
        <v>24</v>
      </c>
      <c r="R388" s="95" t="str">
        <f>'MONITORING 1'!C388</f>
        <v>KUNING</v>
      </c>
      <c r="S388" s="95" t="str">
        <f t="shared" si="1"/>
        <v>BRONZE</v>
      </c>
      <c r="T388" s="96">
        <f>'MONITORING 1'!J388</f>
        <v>500000</v>
      </c>
      <c r="U388" s="96" t="str">
        <f>'MONITORING 1'!L388</f>
        <v>Bca 22/10</v>
      </c>
      <c r="V388" s="96" t="str">
        <f>'MONITORING 1'!M388</f>
        <v>L</v>
      </c>
      <c r="W388" s="98" t="str">
        <f>'MONITORING 1'!P388</f>
        <v>V</v>
      </c>
      <c r="AA388" s="95"/>
      <c r="AB388" s="95"/>
      <c r="AC388" s="51" t="s">
        <v>11</v>
      </c>
      <c r="AD388" s="51">
        <v>16.0</v>
      </c>
      <c r="AE388" s="95" t="s">
        <v>67</v>
      </c>
      <c r="AF388" s="95" t="s">
        <v>269</v>
      </c>
      <c r="AG388" s="96">
        <v>2000000.0</v>
      </c>
      <c r="AH388" s="96"/>
      <c r="AI388" s="100"/>
      <c r="AJ388" s="51"/>
    </row>
    <row r="389">
      <c r="A389" s="51">
        <f t="shared" si="2"/>
        <v>386</v>
      </c>
      <c r="B389" s="95"/>
      <c r="C389" s="95"/>
      <c r="D389" s="51" t="s">
        <v>11</v>
      </c>
      <c r="E389" s="51">
        <v>17.0</v>
      </c>
      <c r="F389" s="95" t="s">
        <v>67</v>
      </c>
      <c r="G389" s="95" t="s">
        <v>269</v>
      </c>
      <c r="H389" s="96">
        <v>2000000.0</v>
      </c>
      <c r="I389" s="96"/>
      <c r="J389" s="100"/>
      <c r="K389" s="51"/>
      <c r="N389" s="95" t="str">
        <f>'MONITORING 1'!O389</f>
        <v>Fredy Horas</v>
      </c>
      <c r="O389" s="95" t="str">
        <f>'MONITORING 1'!F389</f>
        <v>Fredy Horas</v>
      </c>
      <c r="P389" s="51" t="str">
        <f>'MONITORING 1'!D389</f>
        <v>J</v>
      </c>
      <c r="Q389" s="51">
        <f>'MONITORING 1'!E389</f>
        <v>25</v>
      </c>
      <c r="R389" s="95" t="str">
        <f>'MONITORING 1'!C389</f>
        <v>KUNING</v>
      </c>
      <c r="S389" s="95" t="str">
        <f t="shared" si="1"/>
        <v>BRONZE</v>
      </c>
      <c r="T389" s="96">
        <f>'MONITORING 1'!J389</f>
        <v>500000</v>
      </c>
      <c r="U389" s="96" t="str">
        <f>'MONITORING 1'!L389</f>
        <v>24/10</v>
      </c>
      <c r="V389" s="96" t="str">
        <f>'MONITORING 1'!M389</f>
        <v>L</v>
      </c>
      <c r="W389" s="98" t="str">
        <f>'MONITORING 1'!P389</f>
        <v>V</v>
      </c>
      <c r="AA389" s="95"/>
      <c r="AB389" s="95"/>
      <c r="AC389" s="51" t="s">
        <v>11</v>
      </c>
      <c r="AD389" s="51">
        <v>17.0</v>
      </c>
      <c r="AE389" s="95" t="s">
        <v>67</v>
      </c>
      <c r="AF389" s="95" t="s">
        <v>269</v>
      </c>
      <c r="AG389" s="96">
        <v>2000000.0</v>
      </c>
      <c r="AH389" s="96"/>
      <c r="AI389" s="100"/>
      <c r="AJ389" s="51"/>
    </row>
    <row r="390">
      <c r="A390" s="51">
        <f t="shared" si="2"/>
        <v>387</v>
      </c>
      <c r="B390" s="95"/>
      <c r="C390" s="95"/>
      <c r="D390" s="51" t="s">
        <v>11</v>
      </c>
      <c r="E390" s="51">
        <v>18.0</v>
      </c>
      <c r="F390" s="95" t="s">
        <v>67</v>
      </c>
      <c r="G390" s="95" t="s">
        <v>269</v>
      </c>
      <c r="H390" s="96">
        <v>2000000.0</v>
      </c>
      <c r="I390" s="96"/>
      <c r="J390" s="100"/>
      <c r="K390" s="51"/>
      <c r="N390" s="98" t="str">
        <f>'MONITORING 1'!O390</f>
        <v>Henry S</v>
      </c>
      <c r="O390" s="95" t="str">
        <f>'MONITORING 1'!F390</f>
        <v>Vero</v>
      </c>
      <c r="P390" s="51" t="str">
        <f>'MONITORING 1'!D390</f>
        <v>J</v>
      </c>
      <c r="Q390" s="51">
        <f>'MONITORING 1'!E390</f>
        <v>26</v>
      </c>
      <c r="R390" s="95" t="str">
        <f>'MONITORING 1'!C390</f>
        <v>KUNING</v>
      </c>
      <c r="S390" s="95" t="str">
        <f t="shared" si="1"/>
        <v>BRONZE</v>
      </c>
      <c r="T390" s="96">
        <f>'MONITORING 1'!J390</f>
        <v>500000</v>
      </c>
      <c r="U390" s="96" t="str">
        <f>'MONITORING 1'!L390</f>
        <v/>
      </c>
      <c r="V390" s="96" t="str">
        <f>'MONITORING 1'!M390</f>
        <v/>
      </c>
      <c r="W390" s="98" t="str">
        <f>'MONITORING 1'!P390</f>
        <v/>
      </c>
      <c r="AA390" s="95"/>
      <c r="AB390" s="95"/>
      <c r="AC390" s="51" t="s">
        <v>11</v>
      </c>
      <c r="AD390" s="51">
        <v>18.0</v>
      </c>
      <c r="AE390" s="95" t="s">
        <v>67</v>
      </c>
      <c r="AF390" s="95" t="s">
        <v>269</v>
      </c>
      <c r="AG390" s="96">
        <v>2000000.0</v>
      </c>
      <c r="AH390" s="96"/>
      <c r="AI390" s="100"/>
      <c r="AJ390" s="51"/>
    </row>
    <row r="391">
      <c r="A391" s="51">
        <f t="shared" si="2"/>
        <v>388</v>
      </c>
      <c r="B391" s="95"/>
      <c r="C391" s="95"/>
      <c r="D391" s="51" t="s">
        <v>11</v>
      </c>
      <c r="E391" s="51">
        <v>19.0</v>
      </c>
      <c r="F391" s="95" t="s">
        <v>67</v>
      </c>
      <c r="G391" s="95" t="s">
        <v>269</v>
      </c>
      <c r="H391" s="96">
        <v>2000000.0</v>
      </c>
      <c r="I391" s="96"/>
      <c r="J391" s="100"/>
      <c r="K391" s="51"/>
      <c r="N391" s="98" t="str">
        <f>'MONITORING 1'!O391</f>
        <v>Henry S</v>
      </c>
      <c r="O391" s="95" t="str">
        <f>'MONITORING 1'!F391</f>
        <v>Vero</v>
      </c>
      <c r="P391" s="51" t="str">
        <f>'MONITORING 1'!D391</f>
        <v>J</v>
      </c>
      <c r="Q391" s="51">
        <f>'MONITORING 1'!E391</f>
        <v>27</v>
      </c>
      <c r="R391" s="95" t="str">
        <f>'MONITORING 1'!C391</f>
        <v>KUNING</v>
      </c>
      <c r="S391" s="95" t="str">
        <f t="shared" si="1"/>
        <v>BRONZE</v>
      </c>
      <c r="T391" s="96">
        <f>'MONITORING 1'!J391</f>
        <v>500000</v>
      </c>
      <c r="U391" s="96" t="str">
        <f>'MONITORING 1'!L391</f>
        <v/>
      </c>
      <c r="V391" s="96" t="str">
        <f>'MONITORING 1'!M391</f>
        <v/>
      </c>
      <c r="W391" s="98" t="str">
        <f>'MONITORING 1'!P391</f>
        <v/>
      </c>
      <c r="AA391" s="95"/>
      <c r="AB391" s="95"/>
      <c r="AC391" s="51" t="s">
        <v>11</v>
      </c>
      <c r="AD391" s="51">
        <v>19.0</v>
      </c>
      <c r="AE391" s="95" t="s">
        <v>67</v>
      </c>
      <c r="AF391" s="95" t="s">
        <v>269</v>
      </c>
      <c r="AG391" s="96">
        <v>2000000.0</v>
      </c>
      <c r="AH391" s="96"/>
      <c r="AI391" s="100"/>
      <c r="AJ391" s="51"/>
    </row>
    <row r="392">
      <c r="A392" s="51">
        <f t="shared" si="2"/>
        <v>389</v>
      </c>
      <c r="B392" s="95"/>
      <c r="C392" s="95"/>
      <c r="D392" s="51" t="s">
        <v>11</v>
      </c>
      <c r="E392" s="51">
        <v>20.0</v>
      </c>
      <c r="F392" s="95" t="s">
        <v>67</v>
      </c>
      <c r="G392" s="95" t="s">
        <v>269</v>
      </c>
      <c r="H392" s="96">
        <v>2000000.0</v>
      </c>
      <c r="I392" s="96"/>
      <c r="J392" s="100"/>
      <c r="K392" s="51"/>
      <c r="N392" s="98" t="str">
        <f>'MONITORING 1'!O392</f>
        <v>Jerus T</v>
      </c>
      <c r="O392" s="95" t="str">
        <f>'MONITORING 1'!F392</f>
        <v>Hendra Hamdja</v>
      </c>
      <c r="P392" s="51" t="str">
        <f>'MONITORING 1'!D392</f>
        <v>J</v>
      </c>
      <c r="Q392" s="51">
        <f>'MONITORING 1'!E392</f>
        <v>28</v>
      </c>
      <c r="R392" s="95" t="str">
        <f>'MONITORING 1'!C392</f>
        <v>KUNING</v>
      </c>
      <c r="S392" s="95" t="str">
        <f t="shared" si="1"/>
        <v>BRONZE</v>
      </c>
      <c r="T392" s="96">
        <f>'MONITORING 1'!J392</f>
        <v>500000</v>
      </c>
      <c r="U392" s="96" t="str">
        <f>'MONITORING 1'!L392</f>
        <v>Bca 21/10</v>
      </c>
      <c r="V392" s="96" t="str">
        <f>'MONITORING 1'!M392</f>
        <v>L</v>
      </c>
      <c r="W392" s="98" t="str">
        <f>'MONITORING 1'!P392</f>
        <v>V</v>
      </c>
      <c r="AA392" s="95"/>
      <c r="AB392" s="95"/>
      <c r="AC392" s="51" t="s">
        <v>11</v>
      </c>
      <c r="AD392" s="51">
        <v>20.0</v>
      </c>
      <c r="AE392" s="95" t="s">
        <v>67</v>
      </c>
      <c r="AF392" s="95" t="s">
        <v>269</v>
      </c>
      <c r="AG392" s="96">
        <v>2000000.0</v>
      </c>
      <c r="AH392" s="96"/>
      <c r="AI392" s="100"/>
      <c r="AJ392" s="51"/>
    </row>
    <row r="393">
      <c r="A393" s="51">
        <f t="shared" si="2"/>
        <v>390</v>
      </c>
      <c r="B393" s="95"/>
      <c r="C393" s="95"/>
      <c r="D393" s="51" t="s">
        <v>11</v>
      </c>
      <c r="E393" s="51">
        <v>21.0</v>
      </c>
      <c r="F393" s="95" t="s">
        <v>133</v>
      </c>
      <c r="G393" s="95" t="s">
        <v>268</v>
      </c>
      <c r="H393" s="96">
        <v>750000.0</v>
      </c>
      <c r="I393" s="96"/>
      <c r="J393" s="100"/>
      <c r="K393" s="51"/>
      <c r="N393" s="98" t="str">
        <f>'MONITORING 1'!O393</f>
        <v>Jerus T</v>
      </c>
      <c r="O393" s="95" t="str">
        <f>'MONITORING 1'!F393</f>
        <v>Hendra Hamdja</v>
      </c>
      <c r="P393" s="51" t="str">
        <f>'MONITORING 1'!D393</f>
        <v>J</v>
      </c>
      <c r="Q393" s="51">
        <f>'MONITORING 1'!E393</f>
        <v>29</v>
      </c>
      <c r="R393" s="95" t="str">
        <f>'MONITORING 1'!C393</f>
        <v>KUNING</v>
      </c>
      <c r="S393" s="95" t="str">
        <f t="shared" si="1"/>
        <v>BRONZE</v>
      </c>
      <c r="T393" s="96">
        <f>'MONITORING 1'!J393</f>
        <v>500000</v>
      </c>
      <c r="U393" s="96" t="str">
        <f>'MONITORING 1'!L393</f>
        <v>Bca 21/10</v>
      </c>
      <c r="V393" s="96" t="str">
        <f>'MONITORING 1'!M393</f>
        <v>L</v>
      </c>
      <c r="W393" s="98" t="str">
        <f>'MONITORING 1'!P393</f>
        <v>V</v>
      </c>
      <c r="AA393" s="95"/>
      <c r="AB393" s="95"/>
      <c r="AC393" s="51" t="s">
        <v>11</v>
      </c>
      <c r="AD393" s="51">
        <v>21.0</v>
      </c>
      <c r="AE393" s="95" t="s">
        <v>133</v>
      </c>
      <c r="AF393" s="95" t="s">
        <v>268</v>
      </c>
      <c r="AG393" s="96">
        <v>750000.0</v>
      </c>
      <c r="AH393" s="96"/>
      <c r="AI393" s="100"/>
      <c r="AJ393" s="51"/>
    </row>
    <row r="394">
      <c r="A394" s="51">
        <f t="shared" si="2"/>
        <v>391</v>
      </c>
      <c r="B394" s="95"/>
      <c r="C394" s="95"/>
      <c r="D394" s="51" t="s">
        <v>11</v>
      </c>
      <c r="E394" s="51">
        <v>22.0</v>
      </c>
      <c r="F394" s="95" t="s">
        <v>133</v>
      </c>
      <c r="G394" s="95" t="s">
        <v>268</v>
      </c>
      <c r="H394" s="96">
        <v>750000.0</v>
      </c>
      <c r="I394" s="96"/>
      <c r="J394" s="100"/>
      <c r="K394" s="51"/>
      <c r="N394" s="98" t="str">
        <f>'MONITORING 1'!O394</f>
        <v>Jerus T</v>
      </c>
      <c r="O394" s="95" t="str">
        <f>'MONITORING 1'!F394</f>
        <v>Hendra Hamdja</v>
      </c>
      <c r="P394" s="51" t="str">
        <f>'MONITORING 1'!D394</f>
        <v>J</v>
      </c>
      <c r="Q394" s="51">
        <f>'MONITORING 1'!E394</f>
        <v>30</v>
      </c>
      <c r="R394" s="95" t="str">
        <f>'MONITORING 1'!C394</f>
        <v>KUNING</v>
      </c>
      <c r="S394" s="95" t="str">
        <f t="shared" si="1"/>
        <v>BRONZE</v>
      </c>
      <c r="T394" s="96">
        <f>'MONITORING 1'!J394</f>
        <v>500000</v>
      </c>
      <c r="U394" s="96" t="str">
        <f>'MONITORING 1'!L394</f>
        <v>Bca 21/10</v>
      </c>
      <c r="V394" s="96" t="str">
        <f>'MONITORING 1'!M394</f>
        <v>L</v>
      </c>
      <c r="W394" s="98" t="str">
        <f>'MONITORING 1'!P394</f>
        <v>V</v>
      </c>
      <c r="AA394" s="95"/>
      <c r="AB394" s="95"/>
      <c r="AC394" s="51" t="s">
        <v>11</v>
      </c>
      <c r="AD394" s="51">
        <v>22.0</v>
      </c>
      <c r="AE394" s="95" t="s">
        <v>133</v>
      </c>
      <c r="AF394" s="95" t="s">
        <v>268</v>
      </c>
      <c r="AG394" s="96">
        <v>750000.0</v>
      </c>
      <c r="AH394" s="96"/>
      <c r="AI394" s="100"/>
      <c r="AJ394" s="51"/>
    </row>
    <row r="395">
      <c r="A395" s="51">
        <f t="shared" si="2"/>
        <v>392</v>
      </c>
      <c r="B395" s="95"/>
      <c r="C395" s="95"/>
      <c r="D395" s="51" t="s">
        <v>11</v>
      </c>
      <c r="E395" s="51">
        <v>23.0</v>
      </c>
      <c r="F395" s="95" t="s">
        <v>133</v>
      </c>
      <c r="G395" s="95" t="s">
        <v>268</v>
      </c>
      <c r="H395" s="96">
        <v>750000.0</v>
      </c>
      <c r="I395" s="96"/>
      <c r="J395" s="100"/>
      <c r="K395" s="51"/>
      <c r="N395" s="98" t="str">
        <f>'MONITORING 1'!O395</f>
        <v/>
      </c>
      <c r="O395" s="95" t="str">
        <f>'MONITORING 1'!F395</f>
        <v/>
      </c>
      <c r="P395" s="51" t="str">
        <f>'MONITORING 1'!D395</f>
        <v>K</v>
      </c>
      <c r="Q395" s="51">
        <f>'MONITORING 1'!E395</f>
        <v>1</v>
      </c>
      <c r="R395" s="95" t="str">
        <f>'MONITORING 1'!C395</f>
        <v>KUNING</v>
      </c>
      <c r="S395" s="95" t="str">
        <f t="shared" si="1"/>
        <v>BRONZE</v>
      </c>
      <c r="T395" s="96">
        <f>'MONITORING 1'!J395</f>
        <v>500000</v>
      </c>
      <c r="U395" s="96" t="str">
        <f>'MONITORING 1'!L395</f>
        <v/>
      </c>
      <c r="V395" s="96" t="str">
        <f>'MONITORING 1'!M395</f>
        <v/>
      </c>
      <c r="W395" s="98" t="str">
        <f>'MONITORING 1'!P395</f>
        <v/>
      </c>
      <c r="AA395" s="95"/>
      <c r="AB395" s="95"/>
      <c r="AC395" s="51" t="s">
        <v>11</v>
      </c>
      <c r="AD395" s="51">
        <v>23.0</v>
      </c>
      <c r="AE395" s="95" t="s">
        <v>133</v>
      </c>
      <c r="AF395" s="95" t="s">
        <v>268</v>
      </c>
      <c r="AG395" s="96">
        <v>750000.0</v>
      </c>
      <c r="AH395" s="96"/>
      <c r="AI395" s="100"/>
      <c r="AJ395" s="51"/>
    </row>
    <row r="396">
      <c r="A396" s="51">
        <f t="shared" si="2"/>
        <v>393</v>
      </c>
      <c r="B396" s="95"/>
      <c r="C396" s="95"/>
      <c r="D396" s="51" t="s">
        <v>11</v>
      </c>
      <c r="E396" s="51">
        <v>24.0</v>
      </c>
      <c r="F396" s="95" t="s">
        <v>133</v>
      </c>
      <c r="G396" s="95" t="s">
        <v>268</v>
      </c>
      <c r="H396" s="96">
        <v>750000.0</v>
      </c>
      <c r="I396" s="96"/>
      <c r="J396" s="100"/>
      <c r="K396" s="51"/>
      <c r="N396" s="98" t="str">
        <f>'MONITORING 1'!O396</f>
        <v/>
      </c>
      <c r="O396" s="95" t="str">
        <f>'MONITORING 1'!F396</f>
        <v/>
      </c>
      <c r="P396" s="51" t="str">
        <f>'MONITORING 1'!D396</f>
        <v>K</v>
      </c>
      <c r="Q396" s="51">
        <f>'MONITORING 1'!E396</f>
        <v>2</v>
      </c>
      <c r="R396" s="95" t="str">
        <f>'MONITORING 1'!C396</f>
        <v>KUNING</v>
      </c>
      <c r="S396" s="95" t="str">
        <f t="shared" si="1"/>
        <v>BRONZE</v>
      </c>
      <c r="T396" s="96">
        <f>'MONITORING 1'!J396</f>
        <v>500000</v>
      </c>
      <c r="U396" s="96" t="str">
        <f>'MONITORING 1'!L396</f>
        <v/>
      </c>
      <c r="V396" s="96" t="str">
        <f>'MONITORING 1'!M396</f>
        <v/>
      </c>
      <c r="W396" s="98" t="str">
        <f>'MONITORING 1'!P396</f>
        <v/>
      </c>
      <c r="AA396" s="95"/>
      <c r="AB396" s="95"/>
      <c r="AC396" s="51" t="s">
        <v>11</v>
      </c>
      <c r="AD396" s="51">
        <v>24.0</v>
      </c>
      <c r="AE396" s="95" t="s">
        <v>133</v>
      </c>
      <c r="AF396" s="95" t="s">
        <v>268</v>
      </c>
      <c r="AG396" s="96">
        <v>750000.0</v>
      </c>
      <c r="AH396" s="96"/>
      <c r="AI396" s="100"/>
      <c r="AJ396" s="51"/>
    </row>
    <row r="397">
      <c r="A397" s="51">
        <f t="shared" si="2"/>
        <v>394</v>
      </c>
      <c r="B397" s="95"/>
      <c r="C397" s="95"/>
      <c r="D397" s="51" t="s">
        <v>11</v>
      </c>
      <c r="E397" s="51">
        <v>25.0</v>
      </c>
      <c r="F397" s="95" t="s">
        <v>133</v>
      </c>
      <c r="G397" s="95" t="s">
        <v>268</v>
      </c>
      <c r="H397" s="96">
        <v>750000.0</v>
      </c>
      <c r="I397" s="96"/>
      <c r="J397" s="100"/>
      <c r="K397" s="51"/>
      <c r="N397" s="95" t="str">
        <f>'MONITORING 1'!O397</f>
        <v/>
      </c>
      <c r="O397" s="95" t="str">
        <f>'MONITORING 1'!F397</f>
        <v/>
      </c>
      <c r="P397" s="51" t="str">
        <f>'MONITORING 1'!D397</f>
        <v>K</v>
      </c>
      <c r="Q397" s="51">
        <f>'MONITORING 1'!E397</f>
        <v>3</v>
      </c>
      <c r="R397" s="95" t="str">
        <f>'MONITORING 1'!C397</f>
        <v>KUNING</v>
      </c>
      <c r="S397" s="95" t="str">
        <f t="shared" si="1"/>
        <v>BRONZE</v>
      </c>
      <c r="T397" s="96">
        <f>'MONITORING 1'!J397</f>
        <v>500000</v>
      </c>
      <c r="U397" s="96" t="str">
        <f>'MONITORING 1'!L397</f>
        <v/>
      </c>
      <c r="V397" s="96" t="str">
        <f>'MONITORING 1'!M397</f>
        <v/>
      </c>
      <c r="W397" s="98" t="str">
        <f>'MONITORING 1'!P397</f>
        <v/>
      </c>
      <c r="AA397" s="95"/>
      <c r="AB397" s="95"/>
      <c r="AC397" s="51" t="s">
        <v>11</v>
      </c>
      <c r="AD397" s="51">
        <v>25.0</v>
      </c>
      <c r="AE397" s="95" t="s">
        <v>133</v>
      </c>
      <c r="AF397" s="95" t="s">
        <v>268</v>
      </c>
      <c r="AG397" s="96">
        <v>750000.0</v>
      </c>
      <c r="AH397" s="96"/>
      <c r="AI397" s="100"/>
      <c r="AJ397" s="51"/>
    </row>
    <row r="398">
      <c r="A398" s="51">
        <f t="shared" si="2"/>
        <v>395</v>
      </c>
      <c r="B398" s="95"/>
      <c r="C398" s="95"/>
      <c r="D398" s="51" t="s">
        <v>11</v>
      </c>
      <c r="E398" s="51">
        <v>26.0</v>
      </c>
      <c r="F398" s="95" t="s">
        <v>133</v>
      </c>
      <c r="G398" s="95" t="s">
        <v>268</v>
      </c>
      <c r="H398" s="96">
        <v>750000.0</v>
      </c>
      <c r="I398" s="96"/>
      <c r="J398" s="100"/>
      <c r="K398" s="51"/>
      <c r="N398" s="98" t="str">
        <f>'MONITORING 1'!O398</f>
        <v>Jerus T</v>
      </c>
      <c r="O398" s="95" t="str">
        <f>'MONITORING 1'!F398</f>
        <v>Kel Alfons &amp; Darma</v>
      </c>
      <c r="P398" s="51" t="str">
        <f>'MONITORING 1'!D398</f>
        <v>K</v>
      </c>
      <c r="Q398" s="51">
        <f>'MONITORING 1'!E398</f>
        <v>4</v>
      </c>
      <c r="R398" s="95" t="str">
        <f>'MONITORING 1'!C398</f>
        <v>KUNING</v>
      </c>
      <c r="S398" s="95" t="str">
        <f t="shared" si="1"/>
        <v>BRONZE</v>
      </c>
      <c r="T398" s="96">
        <f>'MONITORING 1'!J398</f>
        <v>500000</v>
      </c>
      <c r="U398" s="96" t="str">
        <f>'MONITORING 1'!L398</f>
        <v>Mdr 19/10</v>
      </c>
      <c r="V398" s="96" t="str">
        <f>'MONITORING 1'!M398</f>
        <v>L</v>
      </c>
      <c r="W398" s="95" t="str">
        <f>'MONITORING 1'!P398</f>
        <v>V</v>
      </c>
      <c r="AA398" s="95"/>
      <c r="AB398" s="95"/>
      <c r="AC398" s="51" t="s">
        <v>11</v>
      </c>
      <c r="AD398" s="51">
        <v>26.0</v>
      </c>
      <c r="AE398" s="95" t="s">
        <v>133</v>
      </c>
      <c r="AF398" s="95" t="s">
        <v>268</v>
      </c>
      <c r="AG398" s="96">
        <v>750000.0</v>
      </c>
      <c r="AH398" s="96"/>
      <c r="AI398" s="100"/>
      <c r="AJ398" s="51"/>
    </row>
    <row r="399">
      <c r="A399" s="51">
        <f t="shared" si="2"/>
        <v>396</v>
      </c>
      <c r="B399" s="95"/>
      <c r="C399" s="95"/>
      <c r="D399" s="51" t="s">
        <v>11</v>
      </c>
      <c r="E399" s="51">
        <v>27.0</v>
      </c>
      <c r="F399" s="95" t="s">
        <v>133</v>
      </c>
      <c r="G399" s="95" t="s">
        <v>268</v>
      </c>
      <c r="H399" s="96">
        <v>750000.0</v>
      </c>
      <c r="I399" s="96"/>
      <c r="J399" s="100"/>
      <c r="K399" s="51"/>
      <c r="N399" s="98" t="str">
        <f>'MONITORING 1'!O399</f>
        <v>Jerus T</v>
      </c>
      <c r="O399" s="95" t="str">
        <f>'MONITORING 1'!F399</f>
        <v>Kel Alfons &amp; Darma</v>
      </c>
      <c r="P399" s="51" t="str">
        <f>'MONITORING 1'!D399</f>
        <v>K</v>
      </c>
      <c r="Q399" s="51">
        <f>'MONITORING 1'!E399</f>
        <v>5</v>
      </c>
      <c r="R399" s="95" t="str">
        <f>'MONITORING 1'!C399</f>
        <v>KUNING</v>
      </c>
      <c r="S399" s="95" t="str">
        <f t="shared" si="1"/>
        <v>BRONZE</v>
      </c>
      <c r="T399" s="96">
        <f>'MONITORING 1'!J399</f>
        <v>500000</v>
      </c>
      <c r="U399" s="96" t="str">
        <f>'MONITORING 1'!L399</f>
        <v>Mdr 19/10</v>
      </c>
      <c r="V399" s="96" t="str">
        <f>'MONITORING 1'!M399</f>
        <v>L</v>
      </c>
      <c r="W399" s="95" t="str">
        <f>'MONITORING 1'!P399</f>
        <v>V</v>
      </c>
      <c r="AA399" s="95"/>
      <c r="AB399" s="95"/>
      <c r="AC399" s="51" t="s">
        <v>11</v>
      </c>
      <c r="AD399" s="51">
        <v>27.0</v>
      </c>
      <c r="AE399" s="95" t="s">
        <v>133</v>
      </c>
      <c r="AF399" s="95" t="s">
        <v>268</v>
      </c>
      <c r="AG399" s="96">
        <v>750000.0</v>
      </c>
      <c r="AH399" s="96"/>
      <c r="AI399" s="100"/>
      <c r="AJ399" s="51"/>
    </row>
    <row r="400">
      <c r="A400" s="51">
        <f t="shared" si="2"/>
        <v>397</v>
      </c>
      <c r="B400" s="95"/>
      <c r="C400" s="95"/>
      <c r="D400" s="51" t="s">
        <v>11</v>
      </c>
      <c r="E400" s="51">
        <v>28.0</v>
      </c>
      <c r="F400" s="95" t="s">
        <v>133</v>
      </c>
      <c r="G400" s="95" t="s">
        <v>268</v>
      </c>
      <c r="H400" s="96">
        <v>750000.0</v>
      </c>
      <c r="I400" s="96"/>
      <c r="J400" s="100"/>
      <c r="K400" s="51"/>
      <c r="N400" s="98" t="str">
        <f>'MONITORING 1'!O400</f>
        <v>Jerus T</v>
      </c>
      <c r="O400" s="95" t="str">
        <f>'MONITORING 1'!F400</f>
        <v>Kel Alfons &amp; Darma</v>
      </c>
      <c r="P400" s="51" t="str">
        <f>'MONITORING 1'!D400</f>
        <v>K</v>
      </c>
      <c r="Q400" s="51">
        <f>'MONITORING 1'!E400</f>
        <v>6</v>
      </c>
      <c r="R400" s="95" t="str">
        <f>'MONITORING 1'!C400</f>
        <v>KUNING</v>
      </c>
      <c r="S400" s="95" t="str">
        <f t="shared" si="1"/>
        <v>BRONZE</v>
      </c>
      <c r="T400" s="96">
        <f>'MONITORING 1'!J400</f>
        <v>500000</v>
      </c>
      <c r="U400" s="96" t="str">
        <f>'MONITORING 1'!L400</f>
        <v>BCA 19/10</v>
      </c>
      <c r="V400" s="96" t="str">
        <f>'MONITORING 1'!M400</f>
        <v>L</v>
      </c>
      <c r="W400" s="95" t="str">
        <f>'MONITORING 1'!P400</f>
        <v>V</v>
      </c>
      <c r="AA400" s="95"/>
      <c r="AB400" s="95"/>
      <c r="AC400" s="51" t="s">
        <v>11</v>
      </c>
      <c r="AD400" s="51">
        <v>28.0</v>
      </c>
      <c r="AE400" s="95" t="s">
        <v>133</v>
      </c>
      <c r="AF400" s="95" t="s">
        <v>268</v>
      </c>
      <c r="AG400" s="96">
        <v>750000.0</v>
      </c>
      <c r="AH400" s="96"/>
      <c r="AI400" s="100"/>
      <c r="AJ400" s="51"/>
    </row>
    <row r="401">
      <c r="A401" s="51">
        <f t="shared" si="2"/>
        <v>398</v>
      </c>
      <c r="B401" s="95"/>
      <c r="C401" s="95"/>
      <c r="D401" s="51" t="s">
        <v>11</v>
      </c>
      <c r="E401" s="51">
        <v>29.0</v>
      </c>
      <c r="F401" s="95" t="s">
        <v>133</v>
      </c>
      <c r="G401" s="95" t="s">
        <v>268</v>
      </c>
      <c r="H401" s="96">
        <v>750000.0</v>
      </c>
      <c r="I401" s="96"/>
      <c r="J401" s="100"/>
      <c r="K401" s="51"/>
      <c r="N401" s="98" t="str">
        <f>'MONITORING 1'!O401</f>
        <v>Jerus T</v>
      </c>
      <c r="O401" s="95" t="str">
        <f>'MONITORING 1'!F401</f>
        <v>Kel Alfons &amp; Darma</v>
      </c>
      <c r="P401" s="51" t="str">
        <f>'MONITORING 1'!D401</f>
        <v>K</v>
      </c>
      <c r="Q401" s="51">
        <f>'MONITORING 1'!E401</f>
        <v>7</v>
      </c>
      <c r="R401" s="95" t="str">
        <f>'MONITORING 1'!C401</f>
        <v>KUNING</v>
      </c>
      <c r="S401" s="95" t="str">
        <f t="shared" si="1"/>
        <v>BRONZE</v>
      </c>
      <c r="T401" s="96">
        <f>'MONITORING 1'!J401</f>
        <v>500000</v>
      </c>
      <c r="U401" s="96" t="str">
        <f>'MONITORING 1'!L401</f>
        <v>BCA 19/10</v>
      </c>
      <c r="V401" s="96" t="str">
        <f>'MONITORING 1'!M401</f>
        <v>L</v>
      </c>
      <c r="W401" s="95" t="str">
        <f>'MONITORING 1'!P401</f>
        <v>V</v>
      </c>
      <c r="AA401" s="95"/>
      <c r="AB401" s="95"/>
      <c r="AC401" s="51" t="s">
        <v>11</v>
      </c>
      <c r="AD401" s="51">
        <v>29.0</v>
      </c>
      <c r="AE401" s="95" t="s">
        <v>133</v>
      </c>
      <c r="AF401" s="95" t="s">
        <v>268</v>
      </c>
      <c r="AG401" s="96">
        <v>750000.0</v>
      </c>
      <c r="AH401" s="96"/>
      <c r="AI401" s="100"/>
      <c r="AJ401" s="51"/>
    </row>
    <row r="402">
      <c r="A402" s="51">
        <f t="shared" si="2"/>
        <v>399</v>
      </c>
      <c r="B402" s="95"/>
      <c r="C402" s="95"/>
      <c r="D402" s="51" t="s">
        <v>11</v>
      </c>
      <c r="E402" s="51">
        <v>30.0</v>
      </c>
      <c r="F402" s="95" t="s">
        <v>133</v>
      </c>
      <c r="G402" s="95" t="s">
        <v>268</v>
      </c>
      <c r="H402" s="96">
        <v>750000.0</v>
      </c>
      <c r="I402" s="96"/>
      <c r="J402" s="100"/>
      <c r="K402" s="51"/>
      <c r="N402" s="98" t="str">
        <f>'MONITORING 1'!O402</f>
        <v>Marcus T</v>
      </c>
      <c r="O402" s="95" t="str">
        <f>'MONITORING 1'!F402</f>
        <v>Markus Tonson</v>
      </c>
      <c r="P402" s="51" t="str">
        <f>'MONITORING 1'!D402</f>
        <v>K</v>
      </c>
      <c r="Q402" s="51">
        <f>'MONITORING 1'!E402</f>
        <v>21</v>
      </c>
      <c r="R402" s="95" t="str">
        <f>'MONITORING 1'!C402</f>
        <v>KUNING</v>
      </c>
      <c r="S402" s="95" t="str">
        <f t="shared" si="1"/>
        <v>BRONZE</v>
      </c>
      <c r="T402" s="96">
        <f>'MONITORING 1'!J402</f>
        <v>500000</v>
      </c>
      <c r="U402" s="96" t="str">
        <f>'MONITORING 1'!L402</f>
        <v>Bca 5/10</v>
      </c>
      <c r="V402" s="96" t="str">
        <f>'MONITORING 1'!M402</f>
        <v>L</v>
      </c>
      <c r="W402" s="98" t="str">
        <f>'MONITORING 1'!P402</f>
        <v/>
      </c>
      <c r="AA402" s="95"/>
      <c r="AB402" s="95"/>
      <c r="AC402" s="51" t="s">
        <v>11</v>
      </c>
      <c r="AD402" s="51">
        <v>30.0</v>
      </c>
      <c r="AE402" s="95" t="s">
        <v>133</v>
      </c>
      <c r="AF402" s="95" t="s">
        <v>268</v>
      </c>
      <c r="AG402" s="96">
        <v>750000.0</v>
      </c>
      <c r="AH402" s="96"/>
      <c r="AI402" s="100"/>
      <c r="AJ402" s="51"/>
    </row>
    <row r="403">
      <c r="A403" s="51">
        <f t="shared" si="2"/>
        <v>400</v>
      </c>
      <c r="B403" s="95"/>
      <c r="C403" s="95"/>
      <c r="D403" s="51" t="s">
        <v>10</v>
      </c>
      <c r="E403" s="51">
        <v>1.0</v>
      </c>
      <c r="F403" s="95" t="s">
        <v>133</v>
      </c>
      <c r="G403" s="95" t="s">
        <v>268</v>
      </c>
      <c r="H403" s="96">
        <v>750000.0</v>
      </c>
      <c r="I403" s="96"/>
      <c r="J403" s="100"/>
      <c r="K403" s="51"/>
      <c r="N403" s="98" t="str">
        <f>'MONITORING 1'!O403</f>
        <v>Marcus T</v>
      </c>
      <c r="O403" s="95" t="str">
        <f>'MONITORING 1'!F403</f>
        <v>Markus Tonson</v>
      </c>
      <c r="P403" s="51" t="str">
        <f>'MONITORING 1'!D403</f>
        <v>K</v>
      </c>
      <c r="Q403" s="51">
        <f>'MONITORING 1'!E403</f>
        <v>22</v>
      </c>
      <c r="R403" s="95" t="str">
        <f>'MONITORING 1'!C403</f>
        <v>KUNING</v>
      </c>
      <c r="S403" s="95" t="str">
        <f t="shared" si="1"/>
        <v>BRONZE</v>
      </c>
      <c r="T403" s="96">
        <f>'MONITORING 1'!J403</f>
        <v>500000</v>
      </c>
      <c r="U403" s="96" t="str">
        <f>'MONITORING 1'!L403</f>
        <v>Bca 5/10</v>
      </c>
      <c r="V403" s="96" t="str">
        <f>'MONITORING 1'!M403</f>
        <v>L</v>
      </c>
      <c r="W403" s="98" t="str">
        <f>'MONITORING 1'!P403</f>
        <v/>
      </c>
      <c r="AA403" s="95"/>
      <c r="AB403" s="95"/>
      <c r="AC403" s="51" t="s">
        <v>10</v>
      </c>
      <c r="AD403" s="51">
        <v>1.0</v>
      </c>
      <c r="AE403" s="95" t="s">
        <v>133</v>
      </c>
      <c r="AF403" s="95" t="s">
        <v>268</v>
      </c>
      <c r="AG403" s="96">
        <v>750000.0</v>
      </c>
      <c r="AH403" s="96"/>
      <c r="AI403" s="100"/>
      <c r="AJ403" s="51"/>
    </row>
    <row r="404">
      <c r="A404" s="51">
        <f t="shared" si="2"/>
        <v>401</v>
      </c>
      <c r="B404" s="95"/>
      <c r="C404" s="95"/>
      <c r="D404" s="51" t="s">
        <v>10</v>
      </c>
      <c r="E404" s="51">
        <v>2.0</v>
      </c>
      <c r="F404" s="95" t="s">
        <v>133</v>
      </c>
      <c r="G404" s="95" t="s">
        <v>268</v>
      </c>
      <c r="H404" s="96">
        <v>750000.0</v>
      </c>
      <c r="I404" s="96"/>
      <c r="J404" s="100"/>
      <c r="K404" s="51"/>
      <c r="N404" s="98" t="str">
        <f>'MONITORING 1'!O404</f>
        <v>Marcus T</v>
      </c>
      <c r="O404" s="95" t="str">
        <f>'MONITORING 1'!F404</f>
        <v>Markus Tonson</v>
      </c>
      <c r="P404" s="51" t="str">
        <f>'MONITORING 1'!D404</f>
        <v>K</v>
      </c>
      <c r="Q404" s="51">
        <f>'MONITORING 1'!E404</f>
        <v>23</v>
      </c>
      <c r="R404" s="95" t="str">
        <f>'MONITORING 1'!C404</f>
        <v>KUNING</v>
      </c>
      <c r="S404" s="95" t="str">
        <f t="shared" si="1"/>
        <v>BRONZE</v>
      </c>
      <c r="T404" s="96">
        <f>'MONITORING 1'!J404</f>
        <v>500000</v>
      </c>
      <c r="U404" s="96" t="str">
        <f>'MONITORING 1'!L404</f>
        <v>Bca 5/10</v>
      </c>
      <c r="V404" s="96" t="str">
        <f>'MONITORING 1'!M404</f>
        <v>L</v>
      </c>
      <c r="W404" s="98" t="str">
        <f>'MONITORING 1'!P404</f>
        <v/>
      </c>
      <c r="AA404" s="95"/>
      <c r="AB404" s="95"/>
      <c r="AC404" s="51" t="s">
        <v>10</v>
      </c>
      <c r="AD404" s="51">
        <v>2.0</v>
      </c>
      <c r="AE404" s="95" t="s">
        <v>133</v>
      </c>
      <c r="AF404" s="95" t="s">
        <v>268</v>
      </c>
      <c r="AG404" s="96">
        <v>750000.0</v>
      </c>
      <c r="AH404" s="96"/>
      <c r="AI404" s="100"/>
      <c r="AJ404" s="51"/>
    </row>
    <row r="405">
      <c r="A405" s="51">
        <f t="shared" si="2"/>
        <v>402</v>
      </c>
      <c r="B405" s="95"/>
      <c r="C405" s="95"/>
      <c r="D405" s="51" t="s">
        <v>10</v>
      </c>
      <c r="E405" s="51">
        <v>3.0</v>
      </c>
      <c r="F405" s="95" t="s">
        <v>133</v>
      </c>
      <c r="G405" s="95" t="s">
        <v>268</v>
      </c>
      <c r="H405" s="96">
        <v>750000.0</v>
      </c>
      <c r="I405" s="96"/>
      <c r="J405" s="100"/>
      <c r="K405" s="51"/>
      <c r="N405" s="98" t="str">
        <f>'MONITORING 1'!O405</f>
        <v>Marcus T</v>
      </c>
      <c r="O405" s="95" t="str">
        <f>'MONITORING 1'!F405</f>
        <v>Markus Tonson</v>
      </c>
      <c r="P405" s="51" t="str">
        <f>'MONITORING 1'!D405</f>
        <v>K</v>
      </c>
      <c r="Q405" s="51">
        <f>'MONITORING 1'!E405</f>
        <v>24</v>
      </c>
      <c r="R405" s="95" t="str">
        <f>'MONITORING 1'!C405</f>
        <v>KUNING</v>
      </c>
      <c r="S405" s="95" t="str">
        <f t="shared" si="1"/>
        <v>BRONZE</v>
      </c>
      <c r="T405" s="96">
        <f>'MONITORING 1'!J405</f>
        <v>500000</v>
      </c>
      <c r="U405" s="96" t="str">
        <f>'MONITORING 1'!L405</f>
        <v>Bca 5/10</v>
      </c>
      <c r="V405" s="96" t="str">
        <f>'MONITORING 1'!M405</f>
        <v>L</v>
      </c>
      <c r="W405" s="98" t="str">
        <f>'MONITORING 1'!P405</f>
        <v/>
      </c>
      <c r="AA405" s="95"/>
      <c r="AB405" s="95"/>
      <c r="AC405" s="51" t="s">
        <v>10</v>
      </c>
      <c r="AD405" s="51">
        <v>3.0</v>
      </c>
      <c r="AE405" s="95" t="s">
        <v>133</v>
      </c>
      <c r="AF405" s="95" t="s">
        <v>268</v>
      </c>
      <c r="AG405" s="96">
        <v>750000.0</v>
      </c>
      <c r="AH405" s="96"/>
      <c r="AI405" s="100"/>
      <c r="AJ405" s="51"/>
    </row>
    <row r="406">
      <c r="A406" s="51">
        <f t="shared" si="2"/>
        <v>403</v>
      </c>
      <c r="B406" s="95"/>
      <c r="C406" s="95"/>
      <c r="D406" s="51" t="s">
        <v>10</v>
      </c>
      <c r="E406" s="51">
        <v>4.0</v>
      </c>
      <c r="F406" s="95" t="s">
        <v>133</v>
      </c>
      <c r="G406" s="95" t="s">
        <v>268</v>
      </c>
      <c r="H406" s="96">
        <v>750000.0</v>
      </c>
      <c r="I406" s="96"/>
      <c r="J406" s="100"/>
      <c r="K406" s="51"/>
      <c r="N406" s="98" t="str">
        <f>'MONITORING 1'!O406</f>
        <v>Marcus T</v>
      </c>
      <c r="O406" s="95" t="str">
        <f>'MONITORING 1'!F406</f>
        <v>Markus Tonson</v>
      </c>
      <c r="P406" s="51" t="str">
        <f>'MONITORING 1'!D406</f>
        <v>K</v>
      </c>
      <c r="Q406" s="51">
        <f>'MONITORING 1'!E406</f>
        <v>25</v>
      </c>
      <c r="R406" s="95" t="str">
        <f>'MONITORING 1'!C406</f>
        <v>KUNING</v>
      </c>
      <c r="S406" s="95" t="str">
        <f t="shared" si="1"/>
        <v>BRONZE</v>
      </c>
      <c r="T406" s="96">
        <f>'MONITORING 1'!J406</f>
        <v>500000</v>
      </c>
      <c r="U406" s="96" t="str">
        <f>'MONITORING 1'!L406</f>
        <v>Bca 5/10</v>
      </c>
      <c r="V406" s="96" t="str">
        <f>'MONITORING 1'!M406</f>
        <v>L</v>
      </c>
      <c r="W406" s="98" t="str">
        <f>'MONITORING 1'!P406</f>
        <v/>
      </c>
      <c r="AA406" s="95"/>
      <c r="AB406" s="95"/>
      <c r="AC406" s="51" t="s">
        <v>10</v>
      </c>
      <c r="AD406" s="51">
        <v>4.0</v>
      </c>
      <c r="AE406" s="95" t="s">
        <v>133</v>
      </c>
      <c r="AF406" s="95" t="s">
        <v>268</v>
      </c>
      <c r="AG406" s="96">
        <v>750000.0</v>
      </c>
      <c r="AH406" s="96"/>
      <c r="AI406" s="100"/>
      <c r="AJ406" s="51"/>
    </row>
    <row r="407">
      <c r="A407" s="51">
        <f t="shared" si="2"/>
        <v>404</v>
      </c>
      <c r="B407" s="95"/>
      <c r="C407" s="95"/>
      <c r="D407" s="51" t="s">
        <v>10</v>
      </c>
      <c r="E407" s="51">
        <v>5.0</v>
      </c>
      <c r="F407" s="95" t="s">
        <v>133</v>
      </c>
      <c r="G407" s="95" t="s">
        <v>268</v>
      </c>
      <c r="H407" s="96">
        <v>750000.0</v>
      </c>
      <c r="I407" s="96"/>
      <c r="J407" s="100"/>
      <c r="K407" s="51"/>
      <c r="N407" s="95" t="str">
        <f>'MONITORING 1'!O407</f>
        <v>Emiliana Tandywijaya</v>
      </c>
      <c r="O407" s="95" t="str">
        <f>'MONITORING 1'!F407</f>
        <v>Emiliana Tandywijaya</v>
      </c>
      <c r="P407" s="51" t="str">
        <f>'MONITORING 1'!D407</f>
        <v>K</v>
      </c>
      <c r="Q407" s="51">
        <f>'MONITORING 1'!E407</f>
        <v>26</v>
      </c>
      <c r="R407" s="95" t="str">
        <f>'MONITORING 1'!C407</f>
        <v>KUNING</v>
      </c>
      <c r="S407" s="95" t="str">
        <f t="shared" si="1"/>
        <v>BRONZE</v>
      </c>
      <c r="T407" s="96">
        <f>'MONITORING 1'!J407</f>
        <v>500000</v>
      </c>
      <c r="U407" s="96" t="str">
        <f>'MONITORING 1'!L407</f>
        <v/>
      </c>
      <c r="V407" s="96" t="str">
        <f>'MONITORING 1'!M407</f>
        <v/>
      </c>
      <c r="W407" s="98" t="str">
        <f>'MONITORING 1'!P407</f>
        <v/>
      </c>
      <c r="AA407" s="95"/>
      <c r="AB407" s="95"/>
      <c r="AC407" s="51" t="s">
        <v>10</v>
      </c>
      <c r="AD407" s="51">
        <v>5.0</v>
      </c>
      <c r="AE407" s="95" t="s">
        <v>133</v>
      </c>
      <c r="AF407" s="95" t="s">
        <v>268</v>
      </c>
      <c r="AG407" s="96">
        <v>750000.0</v>
      </c>
      <c r="AH407" s="96"/>
      <c r="AI407" s="100"/>
      <c r="AJ407" s="51"/>
    </row>
    <row r="408">
      <c r="A408" s="51">
        <f t="shared" si="2"/>
        <v>405</v>
      </c>
      <c r="B408" s="95"/>
      <c r="C408" s="95"/>
      <c r="D408" s="51" t="s">
        <v>10</v>
      </c>
      <c r="E408" s="51">
        <v>6.0</v>
      </c>
      <c r="F408" s="95" t="s">
        <v>133</v>
      </c>
      <c r="G408" s="95" t="s">
        <v>268</v>
      </c>
      <c r="H408" s="96">
        <v>750000.0</v>
      </c>
      <c r="I408" s="96"/>
      <c r="J408" s="100"/>
      <c r="K408" s="51"/>
      <c r="N408" s="95" t="str">
        <f>'MONITORING 1'!O408</f>
        <v>Emiliana Tandywijaya</v>
      </c>
      <c r="O408" s="95" t="str">
        <f>'MONITORING 1'!F408</f>
        <v>Emiliana Tandywijaya</v>
      </c>
      <c r="P408" s="51" t="str">
        <f>'MONITORING 1'!D408</f>
        <v>K</v>
      </c>
      <c r="Q408" s="51">
        <f>'MONITORING 1'!E408</f>
        <v>27</v>
      </c>
      <c r="R408" s="95" t="str">
        <f>'MONITORING 1'!C408</f>
        <v>KUNING</v>
      </c>
      <c r="S408" s="95" t="str">
        <f t="shared" si="1"/>
        <v>BRONZE</v>
      </c>
      <c r="T408" s="96">
        <f>'MONITORING 1'!J408</f>
        <v>500000</v>
      </c>
      <c r="U408" s="96" t="str">
        <f>'MONITORING 1'!L408</f>
        <v/>
      </c>
      <c r="V408" s="96" t="str">
        <f>'MONITORING 1'!M408</f>
        <v/>
      </c>
      <c r="W408" s="98" t="str">
        <f>'MONITORING 1'!P408</f>
        <v/>
      </c>
      <c r="AA408" s="95"/>
      <c r="AB408" s="95"/>
      <c r="AC408" s="51" t="s">
        <v>10</v>
      </c>
      <c r="AD408" s="51">
        <v>6.0</v>
      </c>
      <c r="AE408" s="95" t="s">
        <v>133</v>
      </c>
      <c r="AF408" s="95" t="s">
        <v>268</v>
      </c>
      <c r="AG408" s="96">
        <v>750000.0</v>
      </c>
      <c r="AH408" s="96"/>
      <c r="AI408" s="100"/>
      <c r="AJ408" s="51"/>
    </row>
    <row r="409">
      <c r="A409" s="51">
        <f t="shared" si="2"/>
        <v>406</v>
      </c>
      <c r="B409" s="95"/>
      <c r="C409" s="95"/>
      <c r="D409" s="51" t="s">
        <v>10</v>
      </c>
      <c r="E409" s="51">
        <v>7.0</v>
      </c>
      <c r="F409" s="95" t="s">
        <v>133</v>
      </c>
      <c r="G409" s="95" t="s">
        <v>268</v>
      </c>
      <c r="H409" s="96">
        <v>750000.0</v>
      </c>
      <c r="I409" s="96"/>
      <c r="J409" s="100"/>
      <c r="K409" s="51"/>
      <c r="N409" s="95" t="str">
        <f>'MONITORING 1'!O409</f>
        <v>Emiliana Tandywijaya</v>
      </c>
      <c r="O409" s="95" t="str">
        <f>'MONITORING 1'!F409</f>
        <v>Emiliana Tandywijaya</v>
      </c>
      <c r="P409" s="51" t="str">
        <f>'MONITORING 1'!D409</f>
        <v>K</v>
      </c>
      <c r="Q409" s="51">
        <f>'MONITORING 1'!E409</f>
        <v>28</v>
      </c>
      <c r="R409" s="95" t="str">
        <f>'MONITORING 1'!C409</f>
        <v>KUNING</v>
      </c>
      <c r="S409" s="95" t="str">
        <f t="shared" si="1"/>
        <v>BRONZE</v>
      </c>
      <c r="T409" s="96">
        <f>'MONITORING 1'!J409</f>
        <v>500000</v>
      </c>
      <c r="U409" s="96" t="str">
        <f>'MONITORING 1'!L409</f>
        <v/>
      </c>
      <c r="V409" s="96" t="str">
        <f>'MONITORING 1'!M409</f>
        <v/>
      </c>
      <c r="W409" s="98" t="str">
        <f>'MONITORING 1'!P409</f>
        <v/>
      </c>
      <c r="AA409" s="95"/>
      <c r="AB409" s="95"/>
      <c r="AC409" s="51" t="s">
        <v>10</v>
      </c>
      <c r="AD409" s="51">
        <v>7.0</v>
      </c>
      <c r="AE409" s="95" t="s">
        <v>133</v>
      </c>
      <c r="AF409" s="95" t="s">
        <v>268</v>
      </c>
      <c r="AG409" s="96">
        <v>750000.0</v>
      </c>
      <c r="AH409" s="96"/>
      <c r="AI409" s="100"/>
      <c r="AJ409" s="51"/>
    </row>
    <row r="410">
      <c r="A410" s="51">
        <f t="shared" si="2"/>
        <v>407</v>
      </c>
      <c r="B410" s="95"/>
      <c r="C410" s="95"/>
      <c r="D410" s="51" t="s">
        <v>10</v>
      </c>
      <c r="E410" s="51">
        <v>8.0</v>
      </c>
      <c r="F410" s="95" t="s">
        <v>67</v>
      </c>
      <c r="G410" s="95" t="s">
        <v>269</v>
      </c>
      <c r="H410" s="96">
        <v>2000000.0</v>
      </c>
      <c r="I410" s="96"/>
      <c r="J410" s="100"/>
      <c r="K410" s="51"/>
      <c r="N410" s="95" t="str">
        <f>'MONITORING 1'!O410</f>
        <v>Emiliana Tandywijaya</v>
      </c>
      <c r="O410" s="95" t="str">
        <f>'MONITORING 1'!F410</f>
        <v>Jonny</v>
      </c>
      <c r="P410" s="51" t="str">
        <f>'MONITORING 1'!D410</f>
        <v>K</v>
      </c>
      <c r="Q410" s="51">
        <f>'MONITORING 1'!E410</f>
        <v>29</v>
      </c>
      <c r="R410" s="95" t="str">
        <f>'MONITORING 1'!C410</f>
        <v>KUNING</v>
      </c>
      <c r="S410" s="95" t="str">
        <f t="shared" si="1"/>
        <v>BRONZE</v>
      </c>
      <c r="T410" s="96">
        <f>'MONITORING 1'!J410</f>
        <v>500000</v>
      </c>
      <c r="U410" s="96" t="str">
        <f>'MONITORING 1'!L410</f>
        <v/>
      </c>
      <c r="V410" s="96" t="str">
        <f>'MONITORING 1'!M410</f>
        <v/>
      </c>
      <c r="W410" s="98" t="str">
        <f>'MONITORING 1'!P410</f>
        <v/>
      </c>
      <c r="AA410" s="95"/>
      <c r="AB410" s="95"/>
      <c r="AC410" s="51" t="s">
        <v>10</v>
      </c>
      <c r="AD410" s="51">
        <v>8.0</v>
      </c>
      <c r="AE410" s="95" t="s">
        <v>67</v>
      </c>
      <c r="AF410" s="95" t="s">
        <v>269</v>
      </c>
      <c r="AG410" s="96">
        <v>2000000.0</v>
      </c>
      <c r="AH410" s="96"/>
      <c r="AI410" s="100"/>
      <c r="AJ410" s="51"/>
    </row>
    <row r="411">
      <c r="A411" s="51">
        <f t="shared" si="2"/>
        <v>408</v>
      </c>
      <c r="B411" s="95"/>
      <c r="C411" s="95"/>
      <c r="D411" s="51" t="s">
        <v>10</v>
      </c>
      <c r="E411" s="51">
        <v>9.0</v>
      </c>
      <c r="F411" s="95" t="s">
        <v>67</v>
      </c>
      <c r="G411" s="95" t="s">
        <v>269</v>
      </c>
      <c r="H411" s="96">
        <v>2000000.0</v>
      </c>
      <c r="I411" s="96"/>
      <c r="J411" s="100"/>
      <c r="K411" s="51"/>
      <c r="N411" s="98" t="str">
        <f>'MONITORING 1'!O411</f>
        <v/>
      </c>
      <c r="O411" s="95" t="str">
        <f>'MONITORING 1'!F411</f>
        <v/>
      </c>
      <c r="P411" s="51" t="str">
        <f>'MONITORING 1'!D411</f>
        <v>K</v>
      </c>
      <c r="Q411" s="51">
        <f>'MONITORING 1'!E411</f>
        <v>30</v>
      </c>
      <c r="R411" s="95" t="str">
        <f>'MONITORING 1'!C411</f>
        <v>KUNING</v>
      </c>
      <c r="S411" s="95" t="str">
        <f t="shared" si="1"/>
        <v>BRONZE</v>
      </c>
      <c r="T411" s="96">
        <f>'MONITORING 1'!J411</f>
        <v>500000</v>
      </c>
      <c r="U411" s="96" t="str">
        <f>'MONITORING 1'!L411</f>
        <v/>
      </c>
      <c r="V411" s="96" t="str">
        <f>'MONITORING 1'!M411</f>
        <v/>
      </c>
      <c r="W411" s="98" t="str">
        <f>'MONITORING 1'!P411</f>
        <v/>
      </c>
      <c r="AA411" s="95"/>
      <c r="AB411" s="95"/>
      <c r="AC411" s="51" t="s">
        <v>10</v>
      </c>
      <c r="AD411" s="51">
        <v>9.0</v>
      </c>
      <c r="AE411" s="95" t="s">
        <v>67</v>
      </c>
      <c r="AF411" s="95" t="s">
        <v>269</v>
      </c>
      <c r="AG411" s="96">
        <v>2000000.0</v>
      </c>
      <c r="AH411" s="96"/>
      <c r="AI411" s="100"/>
      <c r="AJ411" s="51"/>
    </row>
    <row r="412">
      <c r="A412" s="51">
        <f t="shared" si="2"/>
        <v>409</v>
      </c>
      <c r="B412" s="95"/>
      <c r="C412" s="95"/>
      <c r="D412" s="51" t="s">
        <v>10</v>
      </c>
      <c r="E412" s="51">
        <v>10.0</v>
      </c>
      <c r="F412" s="95" t="s">
        <v>67</v>
      </c>
      <c r="G412" s="95" t="s">
        <v>269</v>
      </c>
      <c r="H412" s="96">
        <v>2000000.0</v>
      </c>
      <c r="I412" s="96"/>
      <c r="J412" s="100"/>
      <c r="K412" s="51"/>
      <c r="N412" s="98" t="str">
        <f>'MONITORING 1'!O412</f>
        <v/>
      </c>
      <c r="O412" s="95" t="str">
        <f>'MONITORING 1'!F412</f>
        <v/>
      </c>
      <c r="P412" s="51" t="str">
        <f>'MONITORING 1'!D412</f>
        <v>L</v>
      </c>
      <c r="Q412" s="51">
        <f>'MONITORING 1'!E412</f>
        <v>1</v>
      </c>
      <c r="R412" s="95" t="str">
        <f>'MONITORING 1'!C412</f>
        <v>KUNING</v>
      </c>
      <c r="S412" s="95" t="str">
        <f t="shared" si="1"/>
        <v>BRONZE</v>
      </c>
      <c r="T412" s="96">
        <f>'MONITORING 1'!J412</f>
        <v>500000</v>
      </c>
      <c r="U412" s="96" t="str">
        <f>'MONITORING 1'!L412</f>
        <v/>
      </c>
      <c r="V412" s="96" t="str">
        <f>'MONITORING 1'!M412</f>
        <v/>
      </c>
      <c r="W412" s="98" t="str">
        <f>'MONITORING 1'!P412</f>
        <v/>
      </c>
      <c r="AA412" s="95"/>
      <c r="AB412" s="95"/>
      <c r="AC412" s="51" t="s">
        <v>10</v>
      </c>
      <c r="AD412" s="51">
        <v>10.0</v>
      </c>
      <c r="AE412" s="95" t="s">
        <v>67</v>
      </c>
      <c r="AF412" s="95" t="s">
        <v>269</v>
      </c>
      <c r="AG412" s="96">
        <v>2000000.0</v>
      </c>
      <c r="AH412" s="96"/>
      <c r="AI412" s="100"/>
      <c r="AJ412" s="51"/>
    </row>
    <row r="413">
      <c r="A413" s="51">
        <f t="shared" si="2"/>
        <v>410</v>
      </c>
      <c r="B413" s="95"/>
      <c r="C413" s="95"/>
      <c r="D413" s="51" t="s">
        <v>10</v>
      </c>
      <c r="E413" s="51">
        <v>11.0</v>
      </c>
      <c r="F413" s="95" t="s">
        <v>67</v>
      </c>
      <c r="G413" s="95" t="s">
        <v>269</v>
      </c>
      <c r="H413" s="96">
        <v>2000000.0</v>
      </c>
      <c r="I413" s="96"/>
      <c r="J413" s="100"/>
      <c r="K413" s="51"/>
      <c r="N413" s="98" t="str">
        <f>'MONITORING 1'!O413</f>
        <v/>
      </c>
      <c r="O413" s="95" t="str">
        <f>'MONITORING 1'!F413</f>
        <v/>
      </c>
      <c r="P413" s="51" t="str">
        <f>'MONITORING 1'!D413</f>
        <v>L</v>
      </c>
      <c r="Q413" s="51">
        <f>'MONITORING 1'!E413</f>
        <v>2</v>
      </c>
      <c r="R413" s="95" t="str">
        <f>'MONITORING 1'!C413</f>
        <v>KUNING</v>
      </c>
      <c r="S413" s="95" t="str">
        <f t="shared" si="1"/>
        <v>BRONZE</v>
      </c>
      <c r="T413" s="96">
        <f>'MONITORING 1'!J413</f>
        <v>500000</v>
      </c>
      <c r="U413" s="96" t="str">
        <f>'MONITORING 1'!L413</f>
        <v/>
      </c>
      <c r="V413" s="96" t="str">
        <f>'MONITORING 1'!M413</f>
        <v/>
      </c>
      <c r="W413" s="98" t="str">
        <f>'MONITORING 1'!P413</f>
        <v/>
      </c>
      <c r="AA413" s="95"/>
      <c r="AB413" s="95"/>
      <c r="AC413" s="51" t="s">
        <v>10</v>
      </c>
      <c r="AD413" s="51">
        <v>11.0</v>
      </c>
      <c r="AE413" s="95" t="s">
        <v>67</v>
      </c>
      <c r="AF413" s="95" t="s">
        <v>269</v>
      </c>
      <c r="AG413" s="96">
        <v>2000000.0</v>
      </c>
      <c r="AH413" s="96"/>
      <c r="AI413" s="100"/>
      <c r="AJ413" s="51"/>
    </row>
    <row r="414">
      <c r="A414" s="51">
        <f t="shared" si="2"/>
        <v>411</v>
      </c>
      <c r="B414" s="95"/>
      <c r="C414" s="95"/>
      <c r="D414" s="51" t="s">
        <v>10</v>
      </c>
      <c r="E414" s="51">
        <v>12.0</v>
      </c>
      <c r="F414" s="95" t="s">
        <v>67</v>
      </c>
      <c r="G414" s="95" t="s">
        <v>269</v>
      </c>
      <c r="H414" s="96">
        <v>2000000.0</v>
      </c>
      <c r="I414" s="96"/>
      <c r="J414" s="100"/>
      <c r="K414" s="51"/>
      <c r="N414" s="98" t="str">
        <f>'MONITORING 1'!O414</f>
        <v/>
      </c>
      <c r="O414" s="95" t="str">
        <f>'MONITORING 1'!F414</f>
        <v/>
      </c>
      <c r="P414" s="51" t="str">
        <f>'MONITORING 1'!D414</f>
        <v>L</v>
      </c>
      <c r="Q414" s="51">
        <f>'MONITORING 1'!E414</f>
        <v>3</v>
      </c>
      <c r="R414" s="95" t="str">
        <f>'MONITORING 1'!C414</f>
        <v>KUNING</v>
      </c>
      <c r="S414" s="95" t="str">
        <f t="shared" si="1"/>
        <v>BRONZE</v>
      </c>
      <c r="T414" s="96">
        <f>'MONITORING 1'!J414</f>
        <v>500000</v>
      </c>
      <c r="U414" s="96" t="str">
        <f>'MONITORING 1'!L414</f>
        <v/>
      </c>
      <c r="V414" s="96" t="str">
        <f>'MONITORING 1'!M414</f>
        <v/>
      </c>
      <c r="W414" s="98" t="str">
        <f>'MONITORING 1'!P414</f>
        <v/>
      </c>
      <c r="AA414" s="95"/>
      <c r="AB414" s="95"/>
      <c r="AC414" s="51" t="s">
        <v>10</v>
      </c>
      <c r="AD414" s="51">
        <v>12.0</v>
      </c>
      <c r="AE414" s="95" t="s">
        <v>67</v>
      </c>
      <c r="AF414" s="95" t="s">
        <v>269</v>
      </c>
      <c r="AG414" s="96">
        <v>2000000.0</v>
      </c>
      <c r="AH414" s="96"/>
      <c r="AI414" s="100"/>
      <c r="AJ414" s="51"/>
    </row>
    <row r="415">
      <c r="A415" s="51">
        <f t="shared" si="2"/>
        <v>412</v>
      </c>
      <c r="B415" s="95"/>
      <c r="C415" s="95"/>
      <c r="D415" s="51" t="s">
        <v>10</v>
      </c>
      <c r="E415" s="51">
        <v>13.0</v>
      </c>
      <c r="F415" s="95" t="s">
        <v>67</v>
      </c>
      <c r="G415" s="95" t="s">
        <v>269</v>
      </c>
      <c r="H415" s="96">
        <v>2000000.0</v>
      </c>
      <c r="I415" s="96"/>
      <c r="J415" s="100"/>
      <c r="K415" s="51"/>
      <c r="N415" s="98" t="str">
        <f>'MONITORING 1'!O415</f>
        <v>Anton S</v>
      </c>
      <c r="O415" s="95" t="str">
        <f>'MONITORING 1'!F415</f>
        <v>Jane Wala</v>
      </c>
      <c r="P415" s="51" t="str">
        <f>'MONITORING 1'!D415</f>
        <v>L</v>
      </c>
      <c r="Q415" s="51">
        <f>'MONITORING 1'!E415</f>
        <v>4</v>
      </c>
      <c r="R415" s="95" t="str">
        <f>'MONITORING 1'!C415</f>
        <v>KUNING</v>
      </c>
      <c r="S415" s="95" t="str">
        <f t="shared" si="1"/>
        <v>BRONZE</v>
      </c>
      <c r="T415" s="96">
        <f>'MONITORING 1'!J415</f>
        <v>500000</v>
      </c>
      <c r="U415" s="96" t="str">
        <f>'MONITORING 1'!L415</f>
        <v>Bca 10/10</v>
      </c>
      <c r="V415" s="96" t="str">
        <f>'MONITORING 1'!M415</f>
        <v>L</v>
      </c>
      <c r="W415" s="98" t="str">
        <f>'MONITORING 1'!P415</f>
        <v>V</v>
      </c>
      <c r="AA415" s="95"/>
      <c r="AB415" s="95"/>
      <c r="AC415" s="51" t="s">
        <v>10</v>
      </c>
      <c r="AD415" s="51">
        <v>13.0</v>
      </c>
      <c r="AE415" s="95" t="s">
        <v>67</v>
      </c>
      <c r="AF415" s="95" t="s">
        <v>269</v>
      </c>
      <c r="AG415" s="96">
        <v>2000000.0</v>
      </c>
      <c r="AH415" s="96"/>
      <c r="AI415" s="100"/>
      <c r="AJ415" s="51"/>
    </row>
    <row r="416">
      <c r="A416" s="51">
        <f t="shared" si="2"/>
        <v>413</v>
      </c>
      <c r="B416" s="95"/>
      <c r="C416" s="95"/>
      <c r="D416" s="51" t="s">
        <v>10</v>
      </c>
      <c r="E416" s="51">
        <v>14.0</v>
      </c>
      <c r="F416" s="95" t="s">
        <v>67</v>
      </c>
      <c r="G416" s="95" t="s">
        <v>269</v>
      </c>
      <c r="H416" s="96">
        <v>2000000.0</v>
      </c>
      <c r="I416" s="96"/>
      <c r="J416" s="100"/>
      <c r="K416" s="51"/>
      <c r="N416" s="98" t="str">
        <f>'MONITORING 1'!O416</f>
        <v>Ing Salindeho</v>
      </c>
      <c r="O416" s="98" t="str">
        <f>'MONITORING 1'!F416</f>
        <v>Inneke Tanjung</v>
      </c>
      <c r="P416" s="51" t="str">
        <f>'MONITORING 1'!D416</f>
        <v>L</v>
      </c>
      <c r="Q416" s="51">
        <f>'MONITORING 1'!E416</f>
        <v>5</v>
      </c>
      <c r="R416" s="95" t="str">
        <f>'MONITORING 1'!C416</f>
        <v>KUNING</v>
      </c>
      <c r="S416" s="95" t="str">
        <f t="shared" si="1"/>
        <v>BRONZE</v>
      </c>
      <c r="T416" s="96">
        <f>'MONITORING 1'!J416</f>
        <v>500000</v>
      </c>
      <c r="U416" s="96" t="str">
        <f>'MONITORING 1'!L416</f>
        <v>Bca 3/10</v>
      </c>
      <c r="V416" s="96" t="str">
        <f>'MONITORING 1'!M416</f>
        <v>L</v>
      </c>
      <c r="W416" s="98" t="str">
        <f>'MONITORING 1'!P416</f>
        <v>V</v>
      </c>
      <c r="AA416" s="95"/>
      <c r="AB416" s="95"/>
      <c r="AC416" s="51" t="s">
        <v>10</v>
      </c>
      <c r="AD416" s="51">
        <v>14.0</v>
      </c>
      <c r="AE416" s="95" t="s">
        <v>67</v>
      </c>
      <c r="AF416" s="95" t="s">
        <v>269</v>
      </c>
      <c r="AG416" s="96">
        <v>2000000.0</v>
      </c>
      <c r="AH416" s="96"/>
      <c r="AI416" s="100"/>
      <c r="AJ416" s="51"/>
    </row>
    <row r="417">
      <c r="A417" s="51">
        <f t="shared" si="2"/>
        <v>414</v>
      </c>
      <c r="B417" s="95"/>
      <c r="C417" s="95"/>
      <c r="D417" s="51" t="s">
        <v>10</v>
      </c>
      <c r="E417" s="51">
        <v>15.0</v>
      </c>
      <c r="F417" s="95" t="s">
        <v>67</v>
      </c>
      <c r="G417" s="95" t="s">
        <v>269</v>
      </c>
      <c r="H417" s="96">
        <v>2000000.0</v>
      </c>
      <c r="I417" s="96"/>
      <c r="J417" s="100"/>
      <c r="K417" s="51"/>
      <c r="N417" s="98" t="str">
        <f>'MONITORING 1'!O417</f>
        <v>Jerus T</v>
      </c>
      <c r="O417" s="95" t="str">
        <f>'MONITORING 1'!F417</f>
        <v>Henny Harry</v>
      </c>
      <c r="P417" s="51" t="str">
        <f>'MONITORING 1'!D417</f>
        <v>L</v>
      </c>
      <c r="Q417" s="51">
        <f>'MONITORING 1'!E417</f>
        <v>6</v>
      </c>
      <c r="R417" s="95" t="str">
        <f>'MONITORING 1'!C417</f>
        <v>KUNING</v>
      </c>
      <c r="S417" s="95" t="str">
        <f t="shared" si="1"/>
        <v>BRONZE</v>
      </c>
      <c r="T417" s="96">
        <f>'MONITORING 1'!J417</f>
        <v>500000</v>
      </c>
      <c r="U417" s="96" t="str">
        <f>'MONITORING 1'!L417</f>
        <v>BCA 19/10</v>
      </c>
      <c r="V417" s="96" t="str">
        <f>'MONITORING 1'!M417</f>
        <v>L</v>
      </c>
      <c r="W417" s="98" t="str">
        <f>'MONITORING 1'!P417</f>
        <v>V</v>
      </c>
      <c r="AA417" s="95"/>
      <c r="AB417" s="95"/>
      <c r="AC417" s="51" t="s">
        <v>10</v>
      </c>
      <c r="AD417" s="51">
        <v>15.0</v>
      </c>
      <c r="AE417" s="95" t="s">
        <v>67</v>
      </c>
      <c r="AF417" s="95" t="s">
        <v>269</v>
      </c>
      <c r="AG417" s="96">
        <v>2000000.0</v>
      </c>
      <c r="AH417" s="96"/>
      <c r="AI417" s="100"/>
      <c r="AJ417" s="51"/>
    </row>
    <row r="418">
      <c r="A418" s="51">
        <f t="shared" si="2"/>
        <v>415</v>
      </c>
      <c r="B418" s="95"/>
      <c r="C418" s="95"/>
      <c r="D418" s="51" t="s">
        <v>10</v>
      </c>
      <c r="E418" s="51">
        <v>16.0</v>
      </c>
      <c r="F418" s="95" t="s">
        <v>67</v>
      </c>
      <c r="G418" s="95" t="s">
        <v>269</v>
      </c>
      <c r="H418" s="96">
        <v>2000000.0</v>
      </c>
      <c r="I418" s="96"/>
      <c r="J418" s="100"/>
      <c r="K418" s="51"/>
      <c r="N418" s="98" t="str">
        <f>'MONITORING 1'!O418</f>
        <v>Jerus T</v>
      </c>
      <c r="O418" s="95" t="str">
        <f>'MONITORING 1'!F418</f>
        <v>Henny Harry</v>
      </c>
      <c r="P418" s="51" t="str">
        <f>'MONITORING 1'!D418</f>
        <v>L</v>
      </c>
      <c r="Q418" s="51">
        <f>'MONITORING 1'!E418</f>
        <v>7</v>
      </c>
      <c r="R418" s="95" t="str">
        <f>'MONITORING 1'!C418</f>
        <v>KUNING</v>
      </c>
      <c r="S418" s="95" t="str">
        <f t="shared" si="1"/>
        <v>BRONZE</v>
      </c>
      <c r="T418" s="96">
        <f>'MONITORING 1'!J418</f>
        <v>500000</v>
      </c>
      <c r="U418" s="96" t="str">
        <f>'MONITORING 1'!L418</f>
        <v>BCA 19/10</v>
      </c>
      <c r="V418" s="96" t="str">
        <f>'MONITORING 1'!M418</f>
        <v>L</v>
      </c>
      <c r="W418" s="98" t="str">
        <f>'MONITORING 1'!P418</f>
        <v>V</v>
      </c>
      <c r="AA418" s="95"/>
      <c r="AB418" s="95"/>
      <c r="AC418" s="51" t="s">
        <v>10</v>
      </c>
      <c r="AD418" s="51">
        <v>16.0</v>
      </c>
      <c r="AE418" s="95" t="s">
        <v>67</v>
      </c>
      <c r="AF418" s="95" t="s">
        <v>269</v>
      </c>
      <c r="AG418" s="96">
        <v>2000000.0</v>
      </c>
      <c r="AH418" s="96"/>
      <c r="AI418" s="100"/>
      <c r="AJ418" s="51"/>
    </row>
    <row r="419">
      <c r="A419" s="51">
        <f t="shared" si="2"/>
        <v>416</v>
      </c>
      <c r="B419" s="95"/>
      <c r="C419" s="95"/>
      <c r="D419" s="51" t="s">
        <v>10</v>
      </c>
      <c r="E419" s="51">
        <v>17.0</v>
      </c>
      <c r="F419" s="95" t="s">
        <v>67</v>
      </c>
      <c r="G419" s="95" t="s">
        <v>269</v>
      </c>
      <c r="H419" s="96">
        <v>2000000.0</v>
      </c>
      <c r="I419" s="96"/>
      <c r="J419" s="100"/>
      <c r="K419" s="51"/>
      <c r="N419" s="98" t="str">
        <f>'MONITORING 1'!O419</f>
        <v>Robby Gosal</v>
      </c>
      <c r="O419" s="95" t="str">
        <f>'MONITORING 1'!F419</f>
        <v>Edlyn - Chris</v>
      </c>
      <c r="P419" s="51" t="str">
        <f>'MONITORING 1'!D419</f>
        <v>L</v>
      </c>
      <c r="Q419" s="51">
        <f>'MONITORING 1'!E419</f>
        <v>21</v>
      </c>
      <c r="R419" s="95" t="str">
        <f>'MONITORING 1'!C419</f>
        <v>KUNING</v>
      </c>
      <c r="S419" s="95" t="str">
        <f t="shared" si="1"/>
        <v>BRONZE</v>
      </c>
      <c r="T419" s="96">
        <f>'MONITORING 1'!J419</f>
        <v>500000</v>
      </c>
      <c r="U419" s="96" t="str">
        <f>'MONITORING 1'!L419</f>
        <v>Bca 4/10</v>
      </c>
      <c r="V419" s="96" t="str">
        <f>'MONITORING 1'!M419</f>
        <v>L</v>
      </c>
      <c r="W419" s="98" t="str">
        <f>'MONITORING 1'!P419</f>
        <v/>
      </c>
      <c r="AA419" s="95"/>
      <c r="AB419" s="95"/>
      <c r="AC419" s="51" t="s">
        <v>10</v>
      </c>
      <c r="AD419" s="51">
        <v>17.0</v>
      </c>
      <c r="AE419" s="95" t="s">
        <v>67</v>
      </c>
      <c r="AF419" s="95" t="s">
        <v>269</v>
      </c>
      <c r="AG419" s="96">
        <v>2000000.0</v>
      </c>
      <c r="AH419" s="96"/>
      <c r="AI419" s="100"/>
      <c r="AJ419" s="51"/>
    </row>
    <row r="420">
      <c r="A420" s="51">
        <f t="shared" si="2"/>
        <v>417</v>
      </c>
      <c r="B420" s="95"/>
      <c r="C420" s="95"/>
      <c r="D420" s="51" t="s">
        <v>10</v>
      </c>
      <c r="E420" s="51">
        <v>18.0</v>
      </c>
      <c r="F420" s="95" t="s">
        <v>67</v>
      </c>
      <c r="G420" s="95" t="s">
        <v>269</v>
      </c>
      <c r="H420" s="96">
        <v>2000000.0</v>
      </c>
      <c r="I420" s="96"/>
      <c r="J420" s="100"/>
      <c r="K420" s="51"/>
      <c r="N420" s="98" t="str">
        <f>'MONITORING 1'!O420</f>
        <v>Robby Gosal</v>
      </c>
      <c r="O420" s="95" t="str">
        <f>'MONITORING 1'!F420</f>
        <v>Edlyn - Chris</v>
      </c>
      <c r="P420" s="51" t="str">
        <f>'MONITORING 1'!D420</f>
        <v>L</v>
      </c>
      <c r="Q420" s="51">
        <f>'MONITORING 1'!E420</f>
        <v>22</v>
      </c>
      <c r="R420" s="95" t="str">
        <f>'MONITORING 1'!C420</f>
        <v>KUNING</v>
      </c>
      <c r="S420" s="95" t="str">
        <f t="shared" si="1"/>
        <v>BRONZE</v>
      </c>
      <c r="T420" s="96">
        <f>'MONITORING 1'!J420</f>
        <v>500000</v>
      </c>
      <c r="U420" s="96" t="str">
        <f>'MONITORING 1'!L420</f>
        <v>Bca 4/10</v>
      </c>
      <c r="V420" s="96" t="str">
        <f>'MONITORING 1'!M420</f>
        <v>L</v>
      </c>
      <c r="W420" s="98" t="str">
        <f>'MONITORING 1'!P420</f>
        <v/>
      </c>
      <c r="AA420" s="95"/>
      <c r="AB420" s="95"/>
      <c r="AC420" s="51" t="s">
        <v>10</v>
      </c>
      <c r="AD420" s="51">
        <v>18.0</v>
      </c>
      <c r="AE420" s="95" t="s">
        <v>67</v>
      </c>
      <c r="AF420" s="95" t="s">
        <v>269</v>
      </c>
      <c r="AG420" s="96">
        <v>2000000.0</v>
      </c>
      <c r="AH420" s="96"/>
      <c r="AI420" s="100"/>
      <c r="AJ420" s="51"/>
    </row>
    <row r="421">
      <c r="A421" s="51">
        <f t="shared" si="2"/>
        <v>418</v>
      </c>
      <c r="B421" s="95"/>
      <c r="C421" s="95"/>
      <c r="D421" s="51" t="s">
        <v>10</v>
      </c>
      <c r="E421" s="51">
        <v>19.0</v>
      </c>
      <c r="F421" s="95" t="s">
        <v>67</v>
      </c>
      <c r="G421" s="95" t="s">
        <v>269</v>
      </c>
      <c r="H421" s="96">
        <v>2000000.0</v>
      </c>
      <c r="I421" s="96"/>
      <c r="J421" s="100"/>
      <c r="K421" s="51"/>
      <c r="N421" s="98" t="str">
        <f>'MONITORING 1'!O421</f>
        <v>Robby Gosal</v>
      </c>
      <c r="O421" s="95" t="str">
        <f>'MONITORING 1'!F421</f>
        <v>Edlyn - Chris</v>
      </c>
      <c r="P421" s="51" t="str">
        <f>'MONITORING 1'!D421</f>
        <v>L</v>
      </c>
      <c r="Q421" s="51">
        <f>'MONITORING 1'!E421</f>
        <v>23</v>
      </c>
      <c r="R421" s="95" t="str">
        <f>'MONITORING 1'!C421</f>
        <v>KUNING</v>
      </c>
      <c r="S421" s="95" t="str">
        <f t="shared" si="1"/>
        <v>BRONZE</v>
      </c>
      <c r="T421" s="96">
        <f>'MONITORING 1'!J421</f>
        <v>500000</v>
      </c>
      <c r="U421" s="96" t="str">
        <f>'MONITORING 1'!L421</f>
        <v>Bca 4/10</v>
      </c>
      <c r="V421" s="96" t="str">
        <f>'MONITORING 1'!M421</f>
        <v>L</v>
      </c>
      <c r="W421" s="98" t="str">
        <f>'MONITORING 1'!P421</f>
        <v/>
      </c>
      <c r="AA421" s="95"/>
      <c r="AB421" s="95"/>
      <c r="AC421" s="51" t="s">
        <v>10</v>
      </c>
      <c r="AD421" s="51">
        <v>19.0</v>
      </c>
      <c r="AE421" s="95" t="s">
        <v>67</v>
      </c>
      <c r="AF421" s="95" t="s">
        <v>269</v>
      </c>
      <c r="AG421" s="96">
        <v>2000000.0</v>
      </c>
      <c r="AH421" s="96"/>
      <c r="AI421" s="100"/>
      <c r="AJ421" s="51"/>
    </row>
    <row r="422">
      <c r="A422" s="51">
        <f t="shared" si="2"/>
        <v>419</v>
      </c>
      <c r="B422" s="95"/>
      <c r="C422" s="95"/>
      <c r="D422" s="51" t="s">
        <v>10</v>
      </c>
      <c r="E422" s="51">
        <v>20.0</v>
      </c>
      <c r="F422" s="95" t="s">
        <v>67</v>
      </c>
      <c r="G422" s="95" t="s">
        <v>269</v>
      </c>
      <c r="H422" s="96">
        <v>2000000.0</v>
      </c>
      <c r="I422" s="96"/>
      <c r="J422" s="100"/>
      <c r="K422" s="51"/>
      <c r="N422" s="98" t="str">
        <f>'MONITORING 1'!O422</f>
        <v>Robby Gosal</v>
      </c>
      <c r="O422" s="95" t="str">
        <f>'MONITORING 1'!F422</f>
        <v>Edlyn - Chris</v>
      </c>
      <c r="P422" s="51" t="str">
        <f>'MONITORING 1'!D422</f>
        <v>L</v>
      </c>
      <c r="Q422" s="51">
        <f>'MONITORING 1'!E422</f>
        <v>24</v>
      </c>
      <c r="R422" s="95" t="str">
        <f>'MONITORING 1'!C422</f>
        <v>KUNING</v>
      </c>
      <c r="S422" s="95" t="str">
        <f t="shared" si="1"/>
        <v>BRONZE</v>
      </c>
      <c r="T422" s="96">
        <f>'MONITORING 1'!J422</f>
        <v>500000</v>
      </c>
      <c r="U422" s="96" t="str">
        <f>'MONITORING 1'!L422</f>
        <v>Bca 4/10</v>
      </c>
      <c r="V422" s="96" t="str">
        <f>'MONITORING 1'!M422</f>
        <v>L</v>
      </c>
      <c r="W422" s="98" t="str">
        <f>'MONITORING 1'!P422</f>
        <v/>
      </c>
      <c r="AA422" s="95"/>
      <c r="AB422" s="95"/>
      <c r="AC422" s="51" t="s">
        <v>10</v>
      </c>
      <c r="AD422" s="51">
        <v>20.0</v>
      </c>
      <c r="AE422" s="95" t="s">
        <v>67</v>
      </c>
      <c r="AF422" s="95" t="s">
        <v>269</v>
      </c>
      <c r="AG422" s="96">
        <v>2000000.0</v>
      </c>
      <c r="AH422" s="96"/>
      <c r="AI422" s="100"/>
      <c r="AJ422" s="51"/>
    </row>
    <row r="423">
      <c r="A423" s="51">
        <f t="shared" si="2"/>
        <v>420</v>
      </c>
      <c r="B423" s="95"/>
      <c r="C423" s="95"/>
      <c r="D423" s="51" t="s">
        <v>10</v>
      </c>
      <c r="E423" s="51">
        <v>21.0</v>
      </c>
      <c r="F423" s="95" t="s">
        <v>133</v>
      </c>
      <c r="G423" s="95" t="s">
        <v>268</v>
      </c>
      <c r="H423" s="96">
        <v>750000.0</v>
      </c>
      <c r="I423" s="96"/>
      <c r="J423" s="100"/>
      <c r="K423" s="51"/>
      <c r="N423" s="98" t="str">
        <f>'MONITORING 1'!O423</f>
        <v>Robby Gosal</v>
      </c>
      <c r="O423" s="95" t="str">
        <f>'MONITORING 1'!F423</f>
        <v>Edlyn - Chris</v>
      </c>
      <c r="P423" s="51" t="str">
        <f>'MONITORING 1'!D423</f>
        <v>L</v>
      </c>
      <c r="Q423" s="51">
        <f>'MONITORING 1'!E423</f>
        <v>25</v>
      </c>
      <c r="R423" s="95" t="str">
        <f>'MONITORING 1'!C423</f>
        <v>KUNING</v>
      </c>
      <c r="S423" s="95" t="str">
        <f t="shared" si="1"/>
        <v>BRONZE</v>
      </c>
      <c r="T423" s="96">
        <f>'MONITORING 1'!J423</f>
        <v>500000</v>
      </c>
      <c r="U423" s="96" t="str">
        <f>'MONITORING 1'!L423</f>
        <v>Bca 4/10</v>
      </c>
      <c r="V423" s="96" t="str">
        <f>'MONITORING 1'!M423</f>
        <v>L</v>
      </c>
      <c r="W423" s="98" t="str">
        <f>'MONITORING 1'!P423</f>
        <v/>
      </c>
      <c r="AA423" s="95"/>
      <c r="AB423" s="95"/>
      <c r="AC423" s="51" t="s">
        <v>10</v>
      </c>
      <c r="AD423" s="51">
        <v>21.0</v>
      </c>
      <c r="AE423" s="95" t="s">
        <v>133</v>
      </c>
      <c r="AF423" s="95" t="s">
        <v>268</v>
      </c>
      <c r="AG423" s="96">
        <v>750000.0</v>
      </c>
      <c r="AH423" s="96"/>
      <c r="AI423" s="100"/>
      <c r="AJ423" s="51"/>
    </row>
    <row r="424">
      <c r="A424" s="51">
        <f t="shared" si="2"/>
        <v>421</v>
      </c>
      <c r="B424" s="95"/>
      <c r="C424" s="95"/>
      <c r="D424" s="51" t="s">
        <v>10</v>
      </c>
      <c r="E424" s="51">
        <v>22.0</v>
      </c>
      <c r="F424" s="95" t="s">
        <v>133</v>
      </c>
      <c r="G424" s="95" t="s">
        <v>268</v>
      </c>
      <c r="H424" s="96">
        <v>750000.0</v>
      </c>
      <c r="I424" s="96"/>
      <c r="J424" s="100"/>
      <c r="K424" s="51"/>
      <c r="N424" s="98" t="str">
        <f>'MONITORING 1'!O424</f>
        <v>Robby Gosal</v>
      </c>
      <c r="O424" s="95" t="str">
        <f>'MONITORING 1'!F424</f>
        <v>Edlyn - Chris</v>
      </c>
      <c r="P424" s="51" t="str">
        <f>'MONITORING 1'!D424</f>
        <v>L</v>
      </c>
      <c r="Q424" s="51">
        <f>'MONITORING 1'!E424</f>
        <v>26</v>
      </c>
      <c r="R424" s="95" t="str">
        <f>'MONITORING 1'!C424</f>
        <v>KUNING</v>
      </c>
      <c r="S424" s="95" t="str">
        <f t="shared" si="1"/>
        <v>BRONZE</v>
      </c>
      <c r="T424" s="96">
        <f>'MONITORING 1'!J424</f>
        <v>500000</v>
      </c>
      <c r="U424" s="96" t="str">
        <f>'MONITORING 1'!L424</f>
        <v>Bca 4/10</v>
      </c>
      <c r="V424" s="96" t="str">
        <f>'MONITORING 1'!M424</f>
        <v>L</v>
      </c>
      <c r="W424" s="98" t="str">
        <f>'MONITORING 1'!P424</f>
        <v/>
      </c>
      <c r="AA424" s="95"/>
      <c r="AB424" s="95"/>
      <c r="AC424" s="51" t="s">
        <v>10</v>
      </c>
      <c r="AD424" s="51">
        <v>22.0</v>
      </c>
      <c r="AE424" s="95" t="s">
        <v>133</v>
      </c>
      <c r="AF424" s="95" t="s">
        <v>268</v>
      </c>
      <c r="AG424" s="96">
        <v>750000.0</v>
      </c>
      <c r="AH424" s="96"/>
      <c r="AI424" s="100"/>
      <c r="AJ424" s="51"/>
    </row>
    <row r="425">
      <c r="A425" s="51">
        <f t="shared" si="2"/>
        <v>422</v>
      </c>
      <c r="B425" s="95"/>
      <c r="C425" s="95"/>
      <c r="D425" s="51" t="s">
        <v>10</v>
      </c>
      <c r="E425" s="51">
        <v>23.0</v>
      </c>
      <c r="F425" s="95" t="s">
        <v>133</v>
      </c>
      <c r="G425" s="95" t="s">
        <v>268</v>
      </c>
      <c r="H425" s="96">
        <v>750000.0</v>
      </c>
      <c r="I425" s="96"/>
      <c r="J425" s="100"/>
      <c r="K425" s="51"/>
      <c r="N425" s="98" t="str">
        <f>'MONITORING 1'!O425</f>
        <v>Herman Sentosa</v>
      </c>
      <c r="O425" s="95" t="str">
        <f>'MONITORING 1'!F425</f>
        <v>Robby Cokro</v>
      </c>
      <c r="P425" s="51" t="str">
        <f>'MONITORING 1'!D425</f>
        <v>L</v>
      </c>
      <c r="Q425" s="51">
        <f>'MONITORING 1'!E425</f>
        <v>27</v>
      </c>
      <c r="R425" s="95" t="str">
        <f>'MONITORING 1'!C425</f>
        <v>KUNING</v>
      </c>
      <c r="S425" s="95" t="str">
        <f t="shared" si="1"/>
        <v>BRONZE</v>
      </c>
      <c r="T425" s="96">
        <f>'MONITORING 1'!J425</f>
        <v>500000</v>
      </c>
      <c r="U425" s="96" t="str">
        <f>'MONITORING 1'!L425</f>
        <v>CIMB 25/10</v>
      </c>
      <c r="V425" s="96" t="str">
        <f>'MONITORING 1'!M425</f>
        <v>L</v>
      </c>
      <c r="W425" s="98" t="str">
        <f>'MONITORING 1'!P425</f>
        <v/>
      </c>
      <c r="AA425" s="95"/>
      <c r="AB425" s="95"/>
      <c r="AC425" s="51" t="s">
        <v>10</v>
      </c>
      <c r="AD425" s="51">
        <v>23.0</v>
      </c>
      <c r="AE425" s="95" t="s">
        <v>133</v>
      </c>
      <c r="AF425" s="95" t="s">
        <v>268</v>
      </c>
      <c r="AG425" s="96">
        <v>750000.0</v>
      </c>
      <c r="AH425" s="96"/>
      <c r="AI425" s="100"/>
      <c r="AJ425" s="51"/>
    </row>
    <row r="426">
      <c r="A426" s="51">
        <f t="shared" si="2"/>
        <v>423</v>
      </c>
      <c r="B426" s="95"/>
      <c r="C426" s="95"/>
      <c r="D426" s="51" t="s">
        <v>10</v>
      </c>
      <c r="E426" s="51">
        <v>24.0</v>
      </c>
      <c r="F426" s="95" t="s">
        <v>133</v>
      </c>
      <c r="G426" s="95" t="s">
        <v>268</v>
      </c>
      <c r="H426" s="96">
        <v>750000.0</v>
      </c>
      <c r="I426" s="96"/>
      <c r="J426" s="100"/>
      <c r="K426" s="51"/>
      <c r="N426" s="98" t="str">
        <f>'MONITORING 1'!O426</f>
        <v>Anastasia</v>
      </c>
      <c r="O426" s="95" t="str">
        <f>'MONITORING 1'!F426</f>
        <v>Fonny</v>
      </c>
      <c r="P426" s="51" t="str">
        <f>'MONITORING 1'!D426</f>
        <v>L</v>
      </c>
      <c r="Q426" s="51">
        <f>'MONITORING 1'!E426</f>
        <v>28</v>
      </c>
      <c r="R426" s="95" t="str">
        <f>'MONITORING 1'!C426</f>
        <v>KUNING</v>
      </c>
      <c r="S426" s="95" t="str">
        <f t="shared" si="1"/>
        <v>BRONZE</v>
      </c>
      <c r="T426" s="96">
        <f>'MONITORING 1'!J426</f>
        <v>500000</v>
      </c>
      <c r="U426" s="96" t="str">
        <f>'MONITORING 1'!L426</f>
        <v>Bca 26/10</v>
      </c>
      <c r="V426" s="96" t="str">
        <f>'MONITORING 1'!M426</f>
        <v/>
      </c>
      <c r="W426" s="98" t="str">
        <f>'MONITORING 1'!P426</f>
        <v/>
      </c>
      <c r="AA426" s="95"/>
      <c r="AB426" s="95"/>
      <c r="AC426" s="51" t="s">
        <v>10</v>
      </c>
      <c r="AD426" s="51">
        <v>24.0</v>
      </c>
      <c r="AE426" s="95" t="s">
        <v>133</v>
      </c>
      <c r="AF426" s="95" t="s">
        <v>268</v>
      </c>
      <c r="AG426" s="96">
        <v>750000.0</v>
      </c>
      <c r="AH426" s="96"/>
      <c r="AI426" s="100"/>
      <c r="AJ426" s="51"/>
    </row>
    <row r="427">
      <c r="A427" s="51">
        <f t="shared" si="2"/>
        <v>424</v>
      </c>
      <c r="B427" s="95"/>
      <c r="C427" s="95"/>
      <c r="D427" s="51" t="s">
        <v>10</v>
      </c>
      <c r="E427" s="51">
        <v>25.0</v>
      </c>
      <c r="F427" s="95" t="s">
        <v>133</v>
      </c>
      <c r="G427" s="95" t="s">
        <v>268</v>
      </c>
      <c r="H427" s="96">
        <v>750000.0</v>
      </c>
      <c r="I427" s="96"/>
      <c r="J427" s="100"/>
      <c r="K427" s="51"/>
      <c r="N427" s="98" t="str">
        <f>'MONITORING 1'!O427</f>
        <v/>
      </c>
      <c r="O427" s="95" t="str">
        <f>'MONITORING 1'!F427</f>
        <v/>
      </c>
      <c r="P427" s="51" t="str">
        <f>'MONITORING 1'!D427</f>
        <v>L</v>
      </c>
      <c r="Q427" s="51">
        <f>'MONITORING 1'!E427</f>
        <v>29</v>
      </c>
      <c r="R427" s="95" t="str">
        <f>'MONITORING 1'!C427</f>
        <v>KUNING</v>
      </c>
      <c r="S427" s="95" t="str">
        <f t="shared" si="1"/>
        <v>BRONZE</v>
      </c>
      <c r="T427" s="96">
        <f>'MONITORING 1'!J427</f>
        <v>500000</v>
      </c>
      <c r="U427" s="96" t="str">
        <f>'MONITORING 1'!L427</f>
        <v/>
      </c>
      <c r="V427" s="96" t="str">
        <f>'MONITORING 1'!M427</f>
        <v/>
      </c>
      <c r="W427" s="98" t="str">
        <f>'MONITORING 1'!P427</f>
        <v/>
      </c>
      <c r="AA427" s="95"/>
      <c r="AB427" s="95"/>
      <c r="AC427" s="51" t="s">
        <v>10</v>
      </c>
      <c r="AD427" s="51">
        <v>25.0</v>
      </c>
      <c r="AE427" s="95" t="s">
        <v>133</v>
      </c>
      <c r="AF427" s="95" t="s">
        <v>268</v>
      </c>
      <c r="AG427" s="96">
        <v>750000.0</v>
      </c>
      <c r="AH427" s="96"/>
      <c r="AI427" s="100"/>
      <c r="AJ427" s="51"/>
    </row>
    <row r="428">
      <c r="A428" s="51">
        <f t="shared" si="2"/>
        <v>425</v>
      </c>
      <c r="B428" s="95"/>
      <c r="C428" s="95"/>
      <c r="D428" s="51" t="s">
        <v>10</v>
      </c>
      <c r="E428" s="51">
        <v>26.0</v>
      </c>
      <c r="F428" s="95" t="s">
        <v>133</v>
      </c>
      <c r="G428" s="95" t="s">
        <v>268</v>
      </c>
      <c r="H428" s="96">
        <v>750000.0</v>
      </c>
      <c r="I428" s="96"/>
      <c r="J428" s="100"/>
      <c r="K428" s="51"/>
      <c r="N428" s="98" t="str">
        <f>'MONITORING 1'!O428</f>
        <v/>
      </c>
      <c r="O428" s="95" t="str">
        <f>'MONITORING 1'!F428</f>
        <v/>
      </c>
      <c r="P428" s="51" t="str">
        <f>'MONITORING 1'!D428</f>
        <v>L</v>
      </c>
      <c r="Q428" s="51">
        <f>'MONITORING 1'!E428</f>
        <v>30</v>
      </c>
      <c r="R428" s="95" t="str">
        <f>'MONITORING 1'!C428</f>
        <v>KUNING</v>
      </c>
      <c r="S428" s="95" t="str">
        <f t="shared" si="1"/>
        <v>BRONZE</v>
      </c>
      <c r="T428" s="96">
        <f>'MONITORING 1'!J428</f>
        <v>500000</v>
      </c>
      <c r="U428" s="96" t="str">
        <f>'MONITORING 1'!L428</f>
        <v/>
      </c>
      <c r="V428" s="96" t="str">
        <f>'MONITORING 1'!M428</f>
        <v/>
      </c>
      <c r="W428" s="98" t="str">
        <f>'MONITORING 1'!P428</f>
        <v/>
      </c>
      <c r="AA428" s="95"/>
      <c r="AB428" s="95"/>
      <c r="AC428" s="51" t="s">
        <v>10</v>
      </c>
      <c r="AD428" s="51">
        <v>26.0</v>
      </c>
      <c r="AE428" s="95" t="s">
        <v>133</v>
      </c>
      <c r="AF428" s="95" t="s">
        <v>268</v>
      </c>
      <c r="AG428" s="96">
        <v>750000.0</v>
      </c>
      <c r="AH428" s="96"/>
      <c r="AI428" s="100"/>
      <c r="AJ428" s="51"/>
    </row>
    <row r="429">
      <c r="A429" s="51">
        <f t="shared" si="2"/>
        <v>426</v>
      </c>
      <c r="B429" s="95"/>
      <c r="C429" s="95"/>
      <c r="D429" s="51" t="s">
        <v>10</v>
      </c>
      <c r="E429" s="51">
        <v>27.0</v>
      </c>
      <c r="F429" s="95" t="s">
        <v>133</v>
      </c>
      <c r="G429" s="95" t="s">
        <v>268</v>
      </c>
      <c r="H429" s="96">
        <v>750000.0</v>
      </c>
      <c r="I429" s="96"/>
      <c r="J429" s="100"/>
      <c r="K429" s="51"/>
      <c r="N429" s="98" t="str">
        <f>'MONITORING 1'!O429</f>
        <v>Jerus T</v>
      </c>
      <c r="O429" s="95" t="str">
        <f>'MONITORING 1'!F429</f>
        <v>Julianty Robert</v>
      </c>
      <c r="P429" s="51" t="str">
        <f>'MONITORING 1'!D429</f>
        <v>M</v>
      </c>
      <c r="Q429" s="51">
        <f>'MONITORING 1'!E429</f>
        <v>1</v>
      </c>
      <c r="R429" s="95" t="str">
        <f>'MONITORING 1'!C429</f>
        <v>KUNING</v>
      </c>
      <c r="S429" s="95" t="str">
        <f t="shared" si="1"/>
        <v>BRONZE</v>
      </c>
      <c r="T429" s="96">
        <f>'MONITORING 1'!J429</f>
        <v>500000</v>
      </c>
      <c r="U429" s="96" t="str">
        <f>'MONITORING 1'!L429</f>
        <v>Bca 22/10</v>
      </c>
      <c r="V429" s="96" t="str">
        <f>'MONITORING 1'!M429</f>
        <v>L</v>
      </c>
      <c r="W429" s="98" t="str">
        <f>'MONITORING 1'!P429</f>
        <v>V</v>
      </c>
      <c r="AA429" s="95"/>
      <c r="AB429" s="95"/>
      <c r="AC429" s="51" t="s">
        <v>10</v>
      </c>
      <c r="AD429" s="51">
        <v>27.0</v>
      </c>
      <c r="AE429" s="95" t="s">
        <v>133</v>
      </c>
      <c r="AF429" s="95" t="s">
        <v>268</v>
      </c>
      <c r="AG429" s="96">
        <v>750000.0</v>
      </c>
      <c r="AH429" s="96"/>
      <c r="AI429" s="100"/>
      <c r="AJ429" s="51"/>
    </row>
    <row r="430">
      <c r="A430" s="51">
        <f t="shared" si="2"/>
        <v>427</v>
      </c>
      <c r="B430" s="95"/>
      <c r="C430" s="95"/>
      <c r="D430" s="51" t="s">
        <v>10</v>
      </c>
      <c r="E430" s="51">
        <v>28.0</v>
      </c>
      <c r="F430" s="95" t="s">
        <v>133</v>
      </c>
      <c r="G430" s="95" t="s">
        <v>268</v>
      </c>
      <c r="H430" s="96">
        <v>750000.0</v>
      </c>
      <c r="I430" s="96"/>
      <c r="J430" s="100"/>
      <c r="K430" s="51"/>
      <c r="N430" s="98" t="str">
        <f>'MONITORING 1'!O430</f>
        <v>Jerus T</v>
      </c>
      <c r="O430" s="95" t="str">
        <f>'MONITORING 1'!F430</f>
        <v>Julianty Robert</v>
      </c>
      <c r="P430" s="51" t="str">
        <f>'MONITORING 1'!D430</f>
        <v>M</v>
      </c>
      <c r="Q430" s="51">
        <f>'MONITORING 1'!E430</f>
        <v>2</v>
      </c>
      <c r="R430" s="95" t="str">
        <f>'MONITORING 1'!C430</f>
        <v>KUNING</v>
      </c>
      <c r="S430" s="95" t="str">
        <f t="shared" si="1"/>
        <v>BRONZE</v>
      </c>
      <c r="T430" s="96">
        <f>'MONITORING 1'!J430</f>
        <v>500000</v>
      </c>
      <c r="U430" s="96" t="str">
        <f>'MONITORING 1'!L430</f>
        <v>Bca 22/10</v>
      </c>
      <c r="V430" s="96" t="str">
        <f>'MONITORING 1'!M430</f>
        <v>L</v>
      </c>
      <c r="W430" s="98" t="str">
        <f>'MONITORING 1'!P430</f>
        <v>V</v>
      </c>
      <c r="AA430" s="95"/>
      <c r="AB430" s="95"/>
      <c r="AC430" s="51" t="s">
        <v>10</v>
      </c>
      <c r="AD430" s="51">
        <v>28.0</v>
      </c>
      <c r="AE430" s="95" t="s">
        <v>133</v>
      </c>
      <c r="AF430" s="95" t="s">
        <v>268</v>
      </c>
      <c r="AG430" s="96">
        <v>750000.0</v>
      </c>
      <c r="AH430" s="96"/>
      <c r="AI430" s="100"/>
      <c r="AJ430" s="51"/>
    </row>
    <row r="431">
      <c r="A431" s="51">
        <f t="shared" si="2"/>
        <v>428</v>
      </c>
      <c r="B431" s="95"/>
      <c r="C431" s="95"/>
      <c r="D431" s="51" t="s">
        <v>10</v>
      </c>
      <c r="E431" s="51">
        <v>29.0</v>
      </c>
      <c r="F431" s="95" t="s">
        <v>133</v>
      </c>
      <c r="G431" s="95" t="s">
        <v>268</v>
      </c>
      <c r="H431" s="96">
        <v>750000.0</v>
      </c>
      <c r="I431" s="96"/>
      <c r="J431" s="100"/>
      <c r="K431" s="51"/>
      <c r="N431" s="98" t="str">
        <f>'MONITORING 1'!O431</f>
        <v>Jerus T</v>
      </c>
      <c r="O431" s="95" t="str">
        <f>'MONITORING 1'!F431</f>
        <v>Julianty Robert</v>
      </c>
      <c r="P431" s="51" t="str">
        <f>'MONITORING 1'!D431</f>
        <v>M</v>
      </c>
      <c r="Q431" s="51">
        <f>'MONITORING 1'!E431</f>
        <v>3</v>
      </c>
      <c r="R431" s="95" t="str">
        <f>'MONITORING 1'!C431</f>
        <v>KUNING</v>
      </c>
      <c r="S431" s="95" t="str">
        <f t="shared" si="1"/>
        <v>BRONZE</v>
      </c>
      <c r="T431" s="96">
        <f>'MONITORING 1'!J431</f>
        <v>500000</v>
      </c>
      <c r="U431" s="96" t="str">
        <f>'MONITORING 1'!L431</f>
        <v>Bca 21/10</v>
      </c>
      <c r="V431" s="96" t="str">
        <f>'MONITORING 1'!M431</f>
        <v>L</v>
      </c>
      <c r="W431" s="98" t="str">
        <f>'MONITORING 1'!P431</f>
        <v>V</v>
      </c>
      <c r="AA431" s="95"/>
      <c r="AB431" s="95"/>
      <c r="AC431" s="51" t="s">
        <v>10</v>
      </c>
      <c r="AD431" s="51">
        <v>29.0</v>
      </c>
      <c r="AE431" s="95" t="s">
        <v>133</v>
      </c>
      <c r="AF431" s="95" t="s">
        <v>268</v>
      </c>
      <c r="AG431" s="96">
        <v>750000.0</v>
      </c>
      <c r="AH431" s="96"/>
      <c r="AI431" s="100"/>
      <c r="AJ431" s="51"/>
    </row>
    <row r="432">
      <c r="A432" s="51">
        <f t="shared" si="2"/>
        <v>429</v>
      </c>
      <c r="B432" s="95"/>
      <c r="C432" s="95"/>
      <c r="D432" s="51" t="s">
        <v>10</v>
      </c>
      <c r="E432" s="51">
        <v>30.0</v>
      </c>
      <c r="F432" s="95" t="s">
        <v>133</v>
      </c>
      <c r="G432" s="95" t="s">
        <v>268</v>
      </c>
      <c r="H432" s="96">
        <v>750000.0</v>
      </c>
      <c r="I432" s="96"/>
      <c r="J432" s="100"/>
      <c r="K432" s="51"/>
      <c r="N432" s="98" t="str">
        <f>'MONITORING 1'!O432</f>
        <v>Jerus T</v>
      </c>
      <c r="O432" s="95" t="str">
        <f>'MONITORING 1'!F432</f>
        <v>Julianty Robert</v>
      </c>
      <c r="P432" s="51" t="str">
        <f>'MONITORING 1'!D432</f>
        <v>M</v>
      </c>
      <c r="Q432" s="51">
        <f>'MONITORING 1'!E432</f>
        <v>4</v>
      </c>
      <c r="R432" s="95" t="str">
        <f>'MONITORING 1'!C432</f>
        <v>KUNING</v>
      </c>
      <c r="S432" s="95" t="str">
        <f t="shared" si="1"/>
        <v>BRONZE</v>
      </c>
      <c r="T432" s="96">
        <f>'MONITORING 1'!J432</f>
        <v>500000</v>
      </c>
      <c r="U432" s="96" t="str">
        <f>'MONITORING 1'!L432</f>
        <v>SB 25/10</v>
      </c>
      <c r="V432" s="96" t="str">
        <f>'MONITORING 1'!M432</f>
        <v>L</v>
      </c>
      <c r="W432" s="98" t="str">
        <f>'MONITORING 1'!P432</f>
        <v>V</v>
      </c>
      <c r="AA432" s="95"/>
      <c r="AB432" s="95"/>
      <c r="AC432" s="51" t="s">
        <v>10</v>
      </c>
      <c r="AD432" s="51">
        <v>30.0</v>
      </c>
      <c r="AE432" s="95" t="s">
        <v>133</v>
      </c>
      <c r="AF432" s="95" t="s">
        <v>268</v>
      </c>
      <c r="AG432" s="96">
        <v>750000.0</v>
      </c>
      <c r="AH432" s="96"/>
      <c r="AI432" s="100"/>
      <c r="AJ432" s="51"/>
    </row>
    <row r="433">
      <c r="A433" s="51">
        <f t="shared" si="2"/>
        <v>430</v>
      </c>
      <c r="B433" s="98"/>
      <c r="C433" s="95"/>
      <c r="D433" s="51" t="s">
        <v>8</v>
      </c>
      <c r="E433" s="51">
        <v>1.0</v>
      </c>
      <c r="F433" s="95" t="s">
        <v>191</v>
      </c>
      <c r="G433" s="95" t="s">
        <v>271</v>
      </c>
      <c r="H433" s="96">
        <v>500000.0</v>
      </c>
      <c r="I433" s="96"/>
      <c r="J433" s="100"/>
      <c r="K433" s="101"/>
      <c r="N433" s="98" t="str">
        <f>'MONITORING 1'!O433</f>
        <v>Ing Salindeho</v>
      </c>
      <c r="O433" s="95" t="str">
        <f>'MONITORING 1'!F433</f>
        <v>Inneka tanjung</v>
      </c>
      <c r="P433" s="51" t="str">
        <f>'MONITORING 1'!D433</f>
        <v>M</v>
      </c>
      <c r="Q433" s="51">
        <f>'MONITORING 1'!E433</f>
        <v>5</v>
      </c>
      <c r="R433" s="95" t="str">
        <f>'MONITORING 1'!C433</f>
        <v>KUNING</v>
      </c>
      <c r="S433" s="95" t="str">
        <f t="shared" si="1"/>
        <v>BRONZE</v>
      </c>
      <c r="T433" s="96">
        <f>'MONITORING 1'!J433</f>
        <v>500000</v>
      </c>
      <c r="U433" s="102">
        <f>'MONITORING 1'!L433</f>
        <v>45575</v>
      </c>
      <c r="V433" s="96" t="str">
        <f>'MONITORING 1'!M433</f>
        <v/>
      </c>
      <c r="W433" s="98" t="str">
        <f>'MONITORING 1'!P433</f>
        <v/>
      </c>
      <c r="AA433" s="98"/>
      <c r="AB433" s="95"/>
      <c r="AC433" s="51" t="s">
        <v>8</v>
      </c>
      <c r="AD433" s="51">
        <v>1.0</v>
      </c>
      <c r="AE433" s="95" t="s">
        <v>191</v>
      </c>
      <c r="AF433" s="95" t="s">
        <v>271</v>
      </c>
      <c r="AG433" s="96">
        <v>500000.0</v>
      </c>
      <c r="AH433" s="96"/>
      <c r="AI433" s="100"/>
      <c r="AJ433" s="101"/>
    </row>
    <row r="434">
      <c r="A434" s="51">
        <f t="shared" si="2"/>
        <v>431</v>
      </c>
      <c r="B434" s="98"/>
      <c r="C434" s="95"/>
      <c r="D434" s="51" t="s">
        <v>8</v>
      </c>
      <c r="E434" s="51">
        <v>2.0</v>
      </c>
      <c r="F434" s="95" t="s">
        <v>191</v>
      </c>
      <c r="G434" s="95" t="s">
        <v>271</v>
      </c>
      <c r="H434" s="96">
        <v>500000.0</v>
      </c>
      <c r="I434" s="96"/>
      <c r="J434" s="100"/>
      <c r="K434" s="101"/>
      <c r="N434" s="98" t="str">
        <f>'MONITORING 1'!O434</f>
        <v>Ing Salindeho</v>
      </c>
      <c r="O434" s="95" t="str">
        <f>'MONITORING 1'!F434</f>
        <v>Fanny Liyadi</v>
      </c>
      <c r="P434" s="51" t="str">
        <f>'MONITORING 1'!D434</f>
        <v>M</v>
      </c>
      <c r="Q434" s="51">
        <f>'MONITORING 1'!E434</f>
        <v>6</v>
      </c>
      <c r="R434" s="95" t="str">
        <f>'MONITORING 1'!C434</f>
        <v>KUNING</v>
      </c>
      <c r="S434" s="95" t="str">
        <f t="shared" si="1"/>
        <v>BRONZE</v>
      </c>
      <c r="T434" s="96">
        <f>'MONITORING 1'!J434</f>
        <v>500000</v>
      </c>
      <c r="U434" s="95" t="str">
        <f>'MONITORING 1'!L434</f>
        <v>Panin 10/10</v>
      </c>
      <c r="V434" s="96" t="str">
        <f>'MONITORING 1'!M434</f>
        <v>L</v>
      </c>
      <c r="W434" s="98" t="str">
        <f>'MONITORING 1'!P434</f>
        <v>V</v>
      </c>
      <c r="AA434" s="98"/>
      <c r="AB434" s="95"/>
      <c r="AC434" s="51" t="s">
        <v>8</v>
      </c>
      <c r="AD434" s="51">
        <v>2.0</v>
      </c>
      <c r="AE434" s="95" t="s">
        <v>191</v>
      </c>
      <c r="AF434" s="95" t="s">
        <v>271</v>
      </c>
      <c r="AG434" s="96">
        <v>500000.0</v>
      </c>
      <c r="AH434" s="96"/>
      <c r="AI434" s="100"/>
      <c r="AJ434" s="101"/>
    </row>
    <row r="435">
      <c r="A435" s="51">
        <f t="shared" si="2"/>
        <v>432</v>
      </c>
      <c r="B435" s="95"/>
      <c r="C435" s="95"/>
      <c r="D435" s="51" t="s">
        <v>8</v>
      </c>
      <c r="E435" s="51">
        <v>3.0</v>
      </c>
      <c r="F435" s="95" t="s">
        <v>191</v>
      </c>
      <c r="G435" s="95" t="s">
        <v>271</v>
      </c>
      <c r="H435" s="96">
        <v>500000.0</v>
      </c>
      <c r="I435" s="96"/>
      <c r="J435" s="100"/>
      <c r="K435" s="101"/>
      <c r="N435" s="98" t="str">
        <f>'MONITORING 1'!O435</f>
        <v>Ing Salindeho</v>
      </c>
      <c r="O435" s="95" t="str">
        <f>'MONITORING 1'!F435</f>
        <v>Lenny Liyadi</v>
      </c>
      <c r="P435" s="51" t="str">
        <f>'MONITORING 1'!D435</f>
        <v>M</v>
      </c>
      <c r="Q435" s="51">
        <f>'MONITORING 1'!E435</f>
        <v>7</v>
      </c>
      <c r="R435" s="95" t="str">
        <f>'MONITORING 1'!C435</f>
        <v>KUNING</v>
      </c>
      <c r="S435" s="95" t="str">
        <f t="shared" si="1"/>
        <v>BRONZE</v>
      </c>
      <c r="T435" s="96">
        <f>'MONITORING 1'!J435</f>
        <v>500000</v>
      </c>
      <c r="U435" s="95" t="str">
        <f>'MONITORING 1'!L435</f>
        <v>Panin 10/10</v>
      </c>
      <c r="V435" s="96" t="str">
        <f>'MONITORING 1'!M435</f>
        <v>L</v>
      </c>
      <c r="W435" s="98" t="str">
        <f>'MONITORING 1'!P435</f>
        <v>V</v>
      </c>
      <c r="AA435" s="95"/>
      <c r="AB435" s="95"/>
      <c r="AC435" s="51" t="s">
        <v>8</v>
      </c>
      <c r="AD435" s="51">
        <v>3.0</v>
      </c>
      <c r="AE435" s="95" t="s">
        <v>191</v>
      </c>
      <c r="AF435" s="95" t="s">
        <v>271</v>
      </c>
      <c r="AG435" s="96">
        <v>500000.0</v>
      </c>
      <c r="AH435" s="96"/>
      <c r="AI435" s="100"/>
      <c r="AJ435" s="101"/>
    </row>
    <row r="436">
      <c r="A436" s="51">
        <f t="shared" si="2"/>
        <v>433</v>
      </c>
      <c r="B436" s="98"/>
      <c r="C436" s="95"/>
      <c r="D436" s="51" t="s">
        <v>8</v>
      </c>
      <c r="E436" s="51">
        <v>30.0</v>
      </c>
      <c r="F436" s="95" t="s">
        <v>191</v>
      </c>
      <c r="G436" s="95" t="s">
        <v>271</v>
      </c>
      <c r="H436" s="96">
        <v>500000.0</v>
      </c>
      <c r="I436" s="96"/>
      <c r="J436" s="100"/>
      <c r="K436" s="101"/>
      <c r="N436" s="98" t="str">
        <f>'MONITORING 1'!O436</f>
        <v>Maria M</v>
      </c>
      <c r="O436" s="95" t="str">
        <f>'MONITORING 1'!F436</f>
        <v>Maria Magdalena</v>
      </c>
      <c r="P436" s="51" t="str">
        <f>'MONITORING 1'!D436</f>
        <v>M</v>
      </c>
      <c r="Q436" s="51">
        <f>'MONITORING 1'!E436</f>
        <v>21</v>
      </c>
      <c r="R436" s="95" t="str">
        <f>'MONITORING 1'!C436</f>
        <v>KUNING</v>
      </c>
      <c r="S436" s="95" t="str">
        <f t="shared" si="1"/>
        <v>BRONZE</v>
      </c>
      <c r="T436" s="96">
        <f>'MONITORING 1'!J436</f>
        <v>500000</v>
      </c>
      <c r="U436" s="96" t="str">
        <f>'MONITORING 1'!L436</f>
        <v/>
      </c>
      <c r="V436" s="96" t="str">
        <f>'MONITORING 1'!M436</f>
        <v/>
      </c>
      <c r="W436" s="98" t="str">
        <f>'MONITORING 1'!P436</f>
        <v/>
      </c>
      <c r="AA436" s="98"/>
      <c r="AB436" s="95"/>
      <c r="AC436" s="51" t="s">
        <v>8</v>
      </c>
      <c r="AD436" s="51">
        <v>30.0</v>
      </c>
      <c r="AE436" s="95" t="s">
        <v>191</v>
      </c>
      <c r="AF436" s="95" t="s">
        <v>271</v>
      </c>
      <c r="AG436" s="96">
        <v>500000.0</v>
      </c>
      <c r="AH436" s="96"/>
      <c r="AI436" s="100"/>
      <c r="AJ436" s="101"/>
    </row>
    <row r="437">
      <c r="A437" s="51">
        <f t="shared" si="2"/>
        <v>434</v>
      </c>
      <c r="B437" s="98"/>
      <c r="C437" s="95"/>
      <c r="D437" s="51" t="s">
        <v>7</v>
      </c>
      <c r="E437" s="51">
        <v>1.0</v>
      </c>
      <c r="F437" s="95" t="s">
        <v>191</v>
      </c>
      <c r="G437" s="95" t="s">
        <v>271</v>
      </c>
      <c r="H437" s="96">
        <v>500000.0</v>
      </c>
      <c r="I437" s="96"/>
      <c r="J437" s="100"/>
      <c r="K437" s="101"/>
      <c r="N437" s="98" t="str">
        <f>'MONITORING 1'!O437</f>
        <v>Maria M</v>
      </c>
      <c r="O437" s="95" t="str">
        <f>'MONITORING 1'!F437</f>
        <v>Maria Magdalena</v>
      </c>
      <c r="P437" s="51" t="str">
        <f>'MONITORING 1'!D437</f>
        <v>M</v>
      </c>
      <c r="Q437" s="51">
        <f>'MONITORING 1'!E437</f>
        <v>22</v>
      </c>
      <c r="R437" s="95" t="str">
        <f>'MONITORING 1'!C437</f>
        <v>KUNING</v>
      </c>
      <c r="S437" s="95" t="str">
        <f t="shared" si="1"/>
        <v>BRONZE</v>
      </c>
      <c r="T437" s="96">
        <f>'MONITORING 1'!J437</f>
        <v>500000</v>
      </c>
      <c r="U437" s="96" t="str">
        <f>'MONITORING 1'!L437</f>
        <v/>
      </c>
      <c r="V437" s="96" t="str">
        <f>'MONITORING 1'!M437</f>
        <v/>
      </c>
      <c r="W437" s="98" t="str">
        <f>'MONITORING 1'!P437</f>
        <v/>
      </c>
      <c r="AA437" s="98"/>
      <c r="AB437" s="95"/>
      <c r="AC437" s="51" t="s">
        <v>7</v>
      </c>
      <c r="AD437" s="51">
        <v>1.0</v>
      </c>
      <c r="AE437" s="95" t="s">
        <v>191</v>
      </c>
      <c r="AF437" s="95" t="s">
        <v>271</v>
      </c>
      <c r="AG437" s="96">
        <v>500000.0</v>
      </c>
      <c r="AH437" s="96"/>
      <c r="AI437" s="100"/>
      <c r="AJ437" s="101"/>
    </row>
    <row r="438">
      <c r="A438" s="51">
        <f t="shared" si="2"/>
        <v>435</v>
      </c>
      <c r="B438" s="98"/>
      <c r="C438" s="95"/>
      <c r="D438" s="51" t="s">
        <v>7</v>
      </c>
      <c r="E438" s="51">
        <v>2.0</v>
      </c>
      <c r="F438" s="95" t="s">
        <v>191</v>
      </c>
      <c r="G438" s="95" t="s">
        <v>271</v>
      </c>
      <c r="H438" s="96">
        <v>500000.0</v>
      </c>
      <c r="I438" s="96"/>
      <c r="J438" s="100"/>
      <c r="K438" s="101"/>
      <c r="N438" s="98" t="str">
        <f>'MONITORING 1'!O438</f>
        <v>Maria M</v>
      </c>
      <c r="O438" s="95" t="str">
        <f>'MONITORING 1'!F438</f>
        <v>Maria Magdalena</v>
      </c>
      <c r="P438" s="51" t="str">
        <f>'MONITORING 1'!D438</f>
        <v>M</v>
      </c>
      <c r="Q438" s="51">
        <f>'MONITORING 1'!E438</f>
        <v>23</v>
      </c>
      <c r="R438" s="95" t="str">
        <f>'MONITORING 1'!C438</f>
        <v>KUNING</v>
      </c>
      <c r="S438" s="95" t="str">
        <f t="shared" si="1"/>
        <v>BRONZE</v>
      </c>
      <c r="T438" s="96">
        <f>'MONITORING 1'!J438</f>
        <v>500000</v>
      </c>
      <c r="U438" s="96" t="str">
        <f>'MONITORING 1'!L438</f>
        <v/>
      </c>
      <c r="V438" s="96" t="str">
        <f>'MONITORING 1'!M438</f>
        <v/>
      </c>
      <c r="W438" s="98" t="str">
        <f>'MONITORING 1'!P438</f>
        <v/>
      </c>
      <c r="AA438" s="98"/>
      <c r="AB438" s="95"/>
      <c r="AC438" s="51" t="s">
        <v>7</v>
      </c>
      <c r="AD438" s="51">
        <v>2.0</v>
      </c>
      <c r="AE438" s="95" t="s">
        <v>191</v>
      </c>
      <c r="AF438" s="95" t="s">
        <v>271</v>
      </c>
      <c r="AG438" s="96">
        <v>500000.0</v>
      </c>
      <c r="AH438" s="96"/>
      <c r="AI438" s="100"/>
      <c r="AJ438" s="101"/>
    </row>
    <row r="439">
      <c r="A439" s="51">
        <f t="shared" si="2"/>
        <v>436</v>
      </c>
      <c r="B439" s="98"/>
      <c r="C439" s="95"/>
      <c r="D439" s="51" t="s">
        <v>7</v>
      </c>
      <c r="E439" s="51">
        <v>3.0</v>
      </c>
      <c r="F439" s="95" t="s">
        <v>191</v>
      </c>
      <c r="G439" s="95" t="s">
        <v>271</v>
      </c>
      <c r="H439" s="96">
        <v>500000.0</v>
      </c>
      <c r="I439" s="96"/>
      <c r="J439" s="100"/>
      <c r="K439" s="101"/>
      <c r="N439" s="98" t="str">
        <f>'MONITORING 1'!O439</f>
        <v>Maria M</v>
      </c>
      <c r="O439" s="95" t="str">
        <f>'MONITORING 1'!F439</f>
        <v>Maria Magdalena</v>
      </c>
      <c r="P439" s="51" t="str">
        <f>'MONITORING 1'!D439</f>
        <v>M</v>
      </c>
      <c r="Q439" s="51">
        <f>'MONITORING 1'!E439</f>
        <v>24</v>
      </c>
      <c r="R439" s="95" t="str">
        <f>'MONITORING 1'!C439</f>
        <v>KUNING</v>
      </c>
      <c r="S439" s="95" t="str">
        <f t="shared" si="1"/>
        <v>BRONZE</v>
      </c>
      <c r="T439" s="96">
        <f>'MONITORING 1'!J439</f>
        <v>500000</v>
      </c>
      <c r="U439" s="96" t="str">
        <f>'MONITORING 1'!L439</f>
        <v/>
      </c>
      <c r="V439" s="96" t="str">
        <f>'MONITORING 1'!M439</f>
        <v/>
      </c>
      <c r="W439" s="98" t="str">
        <f>'MONITORING 1'!P439</f>
        <v/>
      </c>
      <c r="AA439" s="98"/>
      <c r="AB439" s="95"/>
      <c r="AC439" s="51" t="s">
        <v>7</v>
      </c>
      <c r="AD439" s="51">
        <v>3.0</v>
      </c>
      <c r="AE439" s="95" t="s">
        <v>191</v>
      </c>
      <c r="AF439" s="95" t="s">
        <v>271</v>
      </c>
      <c r="AG439" s="96">
        <v>500000.0</v>
      </c>
      <c r="AH439" s="96"/>
      <c r="AI439" s="100"/>
      <c r="AJ439" s="101"/>
    </row>
    <row r="440">
      <c r="A440" s="51">
        <f t="shared" si="2"/>
        <v>437</v>
      </c>
      <c r="B440" s="98"/>
      <c r="C440" s="95"/>
      <c r="D440" s="51" t="s">
        <v>7</v>
      </c>
      <c r="E440" s="51">
        <v>29.0</v>
      </c>
      <c r="F440" s="95" t="s">
        <v>191</v>
      </c>
      <c r="G440" s="95" t="s">
        <v>271</v>
      </c>
      <c r="H440" s="96">
        <v>500000.0</v>
      </c>
      <c r="I440" s="96"/>
      <c r="J440" s="100"/>
      <c r="K440" s="101"/>
      <c r="N440" s="98" t="str">
        <f>'MONITORING 1'!O440</f>
        <v>Maria M</v>
      </c>
      <c r="O440" s="95" t="str">
        <f>'MONITORING 1'!F440</f>
        <v>Maria Magdalena</v>
      </c>
      <c r="P440" s="51" t="str">
        <f>'MONITORING 1'!D440</f>
        <v>M</v>
      </c>
      <c r="Q440" s="51">
        <f>'MONITORING 1'!E440</f>
        <v>25</v>
      </c>
      <c r="R440" s="95" t="str">
        <f>'MONITORING 1'!C440</f>
        <v>KUNING</v>
      </c>
      <c r="S440" s="95" t="str">
        <f t="shared" si="1"/>
        <v>BRONZE</v>
      </c>
      <c r="T440" s="96">
        <f>'MONITORING 1'!J440</f>
        <v>500000</v>
      </c>
      <c r="U440" s="96" t="str">
        <f>'MONITORING 1'!L440</f>
        <v/>
      </c>
      <c r="V440" s="96" t="str">
        <f>'MONITORING 1'!M440</f>
        <v/>
      </c>
      <c r="W440" s="98" t="str">
        <f>'MONITORING 1'!P440</f>
        <v/>
      </c>
      <c r="AA440" s="98"/>
      <c r="AB440" s="95"/>
      <c r="AC440" s="51" t="s">
        <v>7</v>
      </c>
      <c r="AD440" s="51">
        <v>29.0</v>
      </c>
      <c r="AE440" s="95" t="s">
        <v>191</v>
      </c>
      <c r="AF440" s="95" t="s">
        <v>271</v>
      </c>
      <c r="AG440" s="96">
        <v>500000.0</v>
      </c>
      <c r="AH440" s="96"/>
      <c r="AI440" s="100"/>
      <c r="AJ440" s="101"/>
    </row>
    <row r="441">
      <c r="A441" s="51">
        <f t="shared" si="2"/>
        <v>438</v>
      </c>
      <c r="B441" s="98"/>
      <c r="C441" s="95"/>
      <c r="D441" s="51" t="s">
        <v>7</v>
      </c>
      <c r="E441" s="51">
        <v>30.0</v>
      </c>
      <c r="F441" s="95" t="s">
        <v>191</v>
      </c>
      <c r="G441" s="95" t="s">
        <v>271</v>
      </c>
      <c r="H441" s="96">
        <v>500000.0</v>
      </c>
      <c r="I441" s="96"/>
      <c r="J441" s="100"/>
      <c r="K441" s="101"/>
      <c r="N441" s="98" t="str">
        <f>'MONITORING 1'!O441</f>
        <v>Henry Suciadi</v>
      </c>
      <c r="O441" s="95" t="str">
        <f>'MONITORING 1'!F441</f>
        <v>Yuli</v>
      </c>
      <c r="P441" s="51" t="str">
        <f>'MONITORING 1'!D441</f>
        <v>M</v>
      </c>
      <c r="Q441" s="51">
        <f>'MONITORING 1'!E441</f>
        <v>26</v>
      </c>
      <c r="R441" s="95" t="str">
        <f>'MONITORING 1'!C441</f>
        <v>KUNING</v>
      </c>
      <c r="S441" s="95" t="str">
        <f t="shared" si="1"/>
        <v>BRONZE</v>
      </c>
      <c r="T441" s="96">
        <f>'MONITORING 1'!J441</f>
        <v>500000</v>
      </c>
      <c r="U441" s="96" t="str">
        <f>'MONITORING 1'!L441</f>
        <v>Bca 14/10</v>
      </c>
      <c r="V441" s="96" t="str">
        <f>'MONITORING 1'!M441</f>
        <v>L</v>
      </c>
      <c r="W441" s="98" t="str">
        <f>'MONITORING 1'!P441</f>
        <v/>
      </c>
      <c r="AA441" s="98"/>
      <c r="AB441" s="95"/>
      <c r="AC441" s="51" t="s">
        <v>7</v>
      </c>
      <c r="AD441" s="51">
        <v>30.0</v>
      </c>
      <c r="AE441" s="95" t="s">
        <v>191</v>
      </c>
      <c r="AF441" s="95" t="s">
        <v>271</v>
      </c>
      <c r="AG441" s="96">
        <v>500000.0</v>
      </c>
      <c r="AH441" s="96"/>
      <c r="AI441" s="100"/>
      <c r="AJ441" s="101"/>
    </row>
    <row r="442">
      <c r="A442" s="51">
        <f t="shared" si="2"/>
        <v>439</v>
      </c>
      <c r="B442" s="95"/>
      <c r="C442" s="95"/>
      <c r="D442" s="51" t="s">
        <v>5</v>
      </c>
      <c r="E442" s="51">
        <v>17.0</v>
      </c>
      <c r="F442" s="95" t="s">
        <v>96</v>
      </c>
      <c r="G442" s="95" t="s">
        <v>270</v>
      </c>
      <c r="H442" s="96">
        <v>1000000.0</v>
      </c>
      <c r="I442" s="96"/>
      <c r="J442" s="100"/>
      <c r="K442" s="51"/>
      <c r="N442" s="98" t="str">
        <f>'MONITORING 1'!O442</f>
        <v>Henry Suciadi</v>
      </c>
      <c r="O442" s="95" t="str">
        <f>'MONITORING 1'!F442</f>
        <v>Yuli</v>
      </c>
      <c r="P442" s="51" t="str">
        <f>'MONITORING 1'!D442</f>
        <v>M</v>
      </c>
      <c r="Q442" s="51">
        <f>'MONITORING 1'!E442</f>
        <v>27</v>
      </c>
      <c r="R442" s="95" t="str">
        <f>'MONITORING 1'!C442</f>
        <v>KUNING</v>
      </c>
      <c r="S442" s="95" t="str">
        <f t="shared" si="1"/>
        <v>BRONZE</v>
      </c>
      <c r="T442" s="96">
        <f>'MONITORING 1'!J442</f>
        <v>500000</v>
      </c>
      <c r="U442" s="96" t="str">
        <f>'MONITORING 1'!L442</f>
        <v>Bca 14/10</v>
      </c>
      <c r="V442" s="96" t="str">
        <f>'MONITORING 1'!M442</f>
        <v>L</v>
      </c>
      <c r="W442" s="98" t="str">
        <f>'MONITORING 1'!P442</f>
        <v/>
      </c>
      <c r="AA442" s="95"/>
      <c r="AB442" s="95"/>
      <c r="AC442" s="51" t="s">
        <v>5</v>
      </c>
      <c r="AD442" s="51">
        <v>17.0</v>
      </c>
      <c r="AE442" s="95" t="s">
        <v>96</v>
      </c>
      <c r="AF442" s="95" t="s">
        <v>270</v>
      </c>
      <c r="AG442" s="96">
        <v>1000000.0</v>
      </c>
      <c r="AH442" s="96"/>
      <c r="AI442" s="100"/>
      <c r="AJ442" s="51"/>
    </row>
    <row r="443">
      <c r="A443" s="51">
        <f t="shared" si="2"/>
        <v>440</v>
      </c>
      <c r="B443" s="95"/>
      <c r="C443" s="95"/>
      <c r="D443" s="51" t="s">
        <v>5</v>
      </c>
      <c r="E443" s="51">
        <v>18.0</v>
      </c>
      <c r="F443" s="95" t="s">
        <v>96</v>
      </c>
      <c r="G443" s="95" t="s">
        <v>270</v>
      </c>
      <c r="H443" s="96">
        <v>1000000.0</v>
      </c>
      <c r="I443" s="96"/>
      <c r="J443" s="100"/>
      <c r="K443" s="51"/>
      <c r="N443" s="98" t="str">
        <f>'MONITORING 1'!O443</f>
        <v>Henry Suciadi</v>
      </c>
      <c r="O443" s="95" t="str">
        <f>'MONITORING 1'!F443</f>
        <v>Yuli</v>
      </c>
      <c r="P443" s="51" t="str">
        <f>'MONITORING 1'!D443</f>
        <v>M</v>
      </c>
      <c r="Q443" s="51">
        <f>'MONITORING 1'!E443</f>
        <v>28</v>
      </c>
      <c r="R443" s="95" t="str">
        <f>'MONITORING 1'!C443</f>
        <v>KUNING</v>
      </c>
      <c r="S443" s="95" t="str">
        <f t="shared" si="1"/>
        <v>BRONZE</v>
      </c>
      <c r="T443" s="96">
        <f>'MONITORING 1'!J443</f>
        <v>500000</v>
      </c>
      <c r="U443" s="96" t="str">
        <f>'MONITORING 1'!L443</f>
        <v>Bca 14/10</v>
      </c>
      <c r="V443" s="96" t="str">
        <f>'MONITORING 1'!M443</f>
        <v>L</v>
      </c>
      <c r="W443" s="98" t="str">
        <f>'MONITORING 1'!P443</f>
        <v/>
      </c>
      <c r="AA443" s="95"/>
      <c r="AB443" s="95"/>
      <c r="AC443" s="51" t="s">
        <v>5</v>
      </c>
      <c r="AD443" s="51">
        <v>18.0</v>
      </c>
      <c r="AE443" s="95" t="s">
        <v>96</v>
      </c>
      <c r="AF443" s="95" t="s">
        <v>270</v>
      </c>
      <c r="AG443" s="96">
        <v>1000000.0</v>
      </c>
      <c r="AH443" s="96"/>
      <c r="AI443" s="100"/>
      <c r="AJ443" s="51"/>
    </row>
    <row r="444">
      <c r="A444" s="51">
        <f t="shared" si="2"/>
        <v>441</v>
      </c>
      <c r="B444" s="98"/>
      <c r="C444" s="95"/>
      <c r="D444" s="51" t="s">
        <v>5</v>
      </c>
      <c r="E444" s="51">
        <v>29.0</v>
      </c>
      <c r="F444" s="95" t="s">
        <v>191</v>
      </c>
      <c r="G444" s="95" t="s">
        <v>271</v>
      </c>
      <c r="H444" s="96">
        <v>500000.0</v>
      </c>
      <c r="I444" s="96"/>
      <c r="J444" s="100"/>
      <c r="K444" s="101"/>
      <c r="N444" s="98" t="str">
        <f>'MONITORING 1'!O444</f>
        <v>Maria M</v>
      </c>
      <c r="O444" s="95" t="str">
        <f>'MONITORING 1'!F444</f>
        <v>Lesny</v>
      </c>
      <c r="P444" s="51" t="str">
        <f>'MONITORING 1'!D444</f>
        <v>M</v>
      </c>
      <c r="Q444" s="51">
        <f>'MONITORING 1'!E444</f>
        <v>29</v>
      </c>
      <c r="R444" s="95" t="str">
        <f>'MONITORING 1'!C444</f>
        <v>KUNING</v>
      </c>
      <c r="S444" s="95" t="str">
        <f t="shared" si="1"/>
        <v>BRONZE</v>
      </c>
      <c r="T444" s="96">
        <f>'MONITORING 1'!J444</f>
        <v>500000</v>
      </c>
      <c r="U444" s="96" t="str">
        <f>'MONITORING 1'!L444</f>
        <v/>
      </c>
      <c r="V444" s="96" t="str">
        <f>'MONITORING 1'!M444</f>
        <v/>
      </c>
      <c r="W444" s="98" t="str">
        <f>'MONITORING 1'!P444</f>
        <v/>
      </c>
      <c r="AA444" s="98"/>
      <c r="AB444" s="95"/>
      <c r="AC444" s="51" t="s">
        <v>5</v>
      </c>
      <c r="AD444" s="51">
        <v>29.0</v>
      </c>
      <c r="AE444" s="95" t="s">
        <v>191</v>
      </c>
      <c r="AF444" s="95" t="s">
        <v>271</v>
      </c>
      <c r="AG444" s="96">
        <v>500000.0</v>
      </c>
      <c r="AH444" s="96"/>
      <c r="AI444" s="100"/>
      <c r="AJ444" s="101"/>
    </row>
    <row r="445">
      <c r="A445" s="51">
        <f t="shared" si="2"/>
        <v>442</v>
      </c>
      <c r="B445" s="98"/>
      <c r="C445" s="95"/>
      <c r="D445" s="51" t="s">
        <v>5</v>
      </c>
      <c r="E445" s="51">
        <v>30.0</v>
      </c>
      <c r="F445" s="95" t="s">
        <v>191</v>
      </c>
      <c r="G445" s="95" t="s">
        <v>271</v>
      </c>
      <c r="H445" s="96">
        <v>500000.0</v>
      </c>
      <c r="I445" s="96"/>
      <c r="J445" s="100"/>
      <c r="K445" s="101"/>
      <c r="N445" s="98" t="str">
        <f>'MONITORING 1'!O445</f>
        <v>Maria M</v>
      </c>
      <c r="O445" s="95" t="str">
        <f>'MONITORING 1'!F445</f>
        <v>Lesny</v>
      </c>
      <c r="P445" s="51" t="str">
        <f>'MONITORING 1'!D445</f>
        <v>M</v>
      </c>
      <c r="Q445" s="51">
        <f>'MONITORING 1'!E445</f>
        <v>30</v>
      </c>
      <c r="R445" s="95" t="str">
        <f>'MONITORING 1'!C445</f>
        <v>KUNING</v>
      </c>
      <c r="S445" s="95" t="str">
        <f t="shared" si="1"/>
        <v>BRONZE</v>
      </c>
      <c r="T445" s="96">
        <f>'MONITORING 1'!J445</f>
        <v>500000</v>
      </c>
      <c r="U445" s="96" t="str">
        <f>'MONITORING 1'!L445</f>
        <v/>
      </c>
      <c r="V445" s="96" t="str">
        <f>'MONITORING 1'!M445</f>
        <v/>
      </c>
      <c r="W445" s="98" t="str">
        <f>'MONITORING 1'!P445</f>
        <v/>
      </c>
      <c r="AA445" s="98"/>
      <c r="AB445" s="95"/>
      <c r="AC445" s="51" t="s">
        <v>5</v>
      </c>
      <c r="AD445" s="51">
        <v>30.0</v>
      </c>
      <c r="AE445" s="95" t="s">
        <v>191</v>
      </c>
      <c r="AF445" s="95" t="s">
        <v>271</v>
      </c>
      <c r="AG445" s="96">
        <v>500000.0</v>
      </c>
      <c r="AH445" s="96"/>
      <c r="AI445" s="100"/>
      <c r="AJ445" s="101"/>
    </row>
    <row r="446">
      <c r="A446" s="51">
        <f t="shared" si="2"/>
        <v>443</v>
      </c>
      <c r="B446" s="98"/>
      <c r="C446" s="95"/>
      <c r="D446" s="51" t="s">
        <v>4</v>
      </c>
      <c r="E446" s="51">
        <v>1.0</v>
      </c>
      <c r="F446" s="95" t="s">
        <v>191</v>
      </c>
      <c r="G446" s="95" t="s">
        <v>271</v>
      </c>
      <c r="H446" s="96">
        <v>500000.0</v>
      </c>
      <c r="I446" s="96"/>
      <c r="J446" s="100"/>
      <c r="K446" s="101"/>
      <c r="N446" s="98" t="str">
        <f>'MONITORING 1'!O446</f>
        <v>Jerus T</v>
      </c>
      <c r="O446" s="95" t="str">
        <f>'MONITORING 1'!F446</f>
        <v>Julianty Robert</v>
      </c>
      <c r="P446" s="51" t="str">
        <f>'MONITORING 1'!D446</f>
        <v>N</v>
      </c>
      <c r="Q446" s="51">
        <f>'MONITORING 1'!E446</f>
        <v>1</v>
      </c>
      <c r="R446" s="95" t="str">
        <f>'MONITORING 1'!C446</f>
        <v>KUNING</v>
      </c>
      <c r="S446" s="95" t="str">
        <f t="shared" si="1"/>
        <v>BRONZE</v>
      </c>
      <c r="T446" s="96">
        <f>'MONITORING 1'!J446</f>
        <v>500000</v>
      </c>
      <c r="U446" s="96" t="str">
        <f>'MONITORING 1'!L446</f>
        <v>BCA 15/10</v>
      </c>
      <c r="V446" s="96" t="str">
        <f>'MONITORING 1'!M446</f>
        <v>L</v>
      </c>
      <c r="W446" s="98" t="str">
        <f>'MONITORING 1'!P446</f>
        <v>V</v>
      </c>
      <c r="AA446" s="98"/>
      <c r="AB446" s="95"/>
      <c r="AC446" s="51" t="s">
        <v>4</v>
      </c>
      <c r="AD446" s="51">
        <v>1.0</v>
      </c>
      <c r="AE446" s="95" t="s">
        <v>191</v>
      </c>
      <c r="AF446" s="95" t="s">
        <v>271</v>
      </c>
      <c r="AG446" s="96">
        <v>500000.0</v>
      </c>
      <c r="AH446" s="96"/>
      <c r="AI446" s="100"/>
      <c r="AJ446" s="101"/>
    </row>
    <row r="447">
      <c r="A447" s="51">
        <f t="shared" si="2"/>
        <v>444</v>
      </c>
      <c r="B447" s="98"/>
      <c r="C447" s="95"/>
      <c r="D447" s="51" t="s">
        <v>4</v>
      </c>
      <c r="E447" s="51">
        <v>2.0</v>
      </c>
      <c r="F447" s="95" t="s">
        <v>191</v>
      </c>
      <c r="G447" s="95" t="s">
        <v>271</v>
      </c>
      <c r="H447" s="96">
        <v>500000.0</v>
      </c>
      <c r="I447" s="96"/>
      <c r="J447" s="100"/>
      <c r="K447" s="101"/>
      <c r="N447" s="98" t="str">
        <f>'MONITORING 1'!O447</f>
        <v>Jerus T</v>
      </c>
      <c r="O447" s="95" t="str">
        <f>'MONITORING 1'!F447</f>
        <v>Julianty Robert</v>
      </c>
      <c r="P447" s="51" t="str">
        <f>'MONITORING 1'!D447</f>
        <v>N</v>
      </c>
      <c r="Q447" s="51">
        <f>'MONITORING 1'!E447</f>
        <v>2</v>
      </c>
      <c r="R447" s="95" t="str">
        <f>'MONITORING 1'!C447</f>
        <v>KUNING</v>
      </c>
      <c r="S447" s="95" t="str">
        <f t="shared" si="1"/>
        <v>BRONZE</v>
      </c>
      <c r="T447" s="96">
        <f>'MONITORING 1'!J447</f>
        <v>500000</v>
      </c>
      <c r="U447" s="96" t="str">
        <f>'MONITORING 1'!L447</f>
        <v/>
      </c>
      <c r="V447" s="96" t="str">
        <f>'MONITORING 1'!M447</f>
        <v/>
      </c>
      <c r="W447" s="98" t="str">
        <f>'MONITORING 1'!P447</f>
        <v>V</v>
      </c>
      <c r="AA447" s="98"/>
      <c r="AB447" s="95"/>
      <c r="AC447" s="51" t="s">
        <v>4</v>
      </c>
      <c r="AD447" s="51">
        <v>2.0</v>
      </c>
      <c r="AE447" s="95" t="s">
        <v>191</v>
      </c>
      <c r="AF447" s="95" t="s">
        <v>271</v>
      </c>
      <c r="AG447" s="96">
        <v>500000.0</v>
      </c>
      <c r="AH447" s="96"/>
      <c r="AI447" s="100"/>
      <c r="AJ447" s="101"/>
    </row>
    <row r="448">
      <c r="A448" s="51">
        <f t="shared" si="2"/>
        <v>445</v>
      </c>
      <c r="B448" s="95"/>
      <c r="C448" s="95"/>
      <c r="D448" s="51" t="s">
        <v>4</v>
      </c>
      <c r="E448" s="51">
        <v>8.0</v>
      </c>
      <c r="F448" s="95" t="s">
        <v>96</v>
      </c>
      <c r="G448" s="95" t="s">
        <v>270</v>
      </c>
      <c r="H448" s="96">
        <v>1000000.0</v>
      </c>
      <c r="I448" s="96"/>
      <c r="J448" s="100"/>
      <c r="K448" s="51"/>
      <c r="N448" s="98" t="str">
        <f>'MONITORING 1'!O448</f>
        <v>Jerus T</v>
      </c>
      <c r="O448" s="95" t="str">
        <f>'MONITORING 1'!F448</f>
        <v>Julianty Robert</v>
      </c>
      <c r="P448" s="51" t="str">
        <f>'MONITORING 1'!D448</f>
        <v>N</v>
      </c>
      <c r="Q448" s="51">
        <f>'MONITORING 1'!E448</f>
        <v>3</v>
      </c>
      <c r="R448" s="95" t="str">
        <f>'MONITORING 1'!C448</f>
        <v>KUNING</v>
      </c>
      <c r="S448" s="95" t="str">
        <f t="shared" si="1"/>
        <v>BRONZE</v>
      </c>
      <c r="T448" s="96">
        <f>'MONITORING 1'!J448</f>
        <v>500000</v>
      </c>
      <c r="U448" s="96" t="str">
        <f>'MONITORING 1'!L448</f>
        <v/>
      </c>
      <c r="V448" s="96" t="str">
        <f>'MONITORING 1'!M448</f>
        <v/>
      </c>
      <c r="W448" s="98" t="str">
        <f>'MONITORING 1'!P448</f>
        <v>V</v>
      </c>
      <c r="AA448" s="95"/>
      <c r="AB448" s="95"/>
      <c r="AC448" s="51" t="s">
        <v>4</v>
      </c>
      <c r="AD448" s="51">
        <v>8.0</v>
      </c>
      <c r="AE448" s="95" t="s">
        <v>96</v>
      </c>
      <c r="AF448" s="95" t="s">
        <v>270</v>
      </c>
      <c r="AG448" s="96">
        <v>1000000.0</v>
      </c>
      <c r="AH448" s="96"/>
      <c r="AI448" s="100"/>
      <c r="AJ448" s="51"/>
    </row>
    <row r="449">
      <c r="A449" s="51">
        <f t="shared" si="2"/>
        <v>446</v>
      </c>
      <c r="B449" s="95"/>
      <c r="C449" s="95"/>
      <c r="D449" s="51" t="s">
        <v>4</v>
      </c>
      <c r="E449" s="51">
        <v>9.0</v>
      </c>
      <c r="F449" s="95" t="s">
        <v>96</v>
      </c>
      <c r="G449" s="95" t="s">
        <v>270</v>
      </c>
      <c r="H449" s="96">
        <v>1000000.0</v>
      </c>
      <c r="I449" s="96"/>
      <c r="J449" s="100"/>
      <c r="K449" s="51"/>
      <c r="N449" s="98" t="str">
        <f>'MONITORING 1'!O449</f>
        <v>Jerus T</v>
      </c>
      <c r="O449" s="95" t="str">
        <f>'MONITORING 1'!F449</f>
        <v>Julianty Robert</v>
      </c>
      <c r="P449" s="51" t="str">
        <f>'MONITORING 1'!D449</f>
        <v>N</v>
      </c>
      <c r="Q449" s="51">
        <f>'MONITORING 1'!E449</f>
        <v>4</v>
      </c>
      <c r="R449" s="95" t="str">
        <f>'MONITORING 1'!C449</f>
        <v>KUNING</v>
      </c>
      <c r="S449" s="95" t="str">
        <f t="shared" si="1"/>
        <v>BRONZE</v>
      </c>
      <c r="T449" s="96">
        <f>'MONITORING 1'!J449</f>
        <v>500000</v>
      </c>
      <c r="U449" s="96" t="str">
        <f>'MONITORING 1'!L449</f>
        <v/>
      </c>
      <c r="V449" s="96" t="str">
        <f>'MONITORING 1'!M449</f>
        <v/>
      </c>
      <c r="W449" s="98" t="str">
        <f>'MONITORING 1'!P449</f>
        <v>V</v>
      </c>
      <c r="AA449" s="95"/>
      <c r="AB449" s="95"/>
      <c r="AC449" s="51" t="s">
        <v>4</v>
      </c>
      <c r="AD449" s="51">
        <v>9.0</v>
      </c>
      <c r="AE449" s="95" t="s">
        <v>96</v>
      </c>
      <c r="AF449" s="95" t="s">
        <v>270</v>
      </c>
      <c r="AG449" s="96">
        <v>1000000.0</v>
      </c>
      <c r="AH449" s="96"/>
      <c r="AI449" s="100"/>
      <c r="AJ449" s="51"/>
    </row>
    <row r="450">
      <c r="A450" s="51">
        <f t="shared" si="2"/>
        <v>447</v>
      </c>
      <c r="B450" s="95"/>
      <c r="C450" s="95"/>
      <c r="D450" s="51" t="s">
        <v>4</v>
      </c>
      <c r="E450" s="51">
        <v>10.0</v>
      </c>
      <c r="F450" s="95" t="s">
        <v>96</v>
      </c>
      <c r="G450" s="95" t="s">
        <v>270</v>
      </c>
      <c r="H450" s="96">
        <v>1000000.0</v>
      </c>
      <c r="I450" s="96"/>
      <c r="J450" s="100"/>
      <c r="K450" s="51"/>
      <c r="N450" s="98" t="str">
        <f>'MONITORING 1'!O450</f>
        <v>Jerus T</v>
      </c>
      <c r="O450" s="95" t="str">
        <f>'MONITORING 1'!F450</f>
        <v>Julianty Robert</v>
      </c>
      <c r="P450" s="51" t="str">
        <f>'MONITORING 1'!D450</f>
        <v>N</v>
      </c>
      <c r="Q450" s="51">
        <f>'MONITORING 1'!E450</f>
        <v>5</v>
      </c>
      <c r="R450" s="95" t="str">
        <f>'MONITORING 1'!C450</f>
        <v>KUNING</v>
      </c>
      <c r="S450" s="95" t="str">
        <f t="shared" si="1"/>
        <v>BRONZE</v>
      </c>
      <c r="T450" s="96">
        <f>'MONITORING 1'!J450</f>
        <v>500000</v>
      </c>
      <c r="U450" s="96" t="str">
        <f>'MONITORING 1'!L450</f>
        <v/>
      </c>
      <c r="V450" s="96" t="str">
        <f>'MONITORING 1'!M450</f>
        <v/>
      </c>
      <c r="W450" s="98" t="str">
        <f>'MONITORING 1'!P450</f>
        <v>V</v>
      </c>
      <c r="AA450" s="95"/>
      <c r="AB450" s="95"/>
      <c r="AC450" s="51" t="s">
        <v>4</v>
      </c>
      <c r="AD450" s="51">
        <v>10.0</v>
      </c>
      <c r="AE450" s="95" t="s">
        <v>96</v>
      </c>
      <c r="AF450" s="95" t="s">
        <v>270</v>
      </c>
      <c r="AG450" s="96">
        <v>1000000.0</v>
      </c>
      <c r="AH450" s="96"/>
      <c r="AI450" s="100"/>
      <c r="AJ450" s="51"/>
    </row>
    <row r="451">
      <c r="A451" s="51">
        <f t="shared" si="2"/>
        <v>448</v>
      </c>
      <c r="B451" s="95"/>
      <c r="C451" s="95"/>
      <c r="D451" s="51" t="s">
        <v>4</v>
      </c>
      <c r="E451" s="51">
        <v>11.0</v>
      </c>
      <c r="F451" s="95" t="s">
        <v>96</v>
      </c>
      <c r="G451" s="95" t="s">
        <v>270</v>
      </c>
      <c r="H451" s="96">
        <v>1000000.0</v>
      </c>
      <c r="I451" s="96"/>
      <c r="J451" s="100"/>
      <c r="K451" s="51"/>
      <c r="N451" s="98" t="str">
        <f>'MONITORING 1'!O451</f>
        <v>Jerus T</v>
      </c>
      <c r="O451" s="95" t="str">
        <f>'MONITORING 1'!F451</f>
        <v>Julianty Robert</v>
      </c>
      <c r="P451" s="51" t="str">
        <f>'MONITORING 1'!D451</f>
        <v>N</v>
      </c>
      <c r="Q451" s="51">
        <f>'MONITORING 1'!E451</f>
        <v>6</v>
      </c>
      <c r="R451" s="95" t="str">
        <f>'MONITORING 1'!C451</f>
        <v>KUNING</v>
      </c>
      <c r="S451" s="95" t="str">
        <f t="shared" si="1"/>
        <v>BRONZE</v>
      </c>
      <c r="T451" s="96">
        <f>'MONITORING 1'!J451</f>
        <v>500000</v>
      </c>
      <c r="U451" s="96" t="str">
        <f>'MONITORING 1'!L451</f>
        <v/>
      </c>
      <c r="V451" s="96" t="str">
        <f>'MONITORING 1'!M451</f>
        <v/>
      </c>
      <c r="W451" s="98" t="str">
        <f>'MONITORING 1'!P451</f>
        <v>V</v>
      </c>
      <c r="AA451" s="95"/>
      <c r="AB451" s="95"/>
      <c r="AC451" s="51" t="s">
        <v>4</v>
      </c>
      <c r="AD451" s="51">
        <v>11.0</v>
      </c>
      <c r="AE451" s="95" t="s">
        <v>96</v>
      </c>
      <c r="AF451" s="95" t="s">
        <v>270</v>
      </c>
      <c r="AG451" s="96">
        <v>1000000.0</v>
      </c>
      <c r="AH451" s="96"/>
      <c r="AI451" s="100"/>
      <c r="AJ451" s="51"/>
    </row>
    <row r="452">
      <c r="A452" s="51">
        <f t="shared" si="2"/>
        <v>449</v>
      </c>
      <c r="B452" s="95"/>
      <c r="C452" s="95"/>
      <c r="D452" s="51" t="s">
        <v>4</v>
      </c>
      <c r="E452" s="51">
        <v>12.0</v>
      </c>
      <c r="F452" s="95" t="s">
        <v>96</v>
      </c>
      <c r="G452" s="95" t="s">
        <v>270</v>
      </c>
      <c r="H452" s="96">
        <v>1000000.0</v>
      </c>
      <c r="I452" s="96"/>
      <c r="J452" s="100"/>
      <c r="K452" s="51"/>
      <c r="N452" s="98" t="str">
        <f>'MONITORING 1'!O452</f>
        <v>Jerus T</v>
      </c>
      <c r="O452" s="95" t="str">
        <f>'MONITORING 1'!F452</f>
        <v>Julianty Robert</v>
      </c>
      <c r="P452" s="51" t="str">
        <f>'MONITORING 1'!D452</f>
        <v>N</v>
      </c>
      <c r="Q452" s="51">
        <f>'MONITORING 1'!E452</f>
        <v>7</v>
      </c>
      <c r="R452" s="95" t="str">
        <f>'MONITORING 1'!C452</f>
        <v>KUNING</v>
      </c>
      <c r="S452" s="95" t="str">
        <f t="shared" si="1"/>
        <v>BRONZE</v>
      </c>
      <c r="T452" s="96">
        <f>'MONITORING 1'!J452</f>
        <v>500000</v>
      </c>
      <c r="U452" s="96" t="str">
        <f>'MONITORING 1'!L452</f>
        <v/>
      </c>
      <c r="V452" s="96" t="str">
        <f>'MONITORING 1'!M452</f>
        <v/>
      </c>
      <c r="W452" s="98" t="str">
        <f>'MONITORING 1'!P452</f>
        <v>V</v>
      </c>
      <c r="AA452" s="95"/>
      <c r="AB452" s="95"/>
      <c r="AC452" s="51" t="s">
        <v>4</v>
      </c>
      <c r="AD452" s="51">
        <v>12.0</v>
      </c>
      <c r="AE452" s="95" t="s">
        <v>96</v>
      </c>
      <c r="AF452" s="95" t="s">
        <v>270</v>
      </c>
      <c r="AG452" s="96">
        <v>1000000.0</v>
      </c>
      <c r="AH452" s="96"/>
      <c r="AI452" s="100"/>
      <c r="AJ452" s="51"/>
    </row>
    <row r="453">
      <c r="A453" s="51">
        <f t="shared" si="2"/>
        <v>450</v>
      </c>
      <c r="B453" s="95"/>
      <c r="C453" s="95"/>
      <c r="D453" s="51" t="s">
        <v>4</v>
      </c>
      <c r="E453" s="51">
        <v>13.0</v>
      </c>
      <c r="F453" s="95" t="s">
        <v>96</v>
      </c>
      <c r="G453" s="95" t="s">
        <v>270</v>
      </c>
      <c r="H453" s="96">
        <v>1000000.0</v>
      </c>
      <c r="I453" s="96"/>
      <c r="J453" s="100"/>
      <c r="K453" s="51"/>
      <c r="N453" s="98" t="str">
        <f>'MONITORING 1'!O453</f>
        <v>Maria M</v>
      </c>
      <c r="O453" s="95" t="str">
        <f>'MONITORING 1'!F453</f>
        <v>Maria Magdalena</v>
      </c>
      <c r="P453" s="51" t="str">
        <f>'MONITORING 1'!D453</f>
        <v>N</v>
      </c>
      <c r="Q453" s="51">
        <f>'MONITORING 1'!E453</f>
        <v>21</v>
      </c>
      <c r="R453" s="95" t="str">
        <f>'MONITORING 1'!C453</f>
        <v>KUNING</v>
      </c>
      <c r="S453" s="95" t="str">
        <f t="shared" si="1"/>
        <v>BRONZE</v>
      </c>
      <c r="T453" s="96">
        <f>'MONITORING 1'!J453</f>
        <v>500000</v>
      </c>
      <c r="U453" s="96" t="str">
        <f>'MONITORING 1'!L453</f>
        <v/>
      </c>
      <c r="V453" s="96" t="str">
        <f>'MONITORING 1'!M453</f>
        <v/>
      </c>
      <c r="W453" s="98" t="str">
        <f>'MONITORING 1'!P453</f>
        <v/>
      </c>
      <c r="AA453" s="95"/>
      <c r="AB453" s="95"/>
      <c r="AC453" s="51" t="s">
        <v>4</v>
      </c>
      <c r="AD453" s="51">
        <v>13.0</v>
      </c>
      <c r="AE453" s="95" t="s">
        <v>96</v>
      </c>
      <c r="AF453" s="95" t="s">
        <v>270</v>
      </c>
      <c r="AG453" s="96">
        <v>1000000.0</v>
      </c>
      <c r="AH453" s="96"/>
      <c r="AI453" s="100"/>
      <c r="AJ453" s="51"/>
    </row>
    <row r="454">
      <c r="A454" s="51">
        <f t="shared" si="2"/>
        <v>451</v>
      </c>
      <c r="B454" s="95"/>
      <c r="C454" s="95"/>
      <c r="D454" s="51" t="s">
        <v>4</v>
      </c>
      <c r="E454" s="51">
        <v>14.0</v>
      </c>
      <c r="F454" s="95" t="s">
        <v>96</v>
      </c>
      <c r="G454" s="95" t="s">
        <v>270</v>
      </c>
      <c r="H454" s="96">
        <v>1000000.0</v>
      </c>
      <c r="I454" s="96"/>
      <c r="J454" s="100"/>
      <c r="K454" s="51"/>
      <c r="N454" s="98" t="str">
        <f>'MONITORING 1'!O454</f>
        <v>Maria M</v>
      </c>
      <c r="O454" s="95" t="str">
        <f>'MONITORING 1'!F454</f>
        <v>Maria Magdalena</v>
      </c>
      <c r="P454" s="51" t="str">
        <f>'MONITORING 1'!D454</f>
        <v>N</v>
      </c>
      <c r="Q454" s="51">
        <f>'MONITORING 1'!E454</f>
        <v>22</v>
      </c>
      <c r="R454" s="95" t="str">
        <f>'MONITORING 1'!C454</f>
        <v>KUNING</v>
      </c>
      <c r="S454" s="95" t="str">
        <f t="shared" si="1"/>
        <v>BRONZE</v>
      </c>
      <c r="T454" s="96">
        <f>'MONITORING 1'!J454</f>
        <v>500000</v>
      </c>
      <c r="U454" s="96" t="str">
        <f>'MONITORING 1'!L454</f>
        <v/>
      </c>
      <c r="V454" s="96" t="str">
        <f>'MONITORING 1'!M454</f>
        <v/>
      </c>
      <c r="W454" s="98" t="str">
        <f>'MONITORING 1'!P454</f>
        <v/>
      </c>
      <c r="AA454" s="95"/>
      <c r="AB454" s="95"/>
      <c r="AC454" s="51" t="s">
        <v>4</v>
      </c>
      <c r="AD454" s="51">
        <v>14.0</v>
      </c>
      <c r="AE454" s="95" t="s">
        <v>96</v>
      </c>
      <c r="AF454" s="95" t="s">
        <v>270</v>
      </c>
      <c r="AG454" s="96">
        <v>1000000.0</v>
      </c>
      <c r="AH454" s="96"/>
      <c r="AI454" s="100"/>
      <c r="AJ454" s="51"/>
    </row>
    <row r="455">
      <c r="A455" s="51">
        <f t="shared" si="2"/>
        <v>452</v>
      </c>
      <c r="B455" s="95"/>
      <c r="C455" s="95"/>
      <c r="D455" s="51" t="s">
        <v>4</v>
      </c>
      <c r="E455" s="51">
        <v>15.0</v>
      </c>
      <c r="F455" s="95" t="s">
        <v>96</v>
      </c>
      <c r="G455" s="95" t="s">
        <v>270</v>
      </c>
      <c r="H455" s="96">
        <v>1000000.0</v>
      </c>
      <c r="I455" s="96"/>
      <c r="J455" s="100"/>
      <c r="K455" s="51"/>
      <c r="N455" s="98" t="str">
        <f>'MONITORING 1'!O455</f>
        <v>Maria M</v>
      </c>
      <c r="O455" s="95" t="str">
        <f>'MONITORING 1'!F455</f>
        <v>Maria Magdalena</v>
      </c>
      <c r="P455" s="51" t="str">
        <f>'MONITORING 1'!D455</f>
        <v>N</v>
      </c>
      <c r="Q455" s="51">
        <f>'MONITORING 1'!E455</f>
        <v>23</v>
      </c>
      <c r="R455" s="95" t="str">
        <f>'MONITORING 1'!C455</f>
        <v>KUNING</v>
      </c>
      <c r="S455" s="95" t="str">
        <f t="shared" si="1"/>
        <v>BRONZE</v>
      </c>
      <c r="T455" s="96">
        <f>'MONITORING 1'!J455</f>
        <v>500000</v>
      </c>
      <c r="U455" s="96" t="str">
        <f>'MONITORING 1'!L455</f>
        <v/>
      </c>
      <c r="V455" s="96" t="str">
        <f>'MONITORING 1'!M455</f>
        <v/>
      </c>
      <c r="W455" s="98" t="str">
        <f>'MONITORING 1'!P455</f>
        <v/>
      </c>
      <c r="AA455" s="95"/>
      <c r="AB455" s="95"/>
      <c r="AC455" s="51" t="s">
        <v>4</v>
      </c>
      <c r="AD455" s="51">
        <v>15.0</v>
      </c>
      <c r="AE455" s="95" t="s">
        <v>96</v>
      </c>
      <c r="AF455" s="95" t="s">
        <v>270</v>
      </c>
      <c r="AG455" s="96">
        <v>1000000.0</v>
      </c>
      <c r="AH455" s="96"/>
      <c r="AI455" s="100"/>
      <c r="AJ455" s="51"/>
    </row>
    <row r="456">
      <c r="A456" s="51">
        <f t="shared" si="2"/>
        <v>453</v>
      </c>
      <c r="B456" s="95"/>
      <c r="C456" s="95"/>
      <c r="D456" s="51" t="s">
        <v>4</v>
      </c>
      <c r="E456" s="51">
        <v>16.0</v>
      </c>
      <c r="F456" s="95" t="s">
        <v>96</v>
      </c>
      <c r="G456" s="95" t="s">
        <v>270</v>
      </c>
      <c r="H456" s="96">
        <v>1000000.0</v>
      </c>
      <c r="I456" s="96"/>
      <c r="J456" s="100"/>
      <c r="K456" s="51"/>
      <c r="N456" s="98" t="str">
        <f>'MONITORING 1'!O456</f>
        <v>Maria M</v>
      </c>
      <c r="O456" s="95" t="str">
        <f>'MONITORING 1'!F456</f>
        <v>Maria Magdalena</v>
      </c>
      <c r="P456" s="51" t="str">
        <f>'MONITORING 1'!D456</f>
        <v>N</v>
      </c>
      <c r="Q456" s="51">
        <f>'MONITORING 1'!E456</f>
        <v>24</v>
      </c>
      <c r="R456" s="95" t="str">
        <f>'MONITORING 1'!C456</f>
        <v>KUNING</v>
      </c>
      <c r="S456" s="95" t="str">
        <f t="shared" si="1"/>
        <v>BRONZE</v>
      </c>
      <c r="T456" s="96">
        <f>'MONITORING 1'!J456</f>
        <v>500000</v>
      </c>
      <c r="U456" s="96" t="str">
        <f>'MONITORING 1'!L456</f>
        <v/>
      </c>
      <c r="V456" s="96" t="str">
        <f>'MONITORING 1'!M456</f>
        <v/>
      </c>
      <c r="W456" s="98" t="str">
        <f>'MONITORING 1'!P456</f>
        <v/>
      </c>
      <c r="AA456" s="95"/>
      <c r="AB456" s="95"/>
      <c r="AC456" s="51" t="s">
        <v>4</v>
      </c>
      <c r="AD456" s="51">
        <v>16.0</v>
      </c>
      <c r="AE456" s="95" t="s">
        <v>96</v>
      </c>
      <c r="AF456" s="95" t="s">
        <v>270</v>
      </c>
      <c r="AG456" s="96">
        <v>1000000.0</v>
      </c>
      <c r="AH456" s="96"/>
      <c r="AI456" s="100"/>
      <c r="AJ456" s="51"/>
    </row>
    <row r="457">
      <c r="A457" s="51">
        <f t="shared" si="2"/>
        <v>454</v>
      </c>
      <c r="B457" s="95"/>
      <c r="C457" s="95"/>
      <c r="D457" s="51" t="s">
        <v>4</v>
      </c>
      <c r="E457" s="51">
        <v>17.0</v>
      </c>
      <c r="F457" s="95" t="s">
        <v>96</v>
      </c>
      <c r="G457" s="95" t="s">
        <v>270</v>
      </c>
      <c r="H457" s="96">
        <v>1000000.0</v>
      </c>
      <c r="I457" s="96"/>
      <c r="J457" s="100"/>
      <c r="K457" s="51"/>
      <c r="N457" s="98" t="str">
        <f>'MONITORING 1'!O457</f>
        <v>Maria M</v>
      </c>
      <c r="O457" s="95" t="str">
        <f>'MONITORING 1'!F457</f>
        <v>Maria Magdalena</v>
      </c>
      <c r="P457" s="51" t="str">
        <f>'MONITORING 1'!D457</f>
        <v>N</v>
      </c>
      <c r="Q457" s="51">
        <f>'MONITORING 1'!E457</f>
        <v>25</v>
      </c>
      <c r="R457" s="95" t="str">
        <f>'MONITORING 1'!C457</f>
        <v>KUNING</v>
      </c>
      <c r="S457" s="95" t="str">
        <f t="shared" si="1"/>
        <v>BRONZE</v>
      </c>
      <c r="T457" s="96">
        <f>'MONITORING 1'!J457</f>
        <v>500000</v>
      </c>
      <c r="U457" s="96" t="str">
        <f>'MONITORING 1'!L457</f>
        <v/>
      </c>
      <c r="V457" s="96" t="str">
        <f>'MONITORING 1'!M457</f>
        <v/>
      </c>
      <c r="W457" s="98" t="str">
        <f>'MONITORING 1'!P457</f>
        <v/>
      </c>
      <c r="AA457" s="95"/>
      <c r="AB457" s="95"/>
      <c r="AC457" s="51" t="s">
        <v>4</v>
      </c>
      <c r="AD457" s="51">
        <v>17.0</v>
      </c>
      <c r="AE457" s="95" t="s">
        <v>96</v>
      </c>
      <c r="AF457" s="95" t="s">
        <v>270</v>
      </c>
      <c r="AG457" s="96">
        <v>1000000.0</v>
      </c>
      <c r="AH457" s="96"/>
      <c r="AI457" s="100"/>
      <c r="AJ457" s="51"/>
    </row>
    <row r="458">
      <c r="A458" s="51">
        <f t="shared" si="2"/>
        <v>455</v>
      </c>
      <c r="B458" s="95"/>
      <c r="C458" s="95"/>
      <c r="D458" s="51" t="s">
        <v>4</v>
      </c>
      <c r="E458" s="51">
        <v>18.0</v>
      </c>
      <c r="F458" s="95" t="s">
        <v>96</v>
      </c>
      <c r="G458" s="95" t="s">
        <v>270</v>
      </c>
      <c r="H458" s="96">
        <v>1000000.0</v>
      </c>
      <c r="I458" s="96"/>
      <c r="J458" s="100"/>
      <c r="K458" s="51"/>
      <c r="N458" s="98" t="str">
        <f>'MONITORING 1'!O458</f>
        <v>Maria M</v>
      </c>
      <c r="O458" s="95" t="str">
        <f>'MONITORING 1'!F458</f>
        <v>Maria Magdalena</v>
      </c>
      <c r="P458" s="51" t="str">
        <f>'MONITORING 1'!D458</f>
        <v>N</v>
      </c>
      <c r="Q458" s="51">
        <f>'MONITORING 1'!E458</f>
        <v>26</v>
      </c>
      <c r="R458" s="95" t="str">
        <f>'MONITORING 1'!C458</f>
        <v>KUNING</v>
      </c>
      <c r="S458" s="95" t="str">
        <f t="shared" si="1"/>
        <v>BRONZE</v>
      </c>
      <c r="T458" s="96">
        <f>'MONITORING 1'!J458</f>
        <v>500000</v>
      </c>
      <c r="U458" s="96" t="str">
        <f>'MONITORING 1'!L458</f>
        <v/>
      </c>
      <c r="V458" s="96" t="str">
        <f>'MONITORING 1'!M458</f>
        <v/>
      </c>
      <c r="W458" s="98" t="str">
        <f>'MONITORING 1'!P458</f>
        <v/>
      </c>
      <c r="AA458" s="95"/>
      <c r="AB458" s="95"/>
      <c r="AC458" s="51" t="s">
        <v>4</v>
      </c>
      <c r="AD458" s="51">
        <v>18.0</v>
      </c>
      <c r="AE458" s="95" t="s">
        <v>96</v>
      </c>
      <c r="AF458" s="95" t="s">
        <v>270</v>
      </c>
      <c r="AG458" s="96">
        <v>1000000.0</v>
      </c>
      <c r="AH458" s="96"/>
      <c r="AI458" s="100"/>
      <c r="AJ458" s="51"/>
    </row>
    <row r="459">
      <c r="A459" s="51">
        <f t="shared" si="2"/>
        <v>456</v>
      </c>
      <c r="B459" s="95"/>
      <c r="C459" s="95"/>
      <c r="D459" s="51" t="s">
        <v>4</v>
      </c>
      <c r="E459" s="51">
        <v>19.0</v>
      </c>
      <c r="F459" s="95" t="s">
        <v>96</v>
      </c>
      <c r="G459" s="95" t="s">
        <v>270</v>
      </c>
      <c r="H459" s="96">
        <v>1000000.0</v>
      </c>
      <c r="I459" s="96"/>
      <c r="J459" s="100"/>
      <c r="K459" s="51"/>
      <c r="N459" s="98" t="str">
        <f>'MONITORING 1'!O459</f>
        <v>Maria M</v>
      </c>
      <c r="O459" s="95" t="str">
        <f>'MONITORING 1'!F459</f>
        <v>Maria Magdalena</v>
      </c>
      <c r="P459" s="51" t="str">
        <f>'MONITORING 1'!D459</f>
        <v>N</v>
      </c>
      <c r="Q459" s="51">
        <f>'MONITORING 1'!E459</f>
        <v>27</v>
      </c>
      <c r="R459" s="95" t="str">
        <f>'MONITORING 1'!C459</f>
        <v>KUNING</v>
      </c>
      <c r="S459" s="95" t="str">
        <f t="shared" si="1"/>
        <v>BRONZE</v>
      </c>
      <c r="T459" s="96">
        <f>'MONITORING 1'!J459</f>
        <v>500000</v>
      </c>
      <c r="U459" s="96" t="str">
        <f>'MONITORING 1'!L459</f>
        <v/>
      </c>
      <c r="V459" s="96" t="str">
        <f>'MONITORING 1'!M459</f>
        <v/>
      </c>
      <c r="W459" s="98" t="str">
        <f>'MONITORING 1'!P459</f>
        <v/>
      </c>
      <c r="AA459" s="95"/>
      <c r="AB459" s="95"/>
      <c r="AC459" s="51" t="s">
        <v>4</v>
      </c>
      <c r="AD459" s="51">
        <v>19.0</v>
      </c>
      <c r="AE459" s="95" t="s">
        <v>96</v>
      </c>
      <c r="AF459" s="95" t="s">
        <v>270</v>
      </c>
      <c r="AG459" s="96">
        <v>1000000.0</v>
      </c>
      <c r="AH459" s="96"/>
      <c r="AI459" s="100"/>
      <c r="AJ459" s="51"/>
    </row>
    <row r="460">
      <c r="A460" s="51">
        <f t="shared" si="2"/>
        <v>457</v>
      </c>
      <c r="B460" s="95"/>
      <c r="C460" s="95"/>
      <c r="D460" s="51" t="s">
        <v>4</v>
      </c>
      <c r="E460" s="51">
        <v>20.0</v>
      </c>
      <c r="F460" s="95" t="s">
        <v>96</v>
      </c>
      <c r="G460" s="95" t="s">
        <v>270</v>
      </c>
      <c r="H460" s="96">
        <v>1000000.0</v>
      </c>
      <c r="I460" s="96"/>
      <c r="J460" s="100"/>
      <c r="K460" s="51"/>
      <c r="N460" s="98" t="str">
        <f>'MONITORING 1'!O460</f>
        <v>Maria M</v>
      </c>
      <c r="O460" s="95" t="str">
        <f>'MONITORING 1'!F460</f>
        <v>Maria Magdalena</v>
      </c>
      <c r="P460" s="51" t="str">
        <f>'MONITORING 1'!D460</f>
        <v>N</v>
      </c>
      <c r="Q460" s="51">
        <f>'MONITORING 1'!E460</f>
        <v>28</v>
      </c>
      <c r="R460" s="95" t="str">
        <f>'MONITORING 1'!C460</f>
        <v>KUNING</v>
      </c>
      <c r="S460" s="95" t="str">
        <f t="shared" si="1"/>
        <v>BRONZE</v>
      </c>
      <c r="T460" s="96">
        <f>'MONITORING 1'!J460</f>
        <v>500000</v>
      </c>
      <c r="U460" s="96" t="str">
        <f>'MONITORING 1'!L460</f>
        <v/>
      </c>
      <c r="V460" s="96" t="str">
        <f>'MONITORING 1'!M460</f>
        <v/>
      </c>
      <c r="W460" s="98" t="str">
        <f>'MONITORING 1'!P460</f>
        <v/>
      </c>
      <c r="AA460" s="95"/>
      <c r="AB460" s="95"/>
      <c r="AC460" s="51" t="s">
        <v>4</v>
      </c>
      <c r="AD460" s="51">
        <v>20.0</v>
      </c>
      <c r="AE460" s="95" t="s">
        <v>96</v>
      </c>
      <c r="AF460" s="95" t="s">
        <v>270</v>
      </c>
      <c r="AG460" s="96">
        <v>1000000.0</v>
      </c>
      <c r="AH460" s="96"/>
      <c r="AI460" s="100"/>
      <c r="AJ460" s="51"/>
    </row>
    <row r="461">
      <c r="A461" s="51">
        <f t="shared" si="2"/>
        <v>458</v>
      </c>
      <c r="B461" s="98"/>
      <c r="C461" s="95"/>
      <c r="D461" s="51" t="s">
        <v>4</v>
      </c>
      <c r="E461" s="51">
        <v>29.0</v>
      </c>
      <c r="F461" s="95" t="s">
        <v>191</v>
      </c>
      <c r="G461" s="95" t="s">
        <v>271</v>
      </c>
      <c r="H461" s="96">
        <v>500000.0</v>
      </c>
      <c r="I461" s="96"/>
      <c r="J461" s="100"/>
      <c r="K461" s="101"/>
      <c r="N461" s="98" t="str">
        <f>'MONITORING 1'!O461</f>
        <v/>
      </c>
      <c r="O461" s="95" t="str">
        <f>'MONITORING 1'!F461</f>
        <v/>
      </c>
      <c r="P461" s="51" t="str">
        <f>'MONITORING 1'!D461</f>
        <v>N</v>
      </c>
      <c r="Q461" s="51">
        <f>'MONITORING 1'!E461</f>
        <v>29</v>
      </c>
      <c r="R461" s="95" t="str">
        <f>'MONITORING 1'!C461</f>
        <v>KUNING</v>
      </c>
      <c r="S461" s="95" t="str">
        <f t="shared" si="1"/>
        <v>BRONZE</v>
      </c>
      <c r="T461" s="96">
        <f>'MONITORING 1'!J461</f>
        <v>500000</v>
      </c>
      <c r="U461" s="96" t="str">
        <f>'MONITORING 1'!L461</f>
        <v/>
      </c>
      <c r="V461" s="96" t="str">
        <f>'MONITORING 1'!M461</f>
        <v/>
      </c>
      <c r="W461" s="98" t="str">
        <f>'MONITORING 1'!P461</f>
        <v/>
      </c>
      <c r="AA461" s="98"/>
      <c r="AB461" s="95"/>
      <c r="AC461" s="51" t="s">
        <v>4</v>
      </c>
      <c r="AD461" s="51">
        <v>29.0</v>
      </c>
      <c r="AE461" s="95" t="s">
        <v>191</v>
      </c>
      <c r="AF461" s="95" t="s">
        <v>271</v>
      </c>
      <c r="AG461" s="96">
        <v>500000.0</v>
      </c>
      <c r="AH461" s="96"/>
      <c r="AI461" s="100"/>
      <c r="AJ461" s="101"/>
    </row>
    <row r="462">
      <c r="A462" s="51">
        <f t="shared" si="2"/>
        <v>459</v>
      </c>
      <c r="B462" s="98"/>
      <c r="C462" s="95"/>
      <c r="D462" s="51" t="s">
        <v>4</v>
      </c>
      <c r="E462" s="51">
        <v>30.0</v>
      </c>
      <c r="F462" s="95" t="s">
        <v>191</v>
      </c>
      <c r="G462" s="95" t="s">
        <v>271</v>
      </c>
      <c r="H462" s="96">
        <v>500000.0</v>
      </c>
      <c r="I462" s="96"/>
      <c r="J462" s="100"/>
      <c r="K462" s="101"/>
      <c r="N462" s="98" t="str">
        <f>'MONITORING 1'!O462</f>
        <v/>
      </c>
      <c r="O462" s="95" t="str">
        <f>'MONITORING 1'!F462</f>
        <v/>
      </c>
      <c r="P462" s="51" t="str">
        <f>'MONITORING 1'!D462</f>
        <v>N</v>
      </c>
      <c r="Q462" s="51">
        <f>'MONITORING 1'!E462</f>
        <v>30</v>
      </c>
      <c r="R462" s="95" t="str">
        <f>'MONITORING 1'!C462</f>
        <v>KUNING</v>
      </c>
      <c r="S462" s="95" t="str">
        <f t="shared" si="1"/>
        <v>BRONZE</v>
      </c>
      <c r="T462" s="96">
        <f>'MONITORING 1'!J462</f>
        <v>500000</v>
      </c>
      <c r="U462" s="96" t="str">
        <f>'MONITORING 1'!L462</f>
        <v/>
      </c>
      <c r="V462" s="96" t="str">
        <f>'MONITORING 1'!M462</f>
        <v/>
      </c>
      <c r="W462" s="98" t="str">
        <f>'MONITORING 1'!P462</f>
        <v/>
      </c>
      <c r="AA462" s="98"/>
      <c r="AB462" s="95"/>
      <c r="AC462" s="51" t="s">
        <v>4</v>
      </c>
      <c r="AD462" s="51">
        <v>30.0</v>
      </c>
      <c r="AE462" s="95" t="s">
        <v>191</v>
      </c>
      <c r="AF462" s="95" t="s">
        <v>271</v>
      </c>
      <c r="AG462" s="96">
        <v>500000.0</v>
      </c>
      <c r="AH462" s="96"/>
      <c r="AI462" s="100"/>
      <c r="AJ462" s="101"/>
    </row>
    <row r="463">
      <c r="A463" s="51">
        <f t="shared" si="2"/>
        <v>460</v>
      </c>
      <c r="B463" s="98"/>
      <c r="C463" s="95"/>
      <c r="D463" s="51" t="s">
        <v>3</v>
      </c>
      <c r="E463" s="51">
        <v>1.0</v>
      </c>
      <c r="F463" s="95" t="s">
        <v>191</v>
      </c>
      <c r="G463" s="95" t="s">
        <v>271</v>
      </c>
      <c r="H463" s="96">
        <v>500000.0</v>
      </c>
      <c r="I463" s="96"/>
      <c r="J463" s="100"/>
      <c r="K463" s="101"/>
      <c r="N463" s="98" t="str">
        <f>'MONITORING 1'!O463</f>
        <v/>
      </c>
      <c r="O463" s="95" t="str">
        <f>'MONITORING 1'!F463</f>
        <v/>
      </c>
      <c r="P463" s="51" t="str">
        <f>'MONITORING 1'!D463</f>
        <v>O</v>
      </c>
      <c r="Q463" s="51">
        <f>'MONITORING 1'!E463</f>
        <v>1</v>
      </c>
      <c r="R463" s="95" t="str">
        <f>'MONITORING 1'!C463</f>
        <v>KUNING</v>
      </c>
      <c r="S463" s="95" t="str">
        <f t="shared" si="1"/>
        <v>BRONZE</v>
      </c>
      <c r="T463" s="96">
        <f>'MONITORING 1'!J463</f>
        <v>500000</v>
      </c>
      <c r="U463" s="96" t="str">
        <f>'MONITORING 1'!L463</f>
        <v/>
      </c>
      <c r="V463" s="96" t="str">
        <f>'MONITORING 1'!M463</f>
        <v/>
      </c>
      <c r="W463" s="98" t="str">
        <f>'MONITORING 1'!P463</f>
        <v/>
      </c>
      <c r="AA463" s="98"/>
      <c r="AB463" s="95"/>
      <c r="AC463" s="51" t="s">
        <v>3</v>
      </c>
      <c r="AD463" s="51">
        <v>1.0</v>
      </c>
      <c r="AE463" s="95" t="s">
        <v>191</v>
      </c>
      <c r="AF463" s="95" t="s">
        <v>271</v>
      </c>
      <c r="AG463" s="96">
        <v>500000.0</v>
      </c>
      <c r="AH463" s="96"/>
      <c r="AI463" s="100"/>
      <c r="AJ463" s="101"/>
    </row>
    <row r="464">
      <c r="A464" s="51">
        <f t="shared" si="2"/>
        <v>461</v>
      </c>
      <c r="B464" s="98"/>
      <c r="C464" s="95"/>
      <c r="D464" s="51" t="s">
        <v>3</v>
      </c>
      <c r="E464" s="51">
        <v>2.0</v>
      </c>
      <c r="F464" s="95" t="s">
        <v>191</v>
      </c>
      <c r="G464" s="95" t="s">
        <v>271</v>
      </c>
      <c r="H464" s="96">
        <v>500000.0</v>
      </c>
      <c r="I464" s="96"/>
      <c r="J464" s="100"/>
      <c r="K464" s="101"/>
      <c r="N464" s="98" t="str">
        <f>'MONITORING 1'!O464</f>
        <v/>
      </c>
      <c r="O464" s="95" t="str">
        <f>'MONITORING 1'!F464</f>
        <v/>
      </c>
      <c r="P464" s="51" t="str">
        <f>'MONITORING 1'!D464</f>
        <v>O</v>
      </c>
      <c r="Q464" s="51">
        <f>'MONITORING 1'!E464</f>
        <v>2</v>
      </c>
      <c r="R464" s="95" t="str">
        <f>'MONITORING 1'!C464</f>
        <v>KUNING</v>
      </c>
      <c r="S464" s="95" t="str">
        <f t="shared" si="1"/>
        <v>BRONZE</v>
      </c>
      <c r="T464" s="96">
        <f>'MONITORING 1'!J464</f>
        <v>500000</v>
      </c>
      <c r="U464" s="96" t="str">
        <f>'MONITORING 1'!L464</f>
        <v/>
      </c>
      <c r="V464" s="96" t="str">
        <f>'MONITORING 1'!M464</f>
        <v/>
      </c>
      <c r="W464" s="98" t="str">
        <f>'MONITORING 1'!P464</f>
        <v/>
      </c>
      <c r="AA464" s="98"/>
      <c r="AB464" s="95"/>
      <c r="AC464" s="51" t="s">
        <v>3</v>
      </c>
      <c r="AD464" s="51">
        <v>2.0</v>
      </c>
      <c r="AE464" s="95" t="s">
        <v>191</v>
      </c>
      <c r="AF464" s="95" t="s">
        <v>271</v>
      </c>
      <c r="AG464" s="96">
        <v>500000.0</v>
      </c>
      <c r="AH464" s="96"/>
      <c r="AI464" s="100"/>
      <c r="AJ464" s="101"/>
    </row>
    <row r="465">
      <c r="A465" s="51">
        <f t="shared" si="2"/>
        <v>462</v>
      </c>
      <c r="B465" s="98"/>
      <c r="C465" s="95"/>
      <c r="D465" s="51" t="s">
        <v>3</v>
      </c>
      <c r="E465" s="51">
        <v>3.0</v>
      </c>
      <c r="F465" s="95" t="s">
        <v>191</v>
      </c>
      <c r="G465" s="95" t="s">
        <v>271</v>
      </c>
      <c r="H465" s="96">
        <v>500000.0</v>
      </c>
      <c r="I465" s="96"/>
      <c r="J465" s="100"/>
      <c r="K465" s="101"/>
      <c r="N465" s="98" t="str">
        <f>'MONITORING 1'!O465</f>
        <v>Dodo</v>
      </c>
      <c r="O465" s="95" t="str">
        <f>'MONITORING 1'!F465</f>
        <v>Vincent</v>
      </c>
      <c r="P465" s="51" t="str">
        <f>'MONITORING 1'!D465</f>
        <v>O</v>
      </c>
      <c r="Q465" s="51">
        <f>'MONITORING 1'!E465</f>
        <v>3</v>
      </c>
      <c r="R465" s="95" t="str">
        <f>'MONITORING 1'!C465</f>
        <v>KUNING</v>
      </c>
      <c r="S465" s="95" t="str">
        <f t="shared" si="1"/>
        <v>BRONZE</v>
      </c>
      <c r="T465" s="96">
        <f>'MONITORING 1'!J465</f>
        <v>500000</v>
      </c>
      <c r="U465" s="95" t="str">
        <f>'MONITORING 1'!L465</f>
        <v>Bca 10/10</v>
      </c>
      <c r="V465" s="96" t="str">
        <f>'MONITORING 1'!M465</f>
        <v>L</v>
      </c>
      <c r="W465" s="98" t="str">
        <f>'MONITORING 1'!P465</f>
        <v>V</v>
      </c>
      <c r="AA465" s="98"/>
      <c r="AB465" s="95"/>
      <c r="AC465" s="51" t="s">
        <v>3</v>
      </c>
      <c r="AD465" s="51">
        <v>3.0</v>
      </c>
      <c r="AE465" s="95" t="s">
        <v>191</v>
      </c>
      <c r="AF465" s="95" t="s">
        <v>271</v>
      </c>
      <c r="AG465" s="96">
        <v>500000.0</v>
      </c>
      <c r="AH465" s="96"/>
      <c r="AI465" s="100"/>
      <c r="AJ465" s="101"/>
    </row>
    <row r="466">
      <c r="A466" s="51">
        <f t="shared" si="2"/>
        <v>463</v>
      </c>
      <c r="B466" s="98"/>
      <c r="C466" s="95"/>
      <c r="D466" s="51" t="s">
        <v>3</v>
      </c>
      <c r="E466" s="51">
        <v>4.0</v>
      </c>
      <c r="F466" s="95" t="s">
        <v>191</v>
      </c>
      <c r="G466" s="95" t="s">
        <v>271</v>
      </c>
      <c r="H466" s="96">
        <v>500000.0</v>
      </c>
      <c r="I466" s="96"/>
      <c r="J466" s="100"/>
      <c r="K466" s="101"/>
      <c r="N466" s="98" t="str">
        <f>'MONITORING 1'!O466</f>
        <v>Dodo</v>
      </c>
      <c r="O466" s="95" t="str">
        <f>'MONITORING 1'!F466</f>
        <v>Vincent</v>
      </c>
      <c r="P466" s="51" t="str">
        <f>'MONITORING 1'!D466</f>
        <v>O</v>
      </c>
      <c r="Q466" s="51">
        <f>'MONITORING 1'!E466</f>
        <v>4</v>
      </c>
      <c r="R466" s="95" t="str">
        <f>'MONITORING 1'!C466</f>
        <v>KUNING</v>
      </c>
      <c r="S466" s="95" t="str">
        <f t="shared" si="1"/>
        <v>BRONZE</v>
      </c>
      <c r="T466" s="96">
        <f>'MONITORING 1'!J466</f>
        <v>500000</v>
      </c>
      <c r="U466" s="95" t="str">
        <f>'MONITORING 1'!L466</f>
        <v>Bca 10/10</v>
      </c>
      <c r="V466" s="96" t="str">
        <f>'MONITORING 1'!M466</f>
        <v>L</v>
      </c>
      <c r="W466" s="98" t="str">
        <f>'MONITORING 1'!P466</f>
        <v>V</v>
      </c>
      <c r="AA466" s="98"/>
      <c r="AB466" s="95"/>
      <c r="AC466" s="51" t="s">
        <v>3</v>
      </c>
      <c r="AD466" s="51">
        <v>4.0</v>
      </c>
      <c r="AE466" s="95" t="s">
        <v>191</v>
      </c>
      <c r="AF466" s="95" t="s">
        <v>271</v>
      </c>
      <c r="AG466" s="96">
        <v>500000.0</v>
      </c>
      <c r="AH466" s="96"/>
      <c r="AI466" s="100"/>
      <c r="AJ466" s="101"/>
    </row>
    <row r="467">
      <c r="A467" s="51">
        <f t="shared" si="2"/>
        <v>464</v>
      </c>
      <c r="B467" s="98"/>
      <c r="C467" s="95"/>
      <c r="D467" s="51" t="s">
        <v>3</v>
      </c>
      <c r="E467" s="51">
        <v>5.0</v>
      </c>
      <c r="F467" s="95" t="s">
        <v>191</v>
      </c>
      <c r="G467" s="95" t="s">
        <v>271</v>
      </c>
      <c r="H467" s="96">
        <v>500000.0</v>
      </c>
      <c r="I467" s="96"/>
      <c r="J467" s="100"/>
      <c r="K467" s="101"/>
      <c r="N467" s="98" t="str">
        <f>'MONITORING 1'!O467</f>
        <v>Dodo</v>
      </c>
      <c r="O467" s="95" t="str">
        <f>'MONITORING 1'!F467</f>
        <v>Vero</v>
      </c>
      <c r="P467" s="51" t="str">
        <f>'MONITORING 1'!D467</f>
        <v>O</v>
      </c>
      <c r="Q467" s="51">
        <f>'MONITORING 1'!E467</f>
        <v>5</v>
      </c>
      <c r="R467" s="95" t="str">
        <f>'MONITORING 1'!C467</f>
        <v>KUNING</v>
      </c>
      <c r="S467" s="95" t="str">
        <f t="shared" si="1"/>
        <v>BRONZE</v>
      </c>
      <c r="T467" s="96">
        <f>'MONITORING 1'!J467</f>
        <v>500000</v>
      </c>
      <c r="U467" s="95" t="str">
        <f>'MONITORING 1'!L467</f>
        <v>Bca 10/10</v>
      </c>
      <c r="V467" s="96" t="str">
        <f>'MONITORING 1'!M467</f>
        <v>L</v>
      </c>
      <c r="W467" s="98" t="str">
        <f>'MONITORING 1'!P467</f>
        <v>V</v>
      </c>
      <c r="AA467" s="98"/>
      <c r="AB467" s="95"/>
      <c r="AC467" s="51" t="s">
        <v>3</v>
      </c>
      <c r="AD467" s="51">
        <v>5.0</v>
      </c>
      <c r="AE467" s="95" t="s">
        <v>191</v>
      </c>
      <c r="AF467" s="95" t="s">
        <v>271</v>
      </c>
      <c r="AG467" s="96">
        <v>500000.0</v>
      </c>
      <c r="AH467" s="96"/>
      <c r="AI467" s="100"/>
      <c r="AJ467" s="101"/>
    </row>
    <row r="468">
      <c r="A468" s="51">
        <f t="shared" si="2"/>
        <v>465</v>
      </c>
      <c r="B468" s="95"/>
      <c r="C468" s="95"/>
      <c r="D468" s="51" t="s">
        <v>3</v>
      </c>
      <c r="E468" s="51">
        <v>8.0</v>
      </c>
      <c r="F468" s="95" t="s">
        <v>96</v>
      </c>
      <c r="G468" s="95" t="s">
        <v>270</v>
      </c>
      <c r="H468" s="96">
        <v>1000000.0</v>
      </c>
      <c r="I468" s="96"/>
      <c r="J468" s="100"/>
      <c r="K468" s="51"/>
      <c r="N468" s="98" t="str">
        <f>'MONITORING 1'!O468</f>
        <v>Dodo</v>
      </c>
      <c r="O468" s="95" t="str">
        <f>'MONITORING 1'!F468</f>
        <v>Dodo</v>
      </c>
      <c r="P468" s="51" t="str">
        <f>'MONITORING 1'!D468</f>
        <v>O</v>
      </c>
      <c r="Q468" s="51">
        <f>'MONITORING 1'!E468</f>
        <v>6</v>
      </c>
      <c r="R468" s="95" t="str">
        <f>'MONITORING 1'!C468</f>
        <v>KUNING</v>
      </c>
      <c r="S468" s="95" t="str">
        <f t="shared" si="1"/>
        <v>BRONZE</v>
      </c>
      <c r="T468" s="96">
        <f>'MONITORING 1'!J468</f>
        <v>500000</v>
      </c>
      <c r="U468" s="95" t="str">
        <f>'MONITORING 1'!L468</f>
        <v>Bca 10/10</v>
      </c>
      <c r="V468" s="96" t="str">
        <f>'MONITORING 1'!M468</f>
        <v>L</v>
      </c>
      <c r="W468" s="98" t="str">
        <f>'MONITORING 1'!P468</f>
        <v>V</v>
      </c>
      <c r="AA468" s="95"/>
      <c r="AB468" s="95"/>
      <c r="AC468" s="51" t="s">
        <v>3</v>
      </c>
      <c r="AD468" s="51">
        <v>8.0</v>
      </c>
      <c r="AE468" s="95" t="s">
        <v>96</v>
      </c>
      <c r="AF468" s="95" t="s">
        <v>270</v>
      </c>
      <c r="AG468" s="96">
        <v>1000000.0</v>
      </c>
      <c r="AH468" s="96"/>
      <c r="AI468" s="100"/>
      <c r="AJ468" s="51"/>
    </row>
    <row r="469">
      <c r="A469" s="51">
        <f t="shared" si="2"/>
        <v>466</v>
      </c>
      <c r="B469" s="95"/>
      <c r="C469" s="95"/>
      <c r="D469" s="51" t="s">
        <v>3</v>
      </c>
      <c r="E469" s="51">
        <v>9.0</v>
      </c>
      <c r="F469" s="95" t="s">
        <v>96</v>
      </c>
      <c r="G469" s="95" t="s">
        <v>270</v>
      </c>
      <c r="H469" s="96">
        <v>1000000.0</v>
      </c>
      <c r="I469" s="96"/>
      <c r="J469" s="100"/>
      <c r="K469" s="51"/>
      <c r="N469" s="98" t="str">
        <f>'MONITORING 1'!O469</f>
        <v>Dodo</v>
      </c>
      <c r="O469" s="95" t="str">
        <f>'MONITORING 1'!F469</f>
        <v>Dodo</v>
      </c>
      <c r="P469" s="51" t="str">
        <f>'MONITORING 1'!D469</f>
        <v>O</v>
      </c>
      <c r="Q469" s="51">
        <f>'MONITORING 1'!E469</f>
        <v>7</v>
      </c>
      <c r="R469" s="95" t="str">
        <f>'MONITORING 1'!C469</f>
        <v>KUNING</v>
      </c>
      <c r="S469" s="95" t="str">
        <f t="shared" si="1"/>
        <v>BRONZE</v>
      </c>
      <c r="T469" s="96">
        <f>'MONITORING 1'!J469</f>
        <v>500000</v>
      </c>
      <c r="U469" s="95" t="str">
        <f>'MONITORING 1'!L469</f>
        <v>Bca 10/10</v>
      </c>
      <c r="V469" s="96" t="str">
        <f>'MONITORING 1'!M469</f>
        <v>L</v>
      </c>
      <c r="W469" s="98" t="str">
        <f>'MONITORING 1'!P469</f>
        <v>V</v>
      </c>
      <c r="AA469" s="95"/>
      <c r="AB469" s="95"/>
      <c r="AC469" s="51" t="s">
        <v>3</v>
      </c>
      <c r="AD469" s="51">
        <v>9.0</v>
      </c>
      <c r="AE469" s="95" t="s">
        <v>96</v>
      </c>
      <c r="AF469" s="95" t="s">
        <v>270</v>
      </c>
      <c r="AG469" s="96">
        <v>1000000.0</v>
      </c>
      <c r="AH469" s="96"/>
      <c r="AI469" s="100"/>
      <c r="AJ469" s="51"/>
    </row>
    <row r="470">
      <c r="A470" s="51">
        <f t="shared" si="2"/>
        <v>467</v>
      </c>
      <c r="B470" s="95"/>
      <c r="C470" s="95"/>
      <c r="D470" s="51" t="s">
        <v>3</v>
      </c>
      <c r="E470" s="51">
        <v>10.0</v>
      </c>
      <c r="F470" s="95" t="s">
        <v>96</v>
      </c>
      <c r="G470" s="95" t="s">
        <v>270</v>
      </c>
      <c r="H470" s="96">
        <v>1000000.0</v>
      </c>
      <c r="I470" s="96"/>
      <c r="J470" s="100"/>
      <c r="K470" s="51"/>
      <c r="N470" s="98" t="str">
        <f>'MONITORING 1'!O470</f>
        <v>Herman S</v>
      </c>
      <c r="O470" s="95" t="str">
        <f>'MONITORING 1'!F470</f>
        <v>Anastasia</v>
      </c>
      <c r="P470" s="51" t="str">
        <f>'MONITORING 1'!D470</f>
        <v>O</v>
      </c>
      <c r="Q470" s="51">
        <f>'MONITORING 1'!E470</f>
        <v>21</v>
      </c>
      <c r="R470" s="95" t="str">
        <f>'MONITORING 1'!C470</f>
        <v>KUNING</v>
      </c>
      <c r="S470" s="95" t="str">
        <f t="shared" si="1"/>
        <v>BRONZE</v>
      </c>
      <c r="T470" s="96">
        <f>'MONITORING 1'!J470</f>
        <v>500000</v>
      </c>
      <c r="U470" s="96" t="str">
        <f>'MONITORING 1'!L470</f>
        <v>uob 12/10</v>
      </c>
      <c r="V470" s="96" t="str">
        <f>'MONITORING 1'!M470</f>
        <v>L</v>
      </c>
      <c r="W470" s="98" t="str">
        <f>'MONITORING 1'!P470</f>
        <v>V</v>
      </c>
      <c r="AA470" s="95"/>
      <c r="AB470" s="95"/>
      <c r="AC470" s="51" t="s">
        <v>3</v>
      </c>
      <c r="AD470" s="51">
        <v>10.0</v>
      </c>
      <c r="AE470" s="95" t="s">
        <v>96</v>
      </c>
      <c r="AF470" s="95" t="s">
        <v>270</v>
      </c>
      <c r="AG470" s="96">
        <v>1000000.0</v>
      </c>
      <c r="AH470" s="96"/>
      <c r="AI470" s="100"/>
      <c r="AJ470" s="51"/>
    </row>
    <row r="471">
      <c r="A471" s="51">
        <f t="shared" si="2"/>
        <v>468</v>
      </c>
      <c r="B471" s="95"/>
      <c r="C471" s="95"/>
      <c r="D471" s="51" t="s">
        <v>3</v>
      </c>
      <c r="E471" s="51">
        <v>11.0</v>
      </c>
      <c r="F471" s="95" t="s">
        <v>96</v>
      </c>
      <c r="G471" s="95" t="s">
        <v>270</v>
      </c>
      <c r="H471" s="96">
        <v>1000000.0</v>
      </c>
      <c r="I471" s="96"/>
      <c r="J471" s="100"/>
      <c r="K471" s="51"/>
      <c r="N471" s="98" t="str">
        <f>'MONITORING 1'!O471</f>
        <v>Herman S</v>
      </c>
      <c r="O471" s="95" t="str">
        <f>'MONITORING 1'!F471</f>
        <v>Anastasia</v>
      </c>
      <c r="P471" s="51" t="str">
        <f>'MONITORING 1'!D471</f>
        <v>O</v>
      </c>
      <c r="Q471" s="51">
        <f>'MONITORING 1'!E471</f>
        <v>22</v>
      </c>
      <c r="R471" s="95" t="str">
        <f>'MONITORING 1'!C471</f>
        <v>KUNING</v>
      </c>
      <c r="S471" s="95" t="str">
        <f t="shared" si="1"/>
        <v>BRONZE</v>
      </c>
      <c r="T471" s="96">
        <f>'MONITORING 1'!J471</f>
        <v>500000</v>
      </c>
      <c r="U471" s="96" t="str">
        <f>'MONITORING 1'!L471</f>
        <v>uob 12/10</v>
      </c>
      <c r="V471" s="96" t="str">
        <f>'MONITORING 1'!M471</f>
        <v>L</v>
      </c>
      <c r="W471" s="98" t="str">
        <f>'MONITORING 1'!P471</f>
        <v>V</v>
      </c>
      <c r="AA471" s="95"/>
      <c r="AB471" s="95"/>
      <c r="AC471" s="51" t="s">
        <v>3</v>
      </c>
      <c r="AD471" s="51">
        <v>11.0</v>
      </c>
      <c r="AE471" s="95" t="s">
        <v>96</v>
      </c>
      <c r="AF471" s="95" t="s">
        <v>270</v>
      </c>
      <c r="AG471" s="96">
        <v>1000000.0</v>
      </c>
      <c r="AH471" s="96"/>
      <c r="AI471" s="100"/>
      <c r="AJ471" s="51"/>
    </row>
    <row r="472">
      <c r="A472" s="51">
        <f t="shared" si="2"/>
        <v>469</v>
      </c>
      <c r="B472" s="95"/>
      <c r="C472" s="95"/>
      <c r="D472" s="51" t="s">
        <v>3</v>
      </c>
      <c r="E472" s="51">
        <v>12.0</v>
      </c>
      <c r="F472" s="95" t="s">
        <v>96</v>
      </c>
      <c r="G472" s="95" t="s">
        <v>270</v>
      </c>
      <c r="H472" s="96">
        <v>1000000.0</v>
      </c>
      <c r="I472" s="96"/>
      <c r="J472" s="100"/>
      <c r="K472" s="51"/>
      <c r="N472" s="98" t="str">
        <f>'MONITORING 1'!O472</f>
        <v>Herman S</v>
      </c>
      <c r="O472" s="95" t="str">
        <f>'MONITORING 1'!F472</f>
        <v>Anastasia</v>
      </c>
      <c r="P472" s="51" t="str">
        <f>'MONITORING 1'!D472</f>
        <v>O</v>
      </c>
      <c r="Q472" s="51">
        <f>'MONITORING 1'!E472</f>
        <v>23</v>
      </c>
      <c r="R472" s="95" t="str">
        <f>'MONITORING 1'!C472</f>
        <v>KUNING</v>
      </c>
      <c r="S472" s="95" t="str">
        <f t="shared" si="1"/>
        <v>BRONZE</v>
      </c>
      <c r="T472" s="96">
        <f>'MONITORING 1'!J472</f>
        <v>500000</v>
      </c>
      <c r="U472" s="96" t="str">
        <f>'MONITORING 1'!L472</f>
        <v>uob 12/10</v>
      </c>
      <c r="V472" s="96" t="str">
        <f>'MONITORING 1'!M472</f>
        <v>L</v>
      </c>
      <c r="W472" s="98" t="str">
        <f>'MONITORING 1'!P472</f>
        <v>V</v>
      </c>
      <c r="AA472" s="95"/>
      <c r="AB472" s="95"/>
      <c r="AC472" s="51" t="s">
        <v>3</v>
      </c>
      <c r="AD472" s="51">
        <v>12.0</v>
      </c>
      <c r="AE472" s="95" t="s">
        <v>96</v>
      </c>
      <c r="AF472" s="95" t="s">
        <v>270</v>
      </c>
      <c r="AG472" s="96">
        <v>1000000.0</v>
      </c>
      <c r="AH472" s="96"/>
      <c r="AI472" s="100"/>
      <c r="AJ472" s="51"/>
    </row>
    <row r="473">
      <c r="A473" s="51">
        <f t="shared" si="2"/>
        <v>470</v>
      </c>
      <c r="B473" s="95"/>
      <c r="C473" s="95"/>
      <c r="D473" s="51" t="s">
        <v>3</v>
      </c>
      <c r="E473" s="51">
        <v>13.0</v>
      </c>
      <c r="F473" s="95" t="s">
        <v>96</v>
      </c>
      <c r="G473" s="95" t="s">
        <v>270</v>
      </c>
      <c r="H473" s="96">
        <v>1000000.0</v>
      </c>
      <c r="I473" s="96"/>
      <c r="J473" s="100"/>
      <c r="K473" s="51"/>
      <c r="N473" s="98" t="str">
        <f>'MONITORING 1'!O473</f>
        <v>Herman S</v>
      </c>
      <c r="O473" s="95" t="str">
        <f>'MONITORING 1'!F473</f>
        <v>Anastasia</v>
      </c>
      <c r="P473" s="51" t="str">
        <f>'MONITORING 1'!D473</f>
        <v>O</v>
      </c>
      <c r="Q473" s="51">
        <f>'MONITORING 1'!E473</f>
        <v>24</v>
      </c>
      <c r="R473" s="95" t="str">
        <f>'MONITORING 1'!C473</f>
        <v>KUNING</v>
      </c>
      <c r="S473" s="95" t="str">
        <f t="shared" si="1"/>
        <v>BRONZE</v>
      </c>
      <c r="T473" s="96">
        <f>'MONITORING 1'!J473</f>
        <v>500000</v>
      </c>
      <c r="U473" s="96" t="str">
        <f>'MONITORING 1'!L473</f>
        <v>uob 12/10</v>
      </c>
      <c r="V473" s="96" t="str">
        <f>'MONITORING 1'!M473</f>
        <v>L</v>
      </c>
      <c r="W473" s="98" t="str">
        <f>'MONITORING 1'!P473</f>
        <v>V</v>
      </c>
      <c r="AA473" s="95"/>
      <c r="AB473" s="95"/>
      <c r="AC473" s="51" t="s">
        <v>3</v>
      </c>
      <c r="AD473" s="51">
        <v>13.0</v>
      </c>
      <c r="AE473" s="95" t="s">
        <v>96</v>
      </c>
      <c r="AF473" s="95" t="s">
        <v>270</v>
      </c>
      <c r="AG473" s="96">
        <v>1000000.0</v>
      </c>
      <c r="AH473" s="96"/>
      <c r="AI473" s="100"/>
      <c r="AJ473" s="51"/>
    </row>
    <row r="474">
      <c r="A474" s="51">
        <f t="shared" si="2"/>
        <v>471</v>
      </c>
      <c r="B474" s="95"/>
      <c r="C474" s="95"/>
      <c r="D474" s="51" t="s">
        <v>3</v>
      </c>
      <c r="E474" s="51">
        <v>14.0</v>
      </c>
      <c r="F474" s="95" t="s">
        <v>96</v>
      </c>
      <c r="G474" s="95" t="s">
        <v>270</v>
      </c>
      <c r="H474" s="96">
        <v>1000000.0</v>
      </c>
      <c r="I474" s="96"/>
      <c r="J474" s="100"/>
      <c r="K474" s="51"/>
      <c r="N474" s="98" t="str">
        <f>'MONITORING 1'!O474</f>
        <v>Herman S</v>
      </c>
      <c r="O474" s="95" t="str">
        <f>'MONITORING 1'!F474</f>
        <v>Anastasia</v>
      </c>
      <c r="P474" s="51" t="str">
        <f>'MONITORING 1'!D474</f>
        <v>O</v>
      </c>
      <c r="Q474" s="51">
        <f>'MONITORING 1'!E474</f>
        <v>25</v>
      </c>
      <c r="R474" s="95" t="str">
        <f>'MONITORING 1'!C474</f>
        <v>KUNING</v>
      </c>
      <c r="S474" s="95" t="str">
        <f t="shared" si="1"/>
        <v>BRONZE</v>
      </c>
      <c r="T474" s="96">
        <f>'MONITORING 1'!J474</f>
        <v>500000</v>
      </c>
      <c r="U474" s="96" t="str">
        <f>'MONITORING 1'!L474</f>
        <v>uob 12/10</v>
      </c>
      <c r="V474" s="96" t="str">
        <f>'MONITORING 1'!M474</f>
        <v>L</v>
      </c>
      <c r="W474" s="98" t="str">
        <f>'MONITORING 1'!P474</f>
        <v>V</v>
      </c>
      <c r="AA474" s="95"/>
      <c r="AB474" s="95"/>
      <c r="AC474" s="51" t="s">
        <v>3</v>
      </c>
      <c r="AD474" s="51">
        <v>14.0</v>
      </c>
      <c r="AE474" s="95" t="s">
        <v>96</v>
      </c>
      <c r="AF474" s="95" t="s">
        <v>270</v>
      </c>
      <c r="AG474" s="96">
        <v>1000000.0</v>
      </c>
      <c r="AH474" s="96"/>
      <c r="AI474" s="100"/>
      <c r="AJ474" s="51"/>
    </row>
    <row r="475">
      <c r="A475" s="51">
        <f t="shared" si="2"/>
        <v>472</v>
      </c>
      <c r="B475" s="95"/>
      <c r="C475" s="95"/>
      <c r="D475" s="51" t="s">
        <v>3</v>
      </c>
      <c r="E475" s="51">
        <v>15.0</v>
      </c>
      <c r="F475" s="95" t="s">
        <v>96</v>
      </c>
      <c r="G475" s="95" t="s">
        <v>270</v>
      </c>
      <c r="H475" s="96">
        <v>1000000.0</v>
      </c>
      <c r="I475" s="96"/>
      <c r="J475" s="100"/>
      <c r="K475" s="51"/>
      <c r="N475" s="98" t="str">
        <f>'MONITORING 1'!O475</f>
        <v>Herman S</v>
      </c>
      <c r="O475" s="95" t="str">
        <f>'MONITORING 1'!F475</f>
        <v>Anastasia</v>
      </c>
      <c r="P475" s="51" t="str">
        <f>'MONITORING 1'!D475</f>
        <v>O</v>
      </c>
      <c r="Q475" s="51">
        <f>'MONITORING 1'!E475</f>
        <v>26</v>
      </c>
      <c r="R475" s="95" t="str">
        <f>'MONITORING 1'!C475</f>
        <v>KUNING</v>
      </c>
      <c r="S475" s="95" t="str">
        <f t="shared" si="1"/>
        <v>BRONZE</v>
      </c>
      <c r="T475" s="96">
        <f>'MONITORING 1'!J475</f>
        <v>500000</v>
      </c>
      <c r="U475" s="96" t="str">
        <f>'MONITORING 1'!L475</f>
        <v>uob 12/10</v>
      </c>
      <c r="V475" s="96" t="str">
        <f>'MONITORING 1'!M475</f>
        <v>L</v>
      </c>
      <c r="W475" s="98" t="str">
        <f>'MONITORING 1'!P475</f>
        <v>V</v>
      </c>
      <c r="AA475" s="95"/>
      <c r="AB475" s="95"/>
      <c r="AC475" s="51" t="s">
        <v>3</v>
      </c>
      <c r="AD475" s="51">
        <v>15.0</v>
      </c>
      <c r="AE475" s="95" t="s">
        <v>96</v>
      </c>
      <c r="AF475" s="95" t="s">
        <v>270</v>
      </c>
      <c r="AG475" s="96">
        <v>1000000.0</v>
      </c>
      <c r="AH475" s="96"/>
      <c r="AI475" s="100"/>
      <c r="AJ475" s="51"/>
    </row>
    <row r="476">
      <c r="A476" s="51">
        <f t="shared" si="2"/>
        <v>473</v>
      </c>
      <c r="B476" s="95"/>
      <c r="C476" s="95"/>
      <c r="D476" s="51" t="s">
        <v>3</v>
      </c>
      <c r="E476" s="51">
        <v>16.0</v>
      </c>
      <c r="F476" s="95" t="s">
        <v>96</v>
      </c>
      <c r="G476" s="95" t="s">
        <v>270</v>
      </c>
      <c r="H476" s="96">
        <v>1000000.0</v>
      </c>
      <c r="I476" s="96"/>
      <c r="J476" s="100"/>
      <c r="K476" s="51"/>
      <c r="N476" s="98" t="str">
        <f>'MONITORING 1'!O476</f>
        <v>Herman S</v>
      </c>
      <c r="O476" s="95" t="str">
        <f>'MONITORING 1'!F476</f>
        <v>Anastasia</v>
      </c>
      <c r="P476" s="51" t="str">
        <f>'MONITORING 1'!D476</f>
        <v>O</v>
      </c>
      <c r="Q476" s="51">
        <f>'MONITORING 1'!E476</f>
        <v>27</v>
      </c>
      <c r="R476" s="95" t="str">
        <f>'MONITORING 1'!C476</f>
        <v>KUNING</v>
      </c>
      <c r="S476" s="95" t="str">
        <f t="shared" si="1"/>
        <v>BRONZE</v>
      </c>
      <c r="T476" s="96">
        <f>'MONITORING 1'!J476</f>
        <v>500000</v>
      </c>
      <c r="U476" s="96" t="str">
        <f>'MONITORING 1'!L476</f>
        <v>uob 22/10</v>
      </c>
      <c r="V476" s="96" t="str">
        <f>'MONITORING 1'!M476</f>
        <v>L</v>
      </c>
      <c r="W476" s="98" t="str">
        <f>'MONITORING 1'!P476</f>
        <v>V</v>
      </c>
      <c r="AA476" s="95"/>
      <c r="AB476" s="95"/>
      <c r="AC476" s="51" t="s">
        <v>3</v>
      </c>
      <c r="AD476" s="51">
        <v>16.0</v>
      </c>
      <c r="AE476" s="95" t="s">
        <v>96</v>
      </c>
      <c r="AF476" s="95" t="s">
        <v>270</v>
      </c>
      <c r="AG476" s="96">
        <v>1000000.0</v>
      </c>
      <c r="AH476" s="96"/>
      <c r="AI476" s="100"/>
      <c r="AJ476" s="51"/>
    </row>
    <row r="477">
      <c r="A477" s="51">
        <f t="shared" si="2"/>
        <v>474</v>
      </c>
      <c r="B477" s="95"/>
      <c r="C477" s="95"/>
      <c r="D477" s="51" t="s">
        <v>3</v>
      </c>
      <c r="E477" s="51">
        <v>17.0</v>
      </c>
      <c r="F477" s="95" t="s">
        <v>96</v>
      </c>
      <c r="G477" s="95" t="s">
        <v>270</v>
      </c>
      <c r="H477" s="96">
        <v>1000000.0</v>
      </c>
      <c r="I477" s="96"/>
      <c r="J477" s="100"/>
      <c r="K477" s="51"/>
      <c r="N477" s="98" t="str">
        <f>'MONITORING 1'!O477</f>
        <v>Herman S</v>
      </c>
      <c r="O477" s="95" t="str">
        <f>'MONITORING 1'!F477</f>
        <v>Anastasia</v>
      </c>
      <c r="P477" s="51" t="str">
        <f>'MONITORING 1'!D477</f>
        <v>O</v>
      </c>
      <c r="Q477" s="51">
        <f>'MONITORING 1'!E477</f>
        <v>28</v>
      </c>
      <c r="R477" s="95" t="str">
        <f>'MONITORING 1'!C477</f>
        <v>KUNING</v>
      </c>
      <c r="S477" s="95" t="str">
        <f t="shared" si="1"/>
        <v>BRONZE</v>
      </c>
      <c r="T477" s="96">
        <f>'MONITORING 1'!J477</f>
        <v>500000</v>
      </c>
      <c r="U477" s="96" t="str">
        <f>'MONITORING 1'!L477</f>
        <v>uob 22/10</v>
      </c>
      <c r="V477" s="96" t="str">
        <f>'MONITORING 1'!M477</f>
        <v>L</v>
      </c>
      <c r="W477" s="98" t="str">
        <f>'MONITORING 1'!P477</f>
        <v>V</v>
      </c>
      <c r="AA477" s="95"/>
      <c r="AB477" s="95"/>
      <c r="AC477" s="51" t="s">
        <v>3</v>
      </c>
      <c r="AD477" s="51">
        <v>17.0</v>
      </c>
      <c r="AE477" s="95" t="s">
        <v>96</v>
      </c>
      <c r="AF477" s="95" t="s">
        <v>270</v>
      </c>
      <c r="AG477" s="96">
        <v>1000000.0</v>
      </c>
      <c r="AH477" s="96"/>
      <c r="AI477" s="100"/>
      <c r="AJ477" s="51"/>
    </row>
    <row r="478">
      <c r="A478" s="51">
        <f t="shared" si="2"/>
        <v>475</v>
      </c>
      <c r="B478" s="95"/>
      <c r="C478" s="95"/>
      <c r="D478" s="51" t="s">
        <v>3</v>
      </c>
      <c r="E478" s="51">
        <v>18.0</v>
      </c>
      <c r="F478" s="95" t="s">
        <v>96</v>
      </c>
      <c r="G478" s="95" t="s">
        <v>270</v>
      </c>
      <c r="H478" s="96">
        <v>1000000.0</v>
      </c>
      <c r="I478" s="96"/>
      <c r="J478" s="100"/>
      <c r="K478" s="51"/>
      <c r="N478" s="98" t="str">
        <f>'MONITORING 1'!O478</f>
        <v/>
      </c>
      <c r="O478" s="95" t="str">
        <f>'MONITORING 1'!F478</f>
        <v/>
      </c>
      <c r="P478" s="51" t="str">
        <f>'MONITORING 1'!D478</f>
        <v>O</v>
      </c>
      <c r="Q478" s="51">
        <f>'MONITORING 1'!E478</f>
        <v>29</v>
      </c>
      <c r="R478" s="95" t="str">
        <f>'MONITORING 1'!C478</f>
        <v>KUNING</v>
      </c>
      <c r="S478" s="95" t="str">
        <f t="shared" si="1"/>
        <v>BRONZE</v>
      </c>
      <c r="T478" s="96">
        <f>'MONITORING 1'!J478</f>
        <v>500000</v>
      </c>
      <c r="U478" s="96" t="str">
        <f>'MONITORING 1'!L478</f>
        <v/>
      </c>
      <c r="V478" s="96" t="str">
        <f>'MONITORING 1'!M478</f>
        <v/>
      </c>
      <c r="W478" s="98" t="str">
        <f>'MONITORING 1'!P478</f>
        <v/>
      </c>
      <c r="AA478" s="95"/>
      <c r="AB478" s="95"/>
      <c r="AC478" s="51" t="s">
        <v>3</v>
      </c>
      <c r="AD478" s="51">
        <v>18.0</v>
      </c>
      <c r="AE478" s="95" t="s">
        <v>96</v>
      </c>
      <c r="AF478" s="95" t="s">
        <v>270</v>
      </c>
      <c r="AG478" s="96">
        <v>1000000.0</v>
      </c>
      <c r="AH478" s="96"/>
      <c r="AI478" s="100"/>
      <c r="AJ478" s="51"/>
    </row>
    <row r="479">
      <c r="A479" s="51">
        <f t="shared" si="2"/>
        <v>476</v>
      </c>
      <c r="B479" s="95"/>
      <c r="C479" s="95"/>
      <c r="D479" s="51" t="s">
        <v>3</v>
      </c>
      <c r="E479" s="51">
        <v>19.0</v>
      </c>
      <c r="F479" s="95" t="s">
        <v>96</v>
      </c>
      <c r="G479" s="95" t="s">
        <v>270</v>
      </c>
      <c r="H479" s="96">
        <v>1000000.0</v>
      </c>
      <c r="I479" s="96"/>
      <c r="J479" s="100"/>
      <c r="K479" s="51"/>
      <c r="N479" s="98" t="str">
        <f>'MONITORING 1'!O479</f>
        <v/>
      </c>
      <c r="O479" s="95" t="str">
        <f>'MONITORING 1'!F479</f>
        <v/>
      </c>
      <c r="P479" s="51" t="str">
        <f>'MONITORING 1'!D479</f>
        <v>O</v>
      </c>
      <c r="Q479" s="51">
        <f>'MONITORING 1'!E479</f>
        <v>30</v>
      </c>
      <c r="R479" s="95" t="str">
        <f>'MONITORING 1'!C479</f>
        <v>KUNING</v>
      </c>
      <c r="S479" s="95" t="str">
        <f t="shared" si="1"/>
        <v>BRONZE</v>
      </c>
      <c r="T479" s="96">
        <f>'MONITORING 1'!J479</f>
        <v>500000</v>
      </c>
      <c r="U479" s="96" t="str">
        <f>'MONITORING 1'!L479</f>
        <v/>
      </c>
      <c r="V479" s="96" t="str">
        <f>'MONITORING 1'!M479</f>
        <v/>
      </c>
      <c r="W479" s="98" t="str">
        <f>'MONITORING 1'!P479</f>
        <v/>
      </c>
      <c r="AA479" s="95"/>
      <c r="AB479" s="95"/>
      <c r="AC479" s="51" t="s">
        <v>3</v>
      </c>
      <c r="AD479" s="51">
        <v>19.0</v>
      </c>
      <c r="AE479" s="95" t="s">
        <v>96</v>
      </c>
      <c r="AF479" s="95" t="s">
        <v>270</v>
      </c>
      <c r="AG479" s="96">
        <v>1000000.0</v>
      </c>
      <c r="AH479" s="96"/>
      <c r="AI479" s="100"/>
      <c r="AJ479" s="51"/>
    </row>
    <row r="480">
      <c r="A480" s="51">
        <f t="shared" si="2"/>
        <v>477</v>
      </c>
      <c r="B480" s="95"/>
      <c r="C480" s="95"/>
      <c r="D480" s="51" t="s">
        <v>3</v>
      </c>
      <c r="E480" s="51">
        <v>20.0</v>
      </c>
      <c r="F480" s="95" t="s">
        <v>96</v>
      </c>
      <c r="G480" s="95" t="s">
        <v>270</v>
      </c>
      <c r="H480" s="96">
        <v>1000000.0</v>
      </c>
      <c r="I480" s="96"/>
      <c r="J480" s="100"/>
      <c r="K480" s="51"/>
      <c r="N480" s="98" t="str">
        <f>'MONITORING 1'!O480</f>
        <v/>
      </c>
      <c r="O480" s="95" t="str">
        <f>'MONITORING 1'!F480</f>
        <v/>
      </c>
      <c r="P480" s="51" t="str">
        <f>'MONITORING 1'!D480</f>
        <v>P</v>
      </c>
      <c r="Q480" s="51">
        <f>'MONITORING 1'!E480</f>
        <v>1</v>
      </c>
      <c r="R480" s="95" t="str">
        <f>'MONITORING 1'!C480</f>
        <v>KUNING</v>
      </c>
      <c r="S480" s="95" t="str">
        <f t="shared" si="1"/>
        <v>BRONZE</v>
      </c>
      <c r="T480" s="96">
        <f>'MONITORING 1'!J480</f>
        <v>500000</v>
      </c>
      <c r="U480" s="96" t="str">
        <f>'MONITORING 1'!L480</f>
        <v/>
      </c>
      <c r="V480" s="96" t="str">
        <f>'MONITORING 1'!M480</f>
        <v/>
      </c>
      <c r="W480" s="98" t="str">
        <f>'MONITORING 1'!P480</f>
        <v/>
      </c>
      <c r="AA480" s="95"/>
      <c r="AB480" s="95"/>
      <c r="AC480" s="51" t="s">
        <v>3</v>
      </c>
      <c r="AD480" s="51">
        <v>20.0</v>
      </c>
      <c r="AE480" s="95" t="s">
        <v>96</v>
      </c>
      <c r="AF480" s="95" t="s">
        <v>270</v>
      </c>
      <c r="AG480" s="96">
        <v>1000000.0</v>
      </c>
      <c r="AH480" s="96"/>
      <c r="AI480" s="100"/>
      <c r="AJ480" s="51"/>
    </row>
    <row r="481">
      <c r="A481" s="51">
        <f t="shared" si="2"/>
        <v>478</v>
      </c>
      <c r="B481" s="98"/>
      <c r="C481" s="95"/>
      <c r="D481" s="51" t="s">
        <v>3</v>
      </c>
      <c r="E481" s="51">
        <v>26.0</v>
      </c>
      <c r="F481" s="95" t="s">
        <v>191</v>
      </c>
      <c r="G481" s="95" t="s">
        <v>271</v>
      </c>
      <c r="H481" s="96">
        <v>500000.0</v>
      </c>
      <c r="I481" s="96"/>
      <c r="J481" s="100"/>
      <c r="K481" s="101"/>
      <c r="N481" s="98" t="str">
        <f>'MONITORING 1'!O481</f>
        <v/>
      </c>
      <c r="O481" s="95" t="str">
        <f>'MONITORING 1'!F481</f>
        <v/>
      </c>
      <c r="P481" s="51" t="str">
        <f>'MONITORING 1'!D481</f>
        <v>P</v>
      </c>
      <c r="Q481" s="51">
        <f>'MONITORING 1'!E481</f>
        <v>2</v>
      </c>
      <c r="R481" s="95" t="str">
        <f>'MONITORING 1'!C481</f>
        <v>KUNING</v>
      </c>
      <c r="S481" s="95" t="str">
        <f t="shared" si="1"/>
        <v>BRONZE</v>
      </c>
      <c r="T481" s="96">
        <f>'MONITORING 1'!J481</f>
        <v>500000</v>
      </c>
      <c r="U481" s="96" t="str">
        <f>'MONITORING 1'!L481</f>
        <v/>
      </c>
      <c r="V481" s="96" t="str">
        <f>'MONITORING 1'!M481</f>
        <v/>
      </c>
      <c r="W481" s="98" t="str">
        <f>'MONITORING 1'!P481</f>
        <v/>
      </c>
      <c r="AA481" s="98"/>
      <c r="AB481" s="95"/>
      <c r="AC481" s="51" t="s">
        <v>3</v>
      </c>
      <c r="AD481" s="51">
        <v>26.0</v>
      </c>
      <c r="AE481" s="95" t="s">
        <v>191</v>
      </c>
      <c r="AF481" s="95" t="s">
        <v>271</v>
      </c>
      <c r="AG481" s="96">
        <v>500000.0</v>
      </c>
      <c r="AH481" s="96"/>
      <c r="AI481" s="100"/>
      <c r="AJ481" s="101"/>
    </row>
    <row r="482">
      <c r="A482" s="51">
        <f t="shared" si="2"/>
        <v>479</v>
      </c>
      <c r="B482" s="98"/>
      <c r="C482" s="95"/>
      <c r="D482" s="51" t="s">
        <v>3</v>
      </c>
      <c r="E482" s="51">
        <v>27.0</v>
      </c>
      <c r="F482" s="95" t="s">
        <v>191</v>
      </c>
      <c r="G482" s="95" t="s">
        <v>271</v>
      </c>
      <c r="H482" s="96">
        <v>500000.0</v>
      </c>
      <c r="I482" s="96"/>
      <c r="J482" s="100"/>
      <c r="K482" s="101"/>
      <c r="N482" s="98" t="str">
        <f>'MONITORING 1'!O482</f>
        <v/>
      </c>
      <c r="O482" s="95" t="str">
        <f>'MONITORING 1'!F482</f>
        <v/>
      </c>
      <c r="P482" s="51" t="str">
        <f>'MONITORING 1'!D482</f>
        <v>P</v>
      </c>
      <c r="Q482" s="51">
        <f>'MONITORING 1'!E482</f>
        <v>3</v>
      </c>
      <c r="R482" s="95" t="str">
        <f>'MONITORING 1'!C482</f>
        <v>KUNING</v>
      </c>
      <c r="S482" s="95" t="str">
        <f t="shared" si="1"/>
        <v>BRONZE</v>
      </c>
      <c r="T482" s="96">
        <f>'MONITORING 1'!J482</f>
        <v>500000</v>
      </c>
      <c r="U482" s="96" t="str">
        <f>'MONITORING 1'!L482</f>
        <v/>
      </c>
      <c r="V482" s="96" t="str">
        <f>'MONITORING 1'!M482</f>
        <v/>
      </c>
      <c r="W482" s="98" t="str">
        <f>'MONITORING 1'!P482</f>
        <v/>
      </c>
      <c r="AA482" s="98"/>
      <c r="AB482" s="95"/>
      <c r="AC482" s="51" t="s">
        <v>3</v>
      </c>
      <c r="AD482" s="51">
        <v>27.0</v>
      </c>
      <c r="AE482" s="95" t="s">
        <v>191</v>
      </c>
      <c r="AF482" s="95" t="s">
        <v>271</v>
      </c>
      <c r="AG482" s="96">
        <v>500000.0</v>
      </c>
      <c r="AH482" s="96"/>
      <c r="AI482" s="100"/>
      <c r="AJ482" s="101"/>
    </row>
    <row r="483">
      <c r="A483" s="51">
        <f t="shared" si="2"/>
        <v>480</v>
      </c>
      <c r="B483" s="98"/>
      <c r="C483" s="95"/>
      <c r="D483" s="51" t="s">
        <v>3</v>
      </c>
      <c r="E483" s="51">
        <v>28.0</v>
      </c>
      <c r="F483" s="95" t="s">
        <v>191</v>
      </c>
      <c r="G483" s="95" t="s">
        <v>271</v>
      </c>
      <c r="H483" s="96">
        <v>500000.0</v>
      </c>
      <c r="I483" s="96"/>
      <c r="J483" s="100"/>
      <c r="K483" s="101"/>
      <c r="N483" s="98" t="str">
        <f>'MONITORING 1'!O483</f>
        <v/>
      </c>
      <c r="O483" s="95" t="str">
        <f>'MONITORING 1'!F483</f>
        <v/>
      </c>
      <c r="P483" s="51" t="str">
        <f>'MONITORING 1'!D483</f>
        <v>P</v>
      </c>
      <c r="Q483" s="51">
        <f>'MONITORING 1'!E483</f>
        <v>4</v>
      </c>
      <c r="R483" s="95" t="str">
        <f>'MONITORING 1'!C483</f>
        <v>KUNING</v>
      </c>
      <c r="S483" s="95" t="str">
        <f t="shared" si="1"/>
        <v>BRONZE</v>
      </c>
      <c r="T483" s="96">
        <f>'MONITORING 1'!J483</f>
        <v>500000</v>
      </c>
      <c r="U483" s="96" t="str">
        <f>'MONITORING 1'!L483</f>
        <v/>
      </c>
      <c r="V483" s="96" t="str">
        <f>'MONITORING 1'!M483</f>
        <v/>
      </c>
      <c r="W483" s="98" t="str">
        <f>'MONITORING 1'!P483</f>
        <v/>
      </c>
      <c r="AA483" s="98"/>
      <c r="AB483" s="95"/>
      <c r="AC483" s="51" t="s">
        <v>3</v>
      </c>
      <c r="AD483" s="51">
        <v>28.0</v>
      </c>
      <c r="AE483" s="95" t="s">
        <v>191</v>
      </c>
      <c r="AF483" s="95" t="s">
        <v>271</v>
      </c>
      <c r="AG483" s="96">
        <v>500000.0</v>
      </c>
      <c r="AH483" s="96"/>
      <c r="AI483" s="100"/>
      <c r="AJ483" s="101"/>
    </row>
    <row r="484">
      <c r="A484" s="51">
        <f t="shared" si="2"/>
        <v>481</v>
      </c>
      <c r="B484" s="98"/>
      <c r="C484" s="95"/>
      <c r="D484" s="51" t="s">
        <v>3</v>
      </c>
      <c r="E484" s="51">
        <v>29.0</v>
      </c>
      <c r="F484" s="95" t="s">
        <v>191</v>
      </c>
      <c r="G484" s="95" t="s">
        <v>271</v>
      </c>
      <c r="H484" s="96">
        <v>500000.0</v>
      </c>
      <c r="I484" s="96"/>
      <c r="J484" s="100"/>
      <c r="K484" s="101"/>
      <c r="N484" s="98" t="str">
        <f>'MONITORING 1'!O484</f>
        <v/>
      </c>
      <c r="O484" s="95" t="str">
        <f>'MONITORING 1'!F484</f>
        <v/>
      </c>
      <c r="P484" s="51" t="str">
        <f>'MONITORING 1'!D484</f>
        <v>P</v>
      </c>
      <c r="Q484" s="51">
        <f>'MONITORING 1'!E484</f>
        <v>5</v>
      </c>
      <c r="R484" s="95" t="str">
        <f>'MONITORING 1'!C484</f>
        <v>KUNING</v>
      </c>
      <c r="S484" s="95" t="str">
        <f t="shared" si="1"/>
        <v>BRONZE</v>
      </c>
      <c r="T484" s="96">
        <f>'MONITORING 1'!J484</f>
        <v>500000</v>
      </c>
      <c r="U484" s="96" t="str">
        <f>'MONITORING 1'!L484</f>
        <v/>
      </c>
      <c r="V484" s="96" t="str">
        <f>'MONITORING 1'!M484</f>
        <v/>
      </c>
      <c r="W484" s="98" t="str">
        <f>'MONITORING 1'!P484</f>
        <v/>
      </c>
      <c r="AA484" s="98"/>
      <c r="AB484" s="95"/>
      <c r="AC484" s="51" t="s">
        <v>3</v>
      </c>
      <c r="AD484" s="51">
        <v>29.0</v>
      </c>
      <c r="AE484" s="95" t="s">
        <v>191</v>
      </c>
      <c r="AF484" s="95" t="s">
        <v>271</v>
      </c>
      <c r="AG484" s="96">
        <v>500000.0</v>
      </c>
      <c r="AH484" s="96"/>
      <c r="AI484" s="100"/>
      <c r="AJ484" s="101"/>
    </row>
    <row r="485">
      <c r="A485" s="51">
        <f t="shared" si="2"/>
        <v>482</v>
      </c>
      <c r="B485" s="98"/>
      <c r="C485" s="95"/>
      <c r="D485" s="51" t="s">
        <v>3</v>
      </c>
      <c r="E485" s="51">
        <v>30.0</v>
      </c>
      <c r="F485" s="95" t="s">
        <v>191</v>
      </c>
      <c r="G485" s="95" t="s">
        <v>271</v>
      </c>
      <c r="H485" s="96">
        <v>500000.0</v>
      </c>
      <c r="I485" s="96"/>
      <c r="J485" s="100"/>
      <c r="K485" s="101"/>
      <c r="N485" s="98" t="str">
        <f>'MONITORING 1'!O485</f>
        <v>Emiliana</v>
      </c>
      <c r="O485" s="95" t="str">
        <f>'MONITORING 1'!F485</f>
        <v>Yohanna Dinatha</v>
      </c>
      <c r="P485" s="51" t="str">
        <f>'MONITORING 1'!D485</f>
        <v>P</v>
      </c>
      <c r="Q485" s="51">
        <f>'MONITORING 1'!E485</f>
        <v>6</v>
      </c>
      <c r="R485" s="95" t="str">
        <f>'MONITORING 1'!C485</f>
        <v>KUNING</v>
      </c>
      <c r="S485" s="95" t="str">
        <f t="shared" si="1"/>
        <v>BRONZE</v>
      </c>
      <c r="T485" s="96">
        <f>'MONITORING 1'!J485</f>
        <v>500000</v>
      </c>
      <c r="U485" s="96" t="str">
        <f>'MONITORING 1'!L485</f>
        <v>Bca 24/10</v>
      </c>
      <c r="V485" s="96" t="str">
        <f>'MONITORING 1'!M485</f>
        <v>L</v>
      </c>
      <c r="W485" s="98" t="str">
        <f>'MONITORING 1'!P485</f>
        <v>V</v>
      </c>
      <c r="AA485" s="98"/>
      <c r="AB485" s="95"/>
      <c r="AC485" s="51" t="s">
        <v>3</v>
      </c>
      <c r="AD485" s="51">
        <v>30.0</v>
      </c>
      <c r="AE485" s="95" t="s">
        <v>191</v>
      </c>
      <c r="AF485" s="95" t="s">
        <v>271</v>
      </c>
      <c r="AG485" s="96">
        <v>500000.0</v>
      </c>
      <c r="AH485" s="96"/>
      <c r="AI485" s="100"/>
      <c r="AJ485" s="101"/>
    </row>
    <row r="486">
      <c r="A486" s="51">
        <f t="shared" si="2"/>
        <v>483</v>
      </c>
      <c r="B486" s="95"/>
      <c r="C486" s="95"/>
      <c r="D486" s="51" t="s">
        <v>2</v>
      </c>
      <c r="E486" s="51">
        <v>1.0</v>
      </c>
      <c r="F486" s="95" t="s">
        <v>96</v>
      </c>
      <c r="G486" s="95" t="s">
        <v>270</v>
      </c>
      <c r="H486" s="96">
        <v>1000000.0</v>
      </c>
      <c r="I486" s="96"/>
      <c r="J486" s="100"/>
      <c r="K486" s="51"/>
      <c r="N486" s="98" t="str">
        <f>'MONITORING 1'!O486</f>
        <v>Emiliana</v>
      </c>
      <c r="O486" s="95" t="str">
        <f>'MONITORING 1'!F486</f>
        <v>Yohanna Dinatha</v>
      </c>
      <c r="P486" s="51" t="str">
        <f>'MONITORING 1'!D486</f>
        <v>P</v>
      </c>
      <c r="Q486" s="51">
        <f>'MONITORING 1'!E486</f>
        <v>7</v>
      </c>
      <c r="R486" s="95" t="str">
        <f>'MONITORING 1'!C486</f>
        <v>KUNING</v>
      </c>
      <c r="S486" s="95" t="str">
        <f t="shared" si="1"/>
        <v>BRONZE</v>
      </c>
      <c r="T486" s="96">
        <f>'MONITORING 1'!J486</f>
        <v>500000</v>
      </c>
      <c r="U486" s="96" t="str">
        <f>'MONITORING 1'!L486</f>
        <v>Bca 24/10</v>
      </c>
      <c r="V486" s="96" t="str">
        <f>'MONITORING 1'!M486</f>
        <v>L</v>
      </c>
      <c r="W486" s="98" t="str">
        <f>'MONITORING 1'!P486</f>
        <v>V</v>
      </c>
      <c r="AA486" s="95"/>
      <c r="AB486" s="95"/>
      <c r="AC486" s="51" t="s">
        <v>2</v>
      </c>
      <c r="AD486" s="51">
        <v>1.0</v>
      </c>
      <c r="AE486" s="95" t="s">
        <v>96</v>
      </c>
      <c r="AF486" s="95" t="s">
        <v>270</v>
      </c>
      <c r="AG486" s="96">
        <v>1000000.0</v>
      </c>
      <c r="AH486" s="96"/>
      <c r="AI486" s="100"/>
      <c r="AJ486" s="51"/>
    </row>
    <row r="487">
      <c r="A487" s="51">
        <f t="shared" si="2"/>
        <v>484</v>
      </c>
      <c r="B487" s="95"/>
      <c r="C487" s="95"/>
      <c r="D487" s="51" t="s">
        <v>2</v>
      </c>
      <c r="E487" s="51">
        <v>2.0</v>
      </c>
      <c r="F487" s="95" t="s">
        <v>96</v>
      </c>
      <c r="G487" s="95" t="s">
        <v>270</v>
      </c>
      <c r="H487" s="96">
        <v>1000000.0</v>
      </c>
      <c r="I487" s="96"/>
      <c r="J487" s="100"/>
      <c r="K487" s="51"/>
      <c r="N487" s="98" t="str">
        <f>'MONITORING 1'!O487</f>
        <v>Herman S</v>
      </c>
      <c r="O487" s="95" t="str">
        <f>'MONITORING 1'!F487</f>
        <v>Anastasia</v>
      </c>
      <c r="P487" s="51" t="str">
        <f>'MONITORING 1'!D487</f>
        <v>P</v>
      </c>
      <c r="Q487" s="51">
        <f>'MONITORING 1'!E487</f>
        <v>21</v>
      </c>
      <c r="R487" s="95" t="str">
        <f>'MONITORING 1'!C487</f>
        <v>KUNING</v>
      </c>
      <c r="S487" s="95" t="str">
        <f t="shared" si="1"/>
        <v>BRONZE</v>
      </c>
      <c r="T487" s="96">
        <f>'MONITORING 1'!J487</f>
        <v>500000</v>
      </c>
      <c r="U487" s="96" t="str">
        <f>'MONITORING 1'!L487</f>
        <v> 21/10</v>
      </c>
      <c r="V487" s="96" t="str">
        <f>'MONITORING 1'!M487</f>
        <v>L</v>
      </c>
      <c r="W487" s="98" t="str">
        <f>'MONITORING 1'!P487</f>
        <v>V</v>
      </c>
      <c r="AA487" s="95"/>
      <c r="AB487" s="95"/>
      <c r="AC487" s="51" t="s">
        <v>2</v>
      </c>
      <c r="AD487" s="51">
        <v>2.0</v>
      </c>
      <c r="AE487" s="95" t="s">
        <v>96</v>
      </c>
      <c r="AF487" s="95" t="s">
        <v>270</v>
      </c>
      <c r="AG487" s="96">
        <v>1000000.0</v>
      </c>
      <c r="AH487" s="96"/>
      <c r="AI487" s="100"/>
      <c r="AJ487" s="51"/>
    </row>
    <row r="488">
      <c r="A488" s="51">
        <f t="shared" si="2"/>
        <v>485</v>
      </c>
      <c r="B488" s="95"/>
      <c r="C488" s="95"/>
      <c r="D488" s="51" t="s">
        <v>2</v>
      </c>
      <c r="E488" s="51">
        <v>3.0</v>
      </c>
      <c r="F488" s="95" t="s">
        <v>96</v>
      </c>
      <c r="G488" s="95" t="s">
        <v>270</v>
      </c>
      <c r="H488" s="96">
        <v>1000000.0</v>
      </c>
      <c r="I488" s="96"/>
      <c r="J488" s="100"/>
      <c r="K488" s="51"/>
      <c r="N488" s="98" t="str">
        <f>'MONITORING 1'!O488</f>
        <v>Herman S</v>
      </c>
      <c r="O488" s="95" t="str">
        <f>'MONITORING 1'!F488</f>
        <v>Anastasia</v>
      </c>
      <c r="P488" s="51" t="str">
        <f>'MONITORING 1'!D488</f>
        <v>P</v>
      </c>
      <c r="Q488" s="51">
        <f>'MONITORING 1'!E488</f>
        <v>22</v>
      </c>
      <c r="R488" s="95" t="str">
        <f>'MONITORING 1'!C488</f>
        <v>KUNING</v>
      </c>
      <c r="S488" s="95" t="str">
        <f t="shared" si="1"/>
        <v>BRONZE</v>
      </c>
      <c r="T488" s="96">
        <f>'MONITORING 1'!J488</f>
        <v>500000</v>
      </c>
      <c r="U488" s="96" t="str">
        <f>'MONITORING 1'!L488</f>
        <v> 21/10</v>
      </c>
      <c r="V488" s="96" t="str">
        <f>'MONITORING 1'!M488</f>
        <v>L</v>
      </c>
      <c r="W488" s="98" t="str">
        <f>'MONITORING 1'!P488</f>
        <v>V</v>
      </c>
      <c r="AA488" s="95"/>
      <c r="AB488" s="95"/>
      <c r="AC488" s="51" t="s">
        <v>2</v>
      </c>
      <c r="AD488" s="51">
        <v>3.0</v>
      </c>
      <c r="AE488" s="95" t="s">
        <v>96</v>
      </c>
      <c r="AF488" s="95" t="s">
        <v>270</v>
      </c>
      <c r="AG488" s="96">
        <v>1000000.0</v>
      </c>
      <c r="AH488" s="96"/>
      <c r="AI488" s="100"/>
      <c r="AJ488" s="51"/>
    </row>
    <row r="489">
      <c r="A489" s="51">
        <f t="shared" si="2"/>
        <v>486</v>
      </c>
      <c r="B489" s="95"/>
      <c r="C489" s="95"/>
      <c r="D489" s="51" t="s">
        <v>2</v>
      </c>
      <c r="E489" s="51">
        <v>4.0</v>
      </c>
      <c r="F489" s="95" t="s">
        <v>96</v>
      </c>
      <c r="G489" s="95" t="s">
        <v>270</v>
      </c>
      <c r="H489" s="96">
        <v>1000000.0</v>
      </c>
      <c r="I489" s="96"/>
      <c r="J489" s="100"/>
      <c r="K489" s="51"/>
      <c r="N489" s="98" t="str">
        <f>'MONITORING 1'!O489</f>
        <v>Herman S</v>
      </c>
      <c r="O489" s="95" t="str">
        <f>'MONITORING 1'!F489</f>
        <v>Anastasia</v>
      </c>
      <c r="P489" s="51" t="str">
        <f>'MONITORING 1'!D489</f>
        <v>P</v>
      </c>
      <c r="Q489" s="51">
        <f>'MONITORING 1'!E489</f>
        <v>23</v>
      </c>
      <c r="R489" s="95" t="str">
        <f>'MONITORING 1'!C489</f>
        <v>KUNING</v>
      </c>
      <c r="S489" s="95" t="str">
        <f t="shared" si="1"/>
        <v>BRONZE</v>
      </c>
      <c r="T489" s="96">
        <f>'MONITORING 1'!J489</f>
        <v>500000</v>
      </c>
      <c r="U489" s="96" t="str">
        <f>'MONITORING 1'!L489</f>
        <v> 21/10</v>
      </c>
      <c r="V489" s="96" t="str">
        <f>'MONITORING 1'!M489</f>
        <v>L</v>
      </c>
      <c r="W489" s="98" t="str">
        <f>'MONITORING 1'!P489</f>
        <v>V</v>
      </c>
      <c r="AA489" s="95"/>
      <c r="AB489" s="95"/>
      <c r="AC489" s="51" t="s">
        <v>2</v>
      </c>
      <c r="AD489" s="51">
        <v>4.0</v>
      </c>
      <c r="AE489" s="95" t="s">
        <v>96</v>
      </c>
      <c r="AF489" s="95" t="s">
        <v>270</v>
      </c>
      <c r="AG489" s="96">
        <v>1000000.0</v>
      </c>
      <c r="AH489" s="96"/>
      <c r="AI489" s="100"/>
      <c r="AJ489" s="51"/>
    </row>
    <row r="490">
      <c r="A490" s="51">
        <f t="shared" si="2"/>
        <v>487</v>
      </c>
      <c r="B490" s="95"/>
      <c r="C490" s="95"/>
      <c r="D490" s="51" t="s">
        <v>2</v>
      </c>
      <c r="E490" s="51">
        <v>5.0</v>
      </c>
      <c r="F490" s="95" t="s">
        <v>96</v>
      </c>
      <c r="G490" s="95" t="s">
        <v>270</v>
      </c>
      <c r="H490" s="96">
        <v>1000000.0</v>
      </c>
      <c r="I490" s="96"/>
      <c r="J490" s="100"/>
      <c r="K490" s="51"/>
      <c r="N490" s="98" t="str">
        <f>'MONITORING 1'!O490</f>
        <v>Herman S</v>
      </c>
      <c r="O490" s="95" t="str">
        <f>'MONITORING 1'!F490</f>
        <v>Anastasia</v>
      </c>
      <c r="P490" s="51" t="str">
        <f>'MONITORING 1'!D490</f>
        <v>P</v>
      </c>
      <c r="Q490" s="51">
        <f>'MONITORING 1'!E490</f>
        <v>24</v>
      </c>
      <c r="R490" s="95" t="str">
        <f>'MONITORING 1'!C490</f>
        <v>KUNING</v>
      </c>
      <c r="S490" s="95" t="str">
        <f t="shared" si="1"/>
        <v>BRONZE</v>
      </c>
      <c r="T490" s="96">
        <f>'MONITORING 1'!J490</f>
        <v>500000</v>
      </c>
      <c r="U490" s="96" t="str">
        <f>'MONITORING 1'!L490</f>
        <v> 21/10</v>
      </c>
      <c r="V490" s="96" t="str">
        <f>'MONITORING 1'!M490</f>
        <v>L</v>
      </c>
      <c r="W490" s="98" t="str">
        <f>'MONITORING 1'!P490</f>
        <v>V</v>
      </c>
      <c r="AA490" s="95"/>
      <c r="AB490" s="95"/>
      <c r="AC490" s="51" t="s">
        <v>2</v>
      </c>
      <c r="AD490" s="51">
        <v>5.0</v>
      </c>
      <c r="AE490" s="95" t="s">
        <v>96</v>
      </c>
      <c r="AF490" s="95" t="s">
        <v>270</v>
      </c>
      <c r="AG490" s="96">
        <v>1000000.0</v>
      </c>
      <c r="AH490" s="96"/>
      <c r="AI490" s="100"/>
      <c r="AJ490" s="51"/>
    </row>
    <row r="491">
      <c r="A491" s="51">
        <f t="shared" si="2"/>
        <v>488</v>
      </c>
      <c r="B491" s="95"/>
      <c r="C491" s="95"/>
      <c r="D491" s="51" t="s">
        <v>2</v>
      </c>
      <c r="E491" s="51">
        <v>6.0</v>
      </c>
      <c r="F491" s="95" t="s">
        <v>96</v>
      </c>
      <c r="G491" s="95" t="s">
        <v>270</v>
      </c>
      <c r="H491" s="96">
        <v>1000000.0</v>
      </c>
      <c r="I491" s="96"/>
      <c r="J491" s="100"/>
      <c r="K491" s="51"/>
      <c r="N491" s="98" t="str">
        <f>'MONITORING 1'!O491</f>
        <v>Herman S</v>
      </c>
      <c r="O491" s="95" t="str">
        <f>'MONITORING 1'!F491</f>
        <v>Anastasia</v>
      </c>
      <c r="P491" s="51" t="str">
        <f>'MONITORING 1'!D491</f>
        <v>P</v>
      </c>
      <c r="Q491" s="51">
        <f>'MONITORING 1'!E491</f>
        <v>25</v>
      </c>
      <c r="R491" s="95" t="str">
        <f>'MONITORING 1'!C491</f>
        <v>KUNING</v>
      </c>
      <c r="S491" s="95" t="str">
        <f t="shared" si="1"/>
        <v>BRONZE</v>
      </c>
      <c r="T491" s="96">
        <f>'MONITORING 1'!J491</f>
        <v>500000</v>
      </c>
      <c r="U491" s="96" t="str">
        <f>'MONITORING 1'!L491</f>
        <v> 21/10</v>
      </c>
      <c r="V491" s="96" t="str">
        <f>'MONITORING 1'!M491</f>
        <v>L</v>
      </c>
      <c r="W491" s="98" t="str">
        <f>'MONITORING 1'!P491</f>
        <v>V</v>
      </c>
      <c r="AA491" s="95"/>
      <c r="AB491" s="95"/>
      <c r="AC491" s="51" t="s">
        <v>2</v>
      </c>
      <c r="AD491" s="51">
        <v>6.0</v>
      </c>
      <c r="AE491" s="95" t="s">
        <v>96</v>
      </c>
      <c r="AF491" s="95" t="s">
        <v>270</v>
      </c>
      <c r="AG491" s="96">
        <v>1000000.0</v>
      </c>
      <c r="AH491" s="96"/>
      <c r="AI491" s="100"/>
      <c r="AJ491" s="51"/>
    </row>
    <row r="492">
      <c r="A492" s="51">
        <f t="shared" si="2"/>
        <v>489</v>
      </c>
      <c r="B492" s="95"/>
      <c r="C492" s="95"/>
      <c r="D492" s="51" t="s">
        <v>2</v>
      </c>
      <c r="E492" s="51">
        <v>7.0</v>
      </c>
      <c r="F492" s="95" t="s">
        <v>96</v>
      </c>
      <c r="G492" s="95" t="s">
        <v>270</v>
      </c>
      <c r="H492" s="96">
        <v>1000000.0</v>
      </c>
      <c r="I492" s="96"/>
      <c r="J492" s="100"/>
      <c r="K492" s="51"/>
      <c r="N492" s="98" t="str">
        <f>'MONITORING 1'!O492</f>
        <v/>
      </c>
      <c r="O492" s="95" t="str">
        <f>'MONITORING 1'!F492</f>
        <v/>
      </c>
      <c r="P492" s="51" t="str">
        <f>'MONITORING 1'!D492</f>
        <v>P</v>
      </c>
      <c r="Q492" s="51">
        <f>'MONITORING 1'!E492</f>
        <v>26</v>
      </c>
      <c r="R492" s="95" t="str">
        <f>'MONITORING 1'!C492</f>
        <v>KUNING</v>
      </c>
      <c r="S492" s="95" t="str">
        <f t="shared" si="1"/>
        <v>BRONZE</v>
      </c>
      <c r="T492" s="96">
        <f>'MONITORING 1'!J492</f>
        <v>500000</v>
      </c>
      <c r="U492" s="96" t="str">
        <f>'MONITORING 1'!L492</f>
        <v/>
      </c>
      <c r="V492" s="96" t="str">
        <f>'MONITORING 1'!M492</f>
        <v/>
      </c>
      <c r="W492" s="98" t="str">
        <f>'MONITORING 1'!P492</f>
        <v/>
      </c>
      <c r="AA492" s="95"/>
      <c r="AB492" s="95"/>
      <c r="AC492" s="51" t="s">
        <v>2</v>
      </c>
      <c r="AD492" s="51">
        <v>7.0</v>
      </c>
      <c r="AE492" s="95" t="s">
        <v>96</v>
      </c>
      <c r="AF492" s="95" t="s">
        <v>270</v>
      </c>
      <c r="AG492" s="96">
        <v>1000000.0</v>
      </c>
      <c r="AH492" s="96"/>
      <c r="AI492" s="100"/>
      <c r="AJ492" s="51"/>
    </row>
    <row r="493">
      <c r="A493" s="51">
        <f t="shared" si="2"/>
        <v>490</v>
      </c>
      <c r="B493" s="95"/>
      <c r="C493" s="95"/>
      <c r="D493" s="51" t="s">
        <v>2</v>
      </c>
      <c r="E493" s="51">
        <v>8.0</v>
      </c>
      <c r="F493" s="95" t="s">
        <v>96</v>
      </c>
      <c r="G493" s="95" t="s">
        <v>270</v>
      </c>
      <c r="H493" s="96">
        <v>1000000.0</v>
      </c>
      <c r="I493" s="96"/>
      <c r="J493" s="100"/>
      <c r="K493" s="51"/>
      <c r="N493" s="98" t="str">
        <f>'MONITORING 1'!O493</f>
        <v/>
      </c>
      <c r="O493" s="95" t="str">
        <f>'MONITORING 1'!F493</f>
        <v/>
      </c>
      <c r="P493" s="51" t="str">
        <f>'MONITORING 1'!D493</f>
        <v>P</v>
      </c>
      <c r="Q493" s="51">
        <f>'MONITORING 1'!E493</f>
        <v>27</v>
      </c>
      <c r="R493" s="95" t="str">
        <f>'MONITORING 1'!C493</f>
        <v>KUNING</v>
      </c>
      <c r="S493" s="95" t="str">
        <f t="shared" si="1"/>
        <v>BRONZE</v>
      </c>
      <c r="T493" s="96">
        <f>'MONITORING 1'!J493</f>
        <v>500000</v>
      </c>
      <c r="U493" s="96" t="str">
        <f>'MONITORING 1'!L493</f>
        <v/>
      </c>
      <c r="V493" s="96" t="str">
        <f>'MONITORING 1'!M493</f>
        <v/>
      </c>
      <c r="W493" s="98" t="str">
        <f>'MONITORING 1'!P493</f>
        <v/>
      </c>
      <c r="AA493" s="95"/>
      <c r="AB493" s="95"/>
      <c r="AC493" s="51" t="s">
        <v>2</v>
      </c>
      <c r="AD493" s="51">
        <v>8.0</v>
      </c>
      <c r="AE493" s="95" t="s">
        <v>96</v>
      </c>
      <c r="AF493" s="95" t="s">
        <v>270</v>
      </c>
      <c r="AG493" s="96">
        <v>1000000.0</v>
      </c>
      <c r="AH493" s="96"/>
      <c r="AI493" s="100"/>
      <c r="AJ493" s="51"/>
    </row>
    <row r="494">
      <c r="A494" s="51">
        <f t="shared" si="2"/>
        <v>491</v>
      </c>
      <c r="B494" s="95"/>
      <c r="C494" s="95"/>
      <c r="D494" s="51" t="s">
        <v>2</v>
      </c>
      <c r="E494" s="51">
        <v>9.0</v>
      </c>
      <c r="F494" s="95" t="s">
        <v>96</v>
      </c>
      <c r="G494" s="95" t="s">
        <v>270</v>
      </c>
      <c r="H494" s="96">
        <v>1000000.0</v>
      </c>
      <c r="I494" s="96"/>
      <c r="J494" s="100"/>
      <c r="K494" s="51"/>
      <c r="N494" s="98" t="str">
        <f>'MONITORING 1'!O494</f>
        <v/>
      </c>
      <c r="O494" s="95" t="str">
        <f>'MONITORING 1'!F494</f>
        <v/>
      </c>
      <c r="P494" s="51" t="str">
        <f>'MONITORING 1'!D494</f>
        <v>P</v>
      </c>
      <c r="Q494" s="51">
        <f>'MONITORING 1'!E494</f>
        <v>28</v>
      </c>
      <c r="R494" s="95" t="str">
        <f>'MONITORING 1'!C494</f>
        <v>KUNING</v>
      </c>
      <c r="S494" s="95" t="str">
        <f t="shared" si="1"/>
        <v>BRONZE</v>
      </c>
      <c r="T494" s="96">
        <f>'MONITORING 1'!J494</f>
        <v>500000</v>
      </c>
      <c r="U494" s="96" t="str">
        <f>'MONITORING 1'!L494</f>
        <v/>
      </c>
      <c r="V494" s="96" t="str">
        <f>'MONITORING 1'!M494</f>
        <v/>
      </c>
      <c r="W494" s="98" t="str">
        <f>'MONITORING 1'!P494</f>
        <v/>
      </c>
      <c r="AA494" s="95"/>
      <c r="AB494" s="95"/>
      <c r="AC494" s="51" t="s">
        <v>2</v>
      </c>
      <c r="AD494" s="51">
        <v>9.0</v>
      </c>
      <c r="AE494" s="95" t="s">
        <v>96</v>
      </c>
      <c r="AF494" s="95" t="s">
        <v>270</v>
      </c>
      <c r="AG494" s="96">
        <v>1000000.0</v>
      </c>
      <c r="AH494" s="96"/>
      <c r="AI494" s="100"/>
      <c r="AJ494" s="51"/>
    </row>
    <row r="495">
      <c r="A495" s="51">
        <f t="shared" si="2"/>
        <v>492</v>
      </c>
      <c r="B495" s="95"/>
      <c r="C495" s="95"/>
      <c r="D495" s="51" t="s">
        <v>2</v>
      </c>
      <c r="E495" s="51">
        <v>10.0</v>
      </c>
      <c r="F495" s="95" t="s">
        <v>96</v>
      </c>
      <c r="G495" s="95" t="s">
        <v>270</v>
      </c>
      <c r="H495" s="96">
        <v>1000000.0</v>
      </c>
      <c r="I495" s="96"/>
      <c r="J495" s="100"/>
      <c r="K495" s="51"/>
      <c r="N495" s="98" t="str">
        <f>'MONITORING 1'!O495</f>
        <v/>
      </c>
      <c r="O495" s="95" t="str">
        <f>'MONITORING 1'!F495</f>
        <v/>
      </c>
      <c r="P495" s="51" t="str">
        <f>'MONITORING 1'!D495</f>
        <v>P</v>
      </c>
      <c r="Q495" s="51">
        <f>'MONITORING 1'!E495</f>
        <v>29</v>
      </c>
      <c r="R495" s="95" t="str">
        <f>'MONITORING 1'!C495</f>
        <v>KUNING</v>
      </c>
      <c r="S495" s="95" t="str">
        <f t="shared" si="1"/>
        <v>BRONZE</v>
      </c>
      <c r="T495" s="96">
        <f>'MONITORING 1'!J495</f>
        <v>500000</v>
      </c>
      <c r="U495" s="96" t="str">
        <f>'MONITORING 1'!L495</f>
        <v/>
      </c>
      <c r="V495" s="96" t="str">
        <f>'MONITORING 1'!M495</f>
        <v/>
      </c>
      <c r="W495" s="98" t="str">
        <f>'MONITORING 1'!P495</f>
        <v/>
      </c>
      <c r="AA495" s="95"/>
      <c r="AB495" s="95"/>
      <c r="AC495" s="51" t="s">
        <v>2</v>
      </c>
      <c r="AD495" s="51">
        <v>10.0</v>
      </c>
      <c r="AE495" s="95" t="s">
        <v>96</v>
      </c>
      <c r="AF495" s="95" t="s">
        <v>270</v>
      </c>
      <c r="AG495" s="96">
        <v>1000000.0</v>
      </c>
      <c r="AH495" s="96"/>
      <c r="AI495" s="100"/>
      <c r="AJ495" s="51"/>
    </row>
    <row r="496">
      <c r="A496" s="51">
        <f t="shared" si="2"/>
        <v>493</v>
      </c>
      <c r="B496" s="95"/>
      <c r="C496" s="95"/>
      <c r="D496" s="51" t="s">
        <v>2</v>
      </c>
      <c r="E496" s="51">
        <v>11.0</v>
      </c>
      <c r="F496" s="95" t="s">
        <v>96</v>
      </c>
      <c r="G496" s="95" t="s">
        <v>270</v>
      </c>
      <c r="H496" s="96">
        <v>1000000.0</v>
      </c>
      <c r="I496" s="96"/>
      <c r="J496" s="100"/>
      <c r="K496" s="51"/>
      <c r="N496" s="98" t="str">
        <f>'MONITORING 1'!O496</f>
        <v/>
      </c>
      <c r="O496" s="95" t="str">
        <f>'MONITORING 1'!F496</f>
        <v/>
      </c>
      <c r="P496" s="51" t="str">
        <f>'MONITORING 1'!D496</f>
        <v>P</v>
      </c>
      <c r="Q496" s="51">
        <f>'MONITORING 1'!E496</f>
        <v>30</v>
      </c>
      <c r="R496" s="95" t="str">
        <f>'MONITORING 1'!C496</f>
        <v>KUNING</v>
      </c>
      <c r="S496" s="95" t="str">
        <f t="shared" si="1"/>
        <v>BRONZE</v>
      </c>
      <c r="T496" s="96">
        <f>'MONITORING 1'!J496</f>
        <v>500000</v>
      </c>
      <c r="U496" s="96" t="str">
        <f>'MONITORING 1'!L496</f>
        <v/>
      </c>
      <c r="V496" s="96" t="str">
        <f>'MONITORING 1'!M496</f>
        <v/>
      </c>
      <c r="W496" s="98" t="str">
        <f>'MONITORING 1'!P496</f>
        <v/>
      </c>
      <c r="AA496" s="95"/>
      <c r="AB496" s="95"/>
      <c r="AC496" s="51" t="s">
        <v>2</v>
      </c>
      <c r="AD496" s="51">
        <v>11.0</v>
      </c>
      <c r="AE496" s="95" t="s">
        <v>96</v>
      </c>
      <c r="AF496" s="95" t="s">
        <v>270</v>
      </c>
      <c r="AG496" s="96">
        <v>1000000.0</v>
      </c>
      <c r="AH496" s="96"/>
      <c r="AI496" s="100"/>
      <c r="AJ496" s="51"/>
    </row>
    <row r="497">
      <c r="A497" s="51">
        <f t="shared" si="2"/>
        <v>494</v>
      </c>
      <c r="B497" s="95"/>
      <c r="C497" s="95"/>
      <c r="D497" s="51" t="s">
        <v>2</v>
      </c>
      <c r="E497" s="51">
        <v>12.0</v>
      </c>
      <c r="F497" s="95" t="s">
        <v>96</v>
      </c>
      <c r="G497" s="95" t="s">
        <v>270</v>
      </c>
      <c r="H497" s="96">
        <v>1000000.0</v>
      </c>
      <c r="I497" s="96"/>
      <c r="J497" s="100"/>
      <c r="K497" s="51"/>
      <c r="N497" s="98" t="str">
        <f>'MONITORING 1'!O497</f>
        <v>Erny</v>
      </c>
      <c r="O497" s="95" t="str">
        <f>'MONITORING 1'!F497</f>
        <v>Zaldy </v>
      </c>
      <c r="P497" s="51" t="str">
        <f>'MONITORING 1'!D497</f>
        <v>Q</v>
      </c>
      <c r="Q497" s="51">
        <f>'MONITORING 1'!E497</f>
        <v>14</v>
      </c>
      <c r="R497" s="95" t="str">
        <f>'MONITORING 1'!C497</f>
        <v>KUNING</v>
      </c>
      <c r="S497" s="95" t="str">
        <f t="shared" si="1"/>
        <v>BRONZE</v>
      </c>
      <c r="T497" s="96">
        <f>'MONITORING 1'!J497</f>
        <v>500000</v>
      </c>
      <c r="U497" s="95" t="str">
        <f>'MONITORING 1'!L497</f>
        <v>Bca 11/10</v>
      </c>
      <c r="V497" s="96" t="str">
        <f>'MONITORING 1'!M497</f>
        <v>L</v>
      </c>
      <c r="W497" s="98" t="str">
        <f>'MONITORING 1'!P497</f>
        <v>V</v>
      </c>
      <c r="AA497" s="95"/>
      <c r="AB497" s="95"/>
      <c r="AC497" s="51" t="s">
        <v>2</v>
      </c>
      <c r="AD497" s="51">
        <v>12.0</v>
      </c>
      <c r="AE497" s="95" t="s">
        <v>96</v>
      </c>
      <c r="AF497" s="95" t="s">
        <v>270</v>
      </c>
      <c r="AG497" s="96">
        <v>1000000.0</v>
      </c>
      <c r="AH497" s="96"/>
      <c r="AI497" s="100"/>
      <c r="AJ497" s="51"/>
    </row>
    <row r="498">
      <c r="A498" s="51">
        <f t="shared" si="2"/>
        <v>495</v>
      </c>
      <c r="B498" s="95"/>
      <c r="C498" s="95"/>
      <c r="D498" s="51" t="s">
        <v>2</v>
      </c>
      <c r="E498" s="51">
        <v>13.0</v>
      </c>
      <c r="F498" s="95" t="s">
        <v>96</v>
      </c>
      <c r="G498" s="95" t="s">
        <v>270</v>
      </c>
      <c r="H498" s="96">
        <v>1000000.0</v>
      </c>
      <c r="I498" s="96"/>
      <c r="J498" s="100"/>
      <c r="K498" s="51"/>
      <c r="N498" s="98" t="str">
        <f>'MONITORING 1'!O498</f>
        <v>Erny</v>
      </c>
      <c r="O498" s="95" t="str">
        <f>'MONITORING 1'!F498</f>
        <v>Erni</v>
      </c>
      <c r="P498" s="51" t="str">
        <f>'MONITORING 1'!D498</f>
        <v>Q</v>
      </c>
      <c r="Q498" s="51">
        <f>'MONITORING 1'!E498</f>
        <v>15</v>
      </c>
      <c r="R498" s="95" t="str">
        <f>'MONITORING 1'!C498</f>
        <v>KUNING</v>
      </c>
      <c r="S498" s="95" t="str">
        <f t="shared" si="1"/>
        <v>BRONZE</v>
      </c>
      <c r="T498" s="96">
        <f>'MONITORING 1'!J498</f>
        <v>500000</v>
      </c>
      <c r="U498" s="95" t="str">
        <f>'MONITORING 1'!L498</f>
        <v>Bca 11/10</v>
      </c>
      <c r="V498" s="96" t="str">
        <f>'MONITORING 1'!M498</f>
        <v>L</v>
      </c>
      <c r="W498" s="98" t="str">
        <f>'MONITORING 1'!P498</f>
        <v>V</v>
      </c>
      <c r="AA498" s="95"/>
      <c r="AB498" s="95"/>
      <c r="AC498" s="51" t="s">
        <v>2</v>
      </c>
      <c r="AD498" s="51">
        <v>13.0</v>
      </c>
      <c r="AE498" s="95" t="s">
        <v>96</v>
      </c>
      <c r="AF498" s="95" t="s">
        <v>270</v>
      </c>
      <c r="AG498" s="96">
        <v>1000000.0</v>
      </c>
      <c r="AH498" s="96"/>
      <c r="AI498" s="100"/>
      <c r="AJ498" s="51"/>
    </row>
    <row r="499">
      <c r="A499" s="51">
        <f t="shared" si="2"/>
        <v>496</v>
      </c>
      <c r="B499" s="98"/>
      <c r="C499" s="95"/>
      <c r="D499" s="51" t="s">
        <v>2</v>
      </c>
      <c r="E499" s="51">
        <v>16.0</v>
      </c>
      <c r="F499" s="95" t="s">
        <v>191</v>
      </c>
      <c r="G499" s="95" t="s">
        <v>271</v>
      </c>
      <c r="H499" s="96">
        <v>500000.0</v>
      </c>
      <c r="I499" s="96"/>
      <c r="J499" s="100"/>
      <c r="K499" s="101"/>
      <c r="N499" s="98" t="str">
        <f>'MONITORING 1'!O499</f>
        <v/>
      </c>
      <c r="O499" s="95" t="str">
        <f>'MONITORING 1'!F499</f>
        <v/>
      </c>
      <c r="P499" s="51" t="str">
        <f>'MONITORING 1'!D499</f>
        <v>Q</v>
      </c>
      <c r="Q499" s="51">
        <f>'MONITORING 1'!E499</f>
        <v>16</v>
      </c>
      <c r="R499" s="95" t="str">
        <f>'MONITORING 1'!C499</f>
        <v>KUNING</v>
      </c>
      <c r="S499" s="95" t="str">
        <f t="shared" si="1"/>
        <v>BRONZE</v>
      </c>
      <c r="T499" s="96">
        <f>'MONITORING 1'!J499</f>
        <v>500000</v>
      </c>
      <c r="U499" s="96" t="str">
        <f>'MONITORING 1'!L499</f>
        <v/>
      </c>
      <c r="V499" s="96" t="str">
        <f>'MONITORING 1'!M499</f>
        <v/>
      </c>
      <c r="W499" s="98" t="str">
        <f>'MONITORING 1'!P499</f>
        <v/>
      </c>
      <c r="AA499" s="98"/>
      <c r="AB499" s="95"/>
      <c r="AC499" s="51" t="s">
        <v>2</v>
      </c>
      <c r="AD499" s="51">
        <v>16.0</v>
      </c>
      <c r="AE499" s="95" t="s">
        <v>191</v>
      </c>
      <c r="AF499" s="95" t="s">
        <v>271</v>
      </c>
      <c r="AG499" s="96">
        <v>500000.0</v>
      </c>
      <c r="AH499" s="96"/>
      <c r="AI499" s="100"/>
      <c r="AJ499" s="101"/>
    </row>
    <row r="500">
      <c r="A500" s="51">
        <f t="shared" si="2"/>
        <v>497</v>
      </c>
      <c r="B500" s="98"/>
      <c r="C500" s="95"/>
      <c r="D500" s="51" t="s">
        <v>2</v>
      </c>
      <c r="E500" s="51">
        <v>17.0</v>
      </c>
      <c r="F500" s="95" t="s">
        <v>191</v>
      </c>
      <c r="G500" s="95" t="s">
        <v>271</v>
      </c>
      <c r="H500" s="96">
        <v>500000.0</v>
      </c>
      <c r="I500" s="96"/>
      <c r="J500" s="100"/>
      <c r="K500" s="101"/>
      <c r="N500" s="98" t="str">
        <f>'MONITORING 1'!O500</f>
        <v/>
      </c>
      <c r="O500" s="95" t="str">
        <f>'MONITORING 1'!F500</f>
        <v/>
      </c>
      <c r="P500" s="51" t="str">
        <f>'MONITORING 1'!D500</f>
        <v>Q</v>
      </c>
      <c r="Q500" s="51">
        <f>'MONITORING 1'!E500</f>
        <v>17</v>
      </c>
      <c r="R500" s="95" t="str">
        <f>'MONITORING 1'!C500</f>
        <v>KUNING</v>
      </c>
      <c r="S500" s="95" t="str">
        <f t="shared" si="1"/>
        <v>BRONZE</v>
      </c>
      <c r="T500" s="96">
        <f>'MONITORING 1'!J500</f>
        <v>500000</v>
      </c>
      <c r="U500" s="96" t="str">
        <f>'MONITORING 1'!L500</f>
        <v/>
      </c>
      <c r="V500" s="96" t="str">
        <f>'MONITORING 1'!M500</f>
        <v/>
      </c>
      <c r="W500" s="98" t="str">
        <f>'MONITORING 1'!P500</f>
        <v/>
      </c>
      <c r="AA500" s="98"/>
      <c r="AB500" s="95"/>
      <c r="AC500" s="51" t="s">
        <v>2</v>
      </c>
      <c r="AD500" s="51">
        <v>17.0</v>
      </c>
      <c r="AE500" s="95" t="s">
        <v>191</v>
      </c>
      <c r="AF500" s="95" t="s">
        <v>271</v>
      </c>
      <c r="AG500" s="96">
        <v>500000.0</v>
      </c>
      <c r="AH500" s="96"/>
      <c r="AI500" s="100"/>
      <c r="AJ500" s="101"/>
    </row>
    <row r="501">
      <c r="A501" s="51">
        <f t="shared" si="2"/>
        <v>498</v>
      </c>
      <c r="B501" s="98"/>
      <c r="C501" s="95"/>
      <c r="D501" s="51" t="s">
        <v>2</v>
      </c>
      <c r="E501" s="51">
        <v>18.0</v>
      </c>
      <c r="F501" s="95" t="s">
        <v>191</v>
      </c>
      <c r="G501" s="95" t="s">
        <v>271</v>
      </c>
      <c r="H501" s="96">
        <v>500000.0</v>
      </c>
      <c r="I501" s="96"/>
      <c r="J501" s="100"/>
      <c r="K501" s="101"/>
      <c r="N501" s="98" t="str">
        <f>'MONITORING 1'!O501</f>
        <v/>
      </c>
      <c r="O501" s="95" t="str">
        <f>'MONITORING 1'!F501</f>
        <v/>
      </c>
      <c r="P501" s="51" t="str">
        <f>'MONITORING 1'!D501</f>
        <v>Q</v>
      </c>
      <c r="Q501" s="51">
        <f>'MONITORING 1'!E501</f>
        <v>18</v>
      </c>
      <c r="R501" s="95" t="str">
        <f>'MONITORING 1'!C501</f>
        <v>KUNING</v>
      </c>
      <c r="S501" s="95" t="str">
        <f t="shared" si="1"/>
        <v>BRONZE</v>
      </c>
      <c r="T501" s="96">
        <f>'MONITORING 1'!J501</f>
        <v>500000</v>
      </c>
      <c r="U501" s="96" t="str">
        <f>'MONITORING 1'!L501</f>
        <v/>
      </c>
      <c r="V501" s="96" t="str">
        <f>'MONITORING 1'!M501</f>
        <v/>
      </c>
      <c r="W501" s="98" t="str">
        <f>'MONITORING 1'!P501</f>
        <v/>
      </c>
      <c r="AA501" s="98"/>
      <c r="AB501" s="95"/>
      <c r="AC501" s="51" t="s">
        <v>2</v>
      </c>
      <c r="AD501" s="51">
        <v>18.0</v>
      </c>
      <c r="AE501" s="95" t="s">
        <v>191</v>
      </c>
      <c r="AF501" s="95" t="s">
        <v>271</v>
      </c>
      <c r="AG501" s="96">
        <v>500000.0</v>
      </c>
      <c r="AH501" s="96"/>
      <c r="AI501" s="100"/>
      <c r="AJ501" s="101"/>
    </row>
    <row r="502">
      <c r="A502" s="51">
        <f t="shared" si="2"/>
        <v>499</v>
      </c>
      <c r="B502" s="98"/>
      <c r="C502" s="95"/>
      <c r="D502" s="51" t="s">
        <v>2</v>
      </c>
      <c r="E502" s="51">
        <v>19.0</v>
      </c>
      <c r="F502" s="95" t="s">
        <v>191</v>
      </c>
      <c r="G502" s="95" t="s">
        <v>271</v>
      </c>
      <c r="H502" s="96">
        <v>500000.0</v>
      </c>
      <c r="I502" s="96"/>
      <c r="J502" s="100"/>
      <c r="K502" s="101"/>
      <c r="N502" s="98" t="str">
        <f>'MONITORING 1'!O502</f>
        <v/>
      </c>
      <c r="O502" s="95" t="str">
        <f>'MONITORING 1'!F502</f>
        <v/>
      </c>
      <c r="P502" s="51" t="str">
        <f>'MONITORING 1'!D502</f>
        <v>Q</v>
      </c>
      <c r="Q502" s="51">
        <f>'MONITORING 1'!E502</f>
        <v>19</v>
      </c>
      <c r="R502" s="95" t="str">
        <f>'MONITORING 1'!C502</f>
        <v>KUNING</v>
      </c>
      <c r="S502" s="95" t="str">
        <f t="shared" si="1"/>
        <v>BRONZE</v>
      </c>
      <c r="T502" s="96">
        <f>'MONITORING 1'!J502</f>
        <v>500000</v>
      </c>
      <c r="U502" s="96" t="str">
        <f>'MONITORING 1'!L502</f>
        <v/>
      </c>
      <c r="V502" s="96" t="str">
        <f>'MONITORING 1'!M502</f>
        <v/>
      </c>
      <c r="W502" s="98" t="str">
        <f>'MONITORING 1'!P502</f>
        <v/>
      </c>
      <c r="AA502" s="98"/>
      <c r="AB502" s="95"/>
      <c r="AC502" s="51" t="s">
        <v>2</v>
      </c>
      <c r="AD502" s="51">
        <v>19.0</v>
      </c>
      <c r="AE502" s="95" t="s">
        <v>191</v>
      </c>
      <c r="AF502" s="95" t="s">
        <v>271</v>
      </c>
      <c r="AG502" s="96">
        <v>500000.0</v>
      </c>
      <c r="AH502" s="96"/>
      <c r="AI502" s="100"/>
      <c r="AJ502" s="101"/>
    </row>
    <row r="503">
      <c r="A503" s="51">
        <f t="shared" si="2"/>
        <v>500</v>
      </c>
      <c r="B503" s="98"/>
      <c r="C503" s="95"/>
      <c r="D503" s="51" t="s">
        <v>2</v>
      </c>
      <c r="E503" s="51">
        <v>20.0</v>
      </c>
      <c r="F503" s="95" t="s">
        <v>191</v>
      </c>
      <c r="G503" s="95" t="s">
        <v>271</v>
      </c>
      <c r="H503" s="96">
        <v>500000.0</v>
      </c>
      <c r="I503" s="96"/>
      <c r="J503" s="100"/>
      <c r="K503" s="101"/>
      <c r="N503" s="98" t="str">
        <f>'MONITORING 1'!O503</f>
        <v/>
      </c>
      <c r="O503" s="95" t="str">
        <f>'MONITORING 1'!F503</f>
        <v/>
      </c>
      <c r="P503" s="51" t="str">
        <f>'MONITORING 1'!D503</f>
        <v>Q</v>
      </c>
      <c r="Q503" s="51">
        <f>'MONITORING 1'!E503</f>
        <v>20</v>
      </c>
      <c r="R503" s="95" t="str">
        <f>'MONITORING 1'!C503</f>
        <v>KUNING</v>
      </c>
      <c r="S503" s="95" t="str">
        <f t="shared" si="1"/>
        <v>BRONZE</v>
      </c>
      <c r="T503" s="96">
        <f>'MONITORING 1'!J503</f>
        <v>500000</v>
      </c>
      <c r="U503" s="96" t="str">
        <f>'MONITORING 1'!L503</f>
        <v/>
      </c>
      <c r="V503" s="96" t="str">
        <f>'MONITORING 1'!M503</f>
        <v/>
      </c>
      <c r="W503" s="98" t="str">
        <f>'MONITORING 1'!P503</f>
        <v/>
      </c>
      <c r="AA503" s="98"/>
      <c r="AB503" s="95"/>
      <c r="AC503" s="51" t="s">
        <v>2</v>
      </c>
      <c r="AD503" s="51">
        <v>20.0</v>
      </c>
      <c r="AE503" s="95" t="s">
        <v>191</v>
      </c>
      <c r="AF503" s="95" t="s">
        <v>271</v>
      </c>
      <c r="AG503" s="96">
        <v>500000.0</v>
      </c>
      <c r="AH503" s="96"/>
      <c r="AI503" s="100"/>
      <c r="AJ503" s="101"/>
    </row>
    <row r="504">
      <c r="A504" s="51">
        <f t="shared" si="2"/>
        <v>501</v>
      </c>
      <c r="B504" s="98"/>
      <c r="C504" s="95"/>
      <c r="D504" s="51" t="s">
        <v>2</v>
      </c>
      <c r="E504" s="51">
        <v>21.0</v>
      </c>
      <c r="F504" s="95" t="s">
        <v>191</v>
      </c>
      <c r="G504" s="95" t="s">
        <v>271</v>
      </c>
      <c r="H504" s="96">
        <v>500000.0</v>
      </c>
      <c r="I504" s="96"/>
      <c r="J504" s="100"/>
      <c r="K504" s="101"/>
      <c r="N504" s="98" t="str">
        <f>'MONITORING 1'!O504</f>
        <v/>
      </c>
      <c r="O504" s="95" t="str">
        <f>'MONITORING 1'!F504</f>
        <v/>
      </c>
      <c r="P504" s="51" t="str">
        <f>'MONITORING 1'!D504</f>
        <v>Q</v>
      </c>
      <c r="Q504" s="51">
        <f>'MONITORING 1'!E504</f>
        <v>21</v>
      </c>
      <c r="R504" s="95" t="str">
        <f>'MONITORING 1'!C504</f>
        <v>KUNING</v>
      </c>
      <c r="S504" s="95" t="str">
        <f t="shared" si="1"/>
        <v>BRONZE</v>
      </c>
      <c r="T504" s="96">
        <f>'MONITORING 1'!J504</f>
        <v>500000</v>
      </c>
      <c r="U504" s="96" t="str">
        <f>'MONITORING 1'!L504</f>
        <v/>
      </c>
      <c r="V504" s="96" t="str">
        <f>'MONITORING 1'!M504</f>
        <v/>
      </c>
      <c r="W504" s="98" t="str">
        <f>'MONITORING 1'!P504</f>
        <v/>
      </c>
      <c r="AA504" s="98"/>
      <c r="AB504" s="95"/>
      <c r="AC504" s="51" t="s">
        <v>2</v>
      </c>
      <c r="AD504" s="51">
        <v>21.0</v>
      </c>
      <c r="AE504" s="95" t="s">
        <v>191</v>
      </c>
      <c r="AF504" s="95" t="s">
        <v>271</v>
      </c>
      <c r="AG504" s="96">
        <v>500000.0</v>
      </c>
      <c r="AH504" s="96"/>
      <c r="AI504" s="100"/>
      <c r="AJ504" s="101"/>
    </row>
    <row r="505">
      <c r="A505" s="51">
        <f t="shared" si="2"/>
        <v>502</v>
      </c>
      <c r="B505" s="98"/>
      <c r="C505" s="95"/>
      <c r="D505" s="51" t="s">
        <v>2</v>
      </c>
      <c r="E505" s="51">
        <v>22.0</v>
      </c>
      <c r="F505" s="95" t="s">
        <v>191</v>
      </c>
      <c r="G505" s="95" t="s">
        <v>271</v>
      </c>
      <c r="H505" s="96">
        <v>500000.0</v>
      </c>
      <c r="I505" s="96"/>
      <c r="J505" s="100"/>
      <c r="K505" s="101"/>
      <c r="N505" s="98" t="str">
        <f>'MONITORING 1'!O505</f>
        <v/>
      </c>
      <c r="O505" s="95" t="str">
        <f>'MONITORING 1'!F505</f>
        <v/>
      </c>
      <c r="P505" s="51" t="str">
        <f>'MONITORING 1'!D505</f>
        <v>Q</v>
      </c>
      <c r="Q505" s="51">
        <f>'MONITORING 1'!E505</f>
        <v>22</v>
      </c>
      <c r="R505" s="95" t="str">
        <f>'MONITORING 1'!C505</f>
        <v>KUNING</v>
      </c>
      <c r="S505" s="95" t="str">
        <f t="shared" si="1"/>
        <v>BRONZE</v>
      </c>
      <c r="T505" s="96">
        <f>'MONITORING 1'!J505</f>
        <v>500000</v>
      </c>
      <c r="U505" s="96" t="str">
        <f>'MONITORING 1'!L505</f>
        <v/>
      </c>
      <c r="V505" s="96" t="str">
        <f>'MONITORING 1'!M505</f>
        <v/>
      </c>
      <c r="W505" s="98" t="str">
        <f>'MONITORING 1'!P505</f>
        <v/>
      </c>
      <c r="AA505" s="98"/>
      <c r="AB505" s="95"/>
      <c r="AC505" s="51" t="s">
        <v>2</v>
      </c>
      <c r="AD505" s="51">
        <v>22.0</v>
      </c>
      <c r="AE505" s="95" t="s">
        <v>191</v>
      </c>
      <c r="AF505" s="95" t="s">
        <v>271</v>
      </c>
      <c r="AG505" s="96">
        <v>500000.0</v>
      </c>
      <c r="AH505" s="96"/>
      <c r="AI505" s="100"/>
      <c r="AJ505" s="101"/>
    </row>
    <row r="506">
      <c r="A506" s="51">
        <f t="shared" si="2"/>
        <v>503</v>
      </c>
      <c r="B506" s="98"/>
      <c r="C506" s="95"/>
      <c r="D506" s="51" t="s">
        <v>2</v>
      </c>
      <c r="E506" s="51">
        <v>23.0</v>
      </c>
      <c r="F506" s="95" t="s">
        <v>191</v>
      </c>
      <c r="G506" s="95" t="s">
        <v>271</v>
      </c>
      <c r="H506" s="96">
        <v>500000.0</v>
      </c>
      <c r="I506" s="96"/>
      <c r="J506" s="100"/>
      <c r="K506" s="101"/>
      <c r="N506" s="98" t="str">
        <f>'MONITORING 1'!O506</f>
        <v/>
      </c>
      <c r="O506" s="95" t="str">
        <f>'MONITORING 1'!F506</f>
        <v/>
      </c>
      <c r="P506" s="51" t="str">
        <f>'MONITORING 1'!D506</f>
        <v>Q</v>
      </c>
      <c r="Q506" s="51">
        <f>'MONITORING 1'!E506</f>
        <v>23</v>
      </c>
      <c r="R506" s="95" t="str">
        <f>'MONITORING 1'!C506</f>
        <v>KUNING</v>
      </c>
      <c r="S506" s="95" t="str">
        <f t="shared" si="1"/>
        <v>BRONZE</v>
      </c>
      <c r="T506" s="96">
        <f>'MONITORING 1'!J506</f>
        <v>500000</v>
      </c>
      <c r="U506" s="96" t="str">
        <f>'MONITORING 1'!L506</f>
        <v/>
      </c>
      <c r="V506" s="96" t="str">
        <f>'MONITORING 1'!M506</f>
        <v/>
      </c>
      <c r="W506" s="98" t="str">
        <f>'MONITORING 1'!P506</f>
        <v/>
      </c>
      <c r="AA506" s="98"/>
      <c r="AB506" s="95"/>
      <c r="AC506" s="51" t="s">
        <v>2</v>
      </c>
      <c r="AD506" s="51">
        <v>23.0</v>
      </c>
      <c r="AE506" s="95" t="s">
        <v>191</v>
      </c>
      <c r="AF506" s="95" t="s">
        <v>271</v>
      </c>
      <c r="AG506" s="96">
        <v>500000.0</v>
      </c>
      <c r="AH506" s="96"/>
      <c r="AI506" s="100"/>
      <c r="AJ506" s="101"/>
    </row>
    <row r="507">
      <c r="A507" s="51">
        <f t="shared" si="2"/>
        <v>504</v>
      </c>
      <c r="B507" s="95"/>
      <c r="C507" s="95"/>
      <c r="D507" s="51" t="s">
        <v>1</v>
      </c>
      <c r="E507" s="51">
        <v>1.0</v>
      </c>
      <c r="F507" s="95" t="s">
        <v>96</v>
      </c>
      <c r="G507" s="95" t="s">
        <v>270</v>
      </c>
      <c r="H507" s="96">
        <v>1000000.0</v>
      </c>
      <c r="I507" s="96"/>
      <c r="J507" s="100"/>
      <c r="K507" s="51"/>
      <c r="N507" s="98" t="str">
        <f>'MONITORING 1'!O507</f>
        <v/>
      </c>
      <c r="O507" s="95" t="str">
        <f>'MONITORING 1'!F507</f>
        <v/>
      </c>
      <c r="P507" s="51" t="str">
        <f>'MONITORING 1'!D507</f>
        <v>R</v>
      </c>
      <c r="Q507" s="51">
        <f>'MONITORING 1'!E507</f>
        <v>14</v>
      </c>
      <c r="R507" s="95" t="str">
        <f>'MONITORING 1'!C507</f>
        <v>KUNING</v>
      </c>
      <c r="S507" s="95" t="str">
        <f t="shared" si="1"/>
        <v>BRONZE</v>
      </c>
      <c r="T507" s="96">
        <f>'MONITORING 1'!J507</f>
        <v>500000</v>
      </c>
      <c r="U507" s="96" t="str">
        <f>'MONITORING 1'!L507</f>
        <v/>
      </c>
      <c r="V507" s="96" t="str">
        <f>'MONITORING 1'!M507</f>
        <v/>
      </c>
      <c r="W507" s="98" t="str">
        <f>'MONITORING 1'!P507</f>
        <v/>
      </c>
      <c r="AA507" s="95"/>
      <c r="AB507" s="95"/>
      <c r="AC507" s="51" t="s">
        <v>1</v>
      </c>
      <c r="AD507" s="51">
        <v>1.0</v>
      </c>
      <c r="AE507" s="95" t="s">
        <v>96</v>
      </c>
      <c r="AF507" s="95" t="s">
        <v>270</v>
      </c>
      <c r="AG507" s="96">
        <v>1000000.0</v>
      </c>
      <c r="AH507" s="96"/>
      <c r="AI507" s="100"/>
      <c r="AJ507" s="51"/>
    </row>
    <row r="508">
      <c r="A508" s="51">
        <f t="shared" si="2"/>
        <v>505</v>
      </c>
      <c r="B508" s="95"/>
      <c r="C508" s="95"/>
      <c r="D508" s="51" t="s">
        <v>1</v>
      </c>
      <c r="E508" s="51">
        <v>2.0</v>
      </c>
      <c r="F508" s="95" t="s">
        <v>96</v>
      </c>
      <c r="G508" s="95" t="s">
        <v>270</v>
      </c>
      <c r="H508" s="96">
        <v>1000000.0</v>
      </c>
      <c r="I508" s="96"/>
      <c r="J508" s="100"/>
      <c r="K508" s="51"/>
      <c r="N508" s="98" t="str">
        <f>'MONITORING 1'!O508</f>
        <v/>
      </c>
      <c r="O508" s="95" t="str">
        <f>'MONITORING 1'!F508</f>
        <v/>
      </c>
      <c r="P508" s="51" t="str">
        <f>'MONITORING 1'!D508</f>
        <v>R</v>
      </c>
      <c r="Q508" s="51">
        <f>'MONITORING 1'!E508</f>
        <v>15</v>
      </c>
      <c r="R508" s="95" t="str">
        <f>'MONITORING 1'!C508</f>
        <v>KUNING</v>
      </c>
      <c r="S508" s="95" t="str">
        <f t="shared" si="1"/>
        <v>BRONZE</v>
      </c>
      <c r="T508" s="96">
        <f>'MONITORING 1'!J508</f>
        <v>500000</v>
      </c>
      <c r="U508" s="96" t="str">
        <f>'MONITORING 1'!L508</f>
        <v/>
      </c>
      <c r="V508" s="96" t="str">
        <f>'MONITORING 1'!M508</f>
        <v/>
      </c>
      <c r="W508" s="98" t="str">
        <f>'MONITORING 1'!P508</f>
        <v/>
      </c>
      <c r="AA508" s="95"/>
      <c r="AB508" s="95"/>
      <c r="AC508" s="51" t="s">
        <v>1</v>
      </c>
      <c r="AD508" s="51">
        <v>2.0</v>
      </c>
      <c r="AE508" s="95" t="s">
        <v>96</v>
      </c>
      <c r="AF508" s="95" t="s">
        <v>270</v>
      </c>
      <c r="AG508" s="96">
        <v>1000000.0</v>
      </c>
      <c r="AH508" s="96"/>
      <c r="AI508" s="100"/>
      <c r="AJ508" s="51"/>
    </row>
    <row r="509">
      <c r="A509" s="51">
        <f t="shared" si="2"/>
        <v>506</v>
      </c>
      <c r="B509" s="95"/>
      <c r="C509" s="95"/>
      <c r="D509" s="51" t="s">
        <v>1</v>
      </c>
      <c r="E509" s="51">
        <v>3.0</v>
      </c>
      <c r="F509" s="95" t="s">
        <v>96</v>
      </c>
      <c r="G509" s="95" t="s">
        <v>270</v>
      </c>
      <c r="H509" s="96">
        <v>1000000.0</v>
      </c>
      <c r="I509" s="96"/>
      <c r="J509" s="100"/>
      <c r="K509" s="51"/>
      <c r="N509" s="98" t="str">
        <f>'MONITORING 1'!O509</f>
        <v/>
      </c>
      <c r="O509" s="95" t="str">
        <f>'MONITORING 1'!F509</f>
        <v/>
      </c>
      <c r="P509" s="51" t="str">
        <f>'MONITORING 1'!D509</f>
        <v>R</v>
      </c>
      <c r="Q509" s="51">
        <f>'MONITORING 1'!E509</f>
        <v>16</v>
      </c>
      <c r="R509" s="95" t="str">
        <f>'MONITORING 1'!C509</f>
        <v>KUNING</v>
      </c>
      <c r="S509" s="95" t="str">
        <f t="shared" si="1"/>
        <v>BRONZE</v>
      </c>
      <c r="T509" s="96">
        <f>'MONITORING 1'!J509</f>
        <v>500000</v>
      </c>
      <c r="U509" s="96" t="str">
        <f>'MONITORING 1'!L509</f>
        <v/>
      </c>
      <c r="V509" s="96" t="str">
        <f>'MONITORING 1'!M509</f>
        <v/>
      </c>
      <c r="W509" s="98" t="str">
        <f>'MONITORING 1'!P509</f>
        <v/>
      </c>
      <c r="AA509" s="95"/>
      <c r="AB509" s="95"/>
      <c r="AC509" s="51" t="s">
        <v>1</v>
      </c>
      <c r="AD509" s="51">
        <v>3.0</v>
      </c>
      <c r="AE509" s="95" t="s">
        <v>96</v>
      </c>
      <c r="AF509" s="95" t="s">
        <v>270</v>
      </c>
      <c r="AG509" s="96">
        <v>1000000.0</v>
      </c>
      <c r="AH509" s="96"/>
      <c r="AI509" s="100"/>
      <c r="AJ509" s="51"/>
    </row>
    <row r="510">
      <c r="A510" s="51">
        <f t="shared" si="2"/>
        <v>507</v>
      </c>
      <c r="B510" s="95"/>
      <c r="C510" s="95"/>
      <c r="D510" s="51" t="s">
        <v>1</v>
      </c>
      <c r="E510" s="51">
        <v>4.0</v>
      </c>
      <c r="F510" s="95" t="s">
        <v>96</v>
      </c>
      <c r="G510" s="95" t="s">
        <v>270</v>
      </c>
      <c r="H510" s="96">
        <v>1000000.0</v>
      </c>
      <c r="I510" s="96"/>
      <c r="J510" s="100"/>
      <c r="K510" s="51"/>
      <c r="N510" s="98" t="str">
        <f>'MONITORING 1'!O510</f>
        <v/>
      </c>
      <c r="O510" s="95" t="str">
        <f>'MONITORING 1'!F510</f>
        <v/>
      </c>
      <c r="P510" s="51" t="str">
        <f>'MONITORING 1'!D510</f>
        <v>R</v>
      </c>
      <c r="Q510" s="51">
        <f>'MONITORING 1'!E510</f>
        <v>17</v>
      </c>
      <c r="R510" s="95" t="str">
        <f>'MONITORING 1'!C510</f>
        <v>KUNING</v>
      </c>
      <c r="S510" s="95" t="str">
        <f t="shared" si="1"/>
        <v>BRONZE</v>
      </c>
      <c r="T510" s="96">
        <f>'MONITORING 1'!J510</f>
        <v>500000</v>
      </c>
      <c r="U510" s="96" t="str">
        <f>'MONITORING 1'!L510</f>
        <v/>
      </c>
      <c r="V510" s="96" t="str">
        <f>'MONITORING 1'!M510</f>
        <v/>
      </c>
      <c r="W510" s="98" t="str">
        <f>'MONITORING 1'!P510</f>
        <v/>
      </c>
      <c r="AA510" s="95"/>
      <c r="AB510" s="95"/>
      <c r="AC510" s="51" t="s">
        <v>1</v>
      </c>
      <c r="AD510" s="51">
        <v>4.0</v>
      </c>
      <c r="AE510" s="95" t="s">
        <v>96</v>
      </c>
      <c r="AF510" s="95" t="s">
        <v>270</v>
      </c>
      <c r="AG510" s="96">
        <v>1000000.0</v>
      </c>
      <c r="AH510" s="96"/>
      <c r="AI510" s="100"/>
      <c r="AJ510" s="51"/>
    </row>
    <row r="511">
      <c r="A511" s="51">
        <f t="shared" si="2"/>
        <v>508</v>
      </c>
      <c r="B511" s="95"/>
      <c r="C511" s="95"/>
      <c r="D511" s="51" t="s">
        <v>1</v>
      </c>
      <c r="E511" s="51">
        <v>5.0</v>
      </c>
      <c r="F511" s="95" t="s">
        <v>96</v>
      </c>
      <c r="G511" s="95" t="s">
        <v>270</v>
      </c>
      <c r="H511" s="96">
        <v>1000000.0</v>
      </c>
      <c r="I511" s="96"/>
      <c r="J511" s="100"/>
      <c r="K511" s="51"/>
      <c r="N511" s="98" t="str">
        <f>'MONITORING 1'!O511</f>
        <v/>
      </c>
      <c r="O511" s="95" t="str">
        <f>'MONITORING 1'!F511</f>
        <v/>
      </c>
      <c r="P511" s="51" t="str">
        <f>'MONITORING 1'!D511</f>
        <v>R</v>
      </c>
      <c r="Q511" s="51">
        <f>'MONITORING 1'!E511</f>
        <v>18</v>
      </c>
      <c r="R511" s="95" t="str">
        <f>'MONITORING 1'!C511</f>
        <v>KUNING</v>
      </c>
      <c r="S511" s="95" t="str">
        <f t="shared" si="1"/>
        <v>BRONZE</v>
      </c>
      <c r="T511" s="96">
        <f>'MONITORING 1'!J511</f>
        <v>500000</v>
      </c>
      <c r="U511" s="96" t="str">
        <f>'MONITORING 1'!L511</f>
        <v/>
      </c>
      <c r="V511" s="96" t="str">
        <f>'MONITORING 1'!M511</f>
        <v/>
      </c>
      <c r="W511" s="98" t="str">
        <f>'MONITORING 1'!P511</f>
        <v/>
      </c>
      <c r="AA511" s="95"/>
      <c r="AB511" s="95"/>
      <c r="AC511" s="51" t="s">
        <v>1</v>
      </c>
      <c r="AD511" s="51">
        <v>5.0</v>
      </c>
      <c r="AE511" s="95" t="s">
        <v>96</v>
      </c>
      <c r="AF511" s="95" t="s">
        <v>270</v>
      </c>
      <c r="AG511" s="96">
        <v>1000000.0</v>
      </c>
      <c r="AH511" s="96"/>
      <c r="AI511" s="100"/>
      <c r="AJ511" s="51"/>
    </row>
    <row r="512">
      <c r="A512" s="51">
        <f t="shared" si="2"/>
        <v>509</v>
      </c>
      <c r="B512" s="95"/>
      <c r="C512" s="95"/>
      <c r="D512" s="51" t="s">
        <v>1</v>
      </c>
      <c r="E512" s="51">
        <v>6.0</v>
      </c>
      <c r="F512" s="95" t="s">
        <v>96</v>
      </c>
      <c r="G512" s="95" t="s">
        <v>270</v>
      </c>
      <c r="H512" s="96">
        <v>1000000.0</v>
      </c>
      <c r="I512" s="96"/>
      <c r="J512" s="100"/>
      <c r="K512" s="51"/>
      <c r="N512" s="98" t="str">
        <f>'MONITORING 1'!O512</f>
        <v/>
      </c>
      <c r="O512" s="95" t="str">
        <f>'MONITORING 1'!F512</f>
        <v/>
      </c>
      <c r="P512" s="51" t="str">
        <f>'MONITORING 1'!D512</f>
        <v>R</v>
      </c>
      <c r="Q512" s="51">
        <f>'MONITORING 1'!E512</f>
        <v>19</v>
      </c>
      <c r="R512" s="95" t="str">
        <f>'MONITORING 1'!C512</f>
        <v>KUNING</v>
      </c>
      <c r="S512" s="95" t="str">
        <f t="shared" si="1"/>
        <v>BRONZE</v>
      </c>
      <c r="T512" s="96">
        <f>'MONITORING 1'!J512</f>
        <v>500000</v>
      </c>
      <c r="U512" s="96" t="str">
        <f>'MONITORING 1'!L512</f>
        <v/>
      </c>
      <c r="V512" s="96" t="str">
        <f>'MONITORING 1'!M512</f>
        <v/>
      </c>
      <c r="W512" s="98" t="str">
        <f>'MONITORING 1'!P512</f>
        <v/>
      </c>
      <c r="AA512" s="95"/>
      <c r="AB512" s="95"/>
      <c r="AC512" s="51" t="s">
        <v>1</v>
      </c>
      <c r="AD512" s="51">
        <v>6.0</v>
      </c>
      <c r="AE512" s="95" t="s">
        <v>96</v>
      </c>
      <c r="AF512" s="95" t="s">
        <v>270</v>
      </c>
      <c r="AG512" s="96">
        <v>1000000.0</v>
      </c>
      <c r="AH512" s="96"/>
      <c r="AI512" s="100"/>
      <c r="AJ512" s="51"/>
    </row>
    <row r="513">
      <c r="A513" s="51">
        <f t="shared" si="2"/>
        <v>510</v>
      </c>
      <c r="B513" s="95"/>
      <c r="C513" s="95"/>
      <c r="D513" s="51" t="s">
        <v>1</v>
      </c>
      <c r="E513" s="51">
        <v>7.0</v>
      </c>
      <c r="F513" s="95" t="s">
        <v>96</v>
      </c>
      <c r="G513" s="95" t="s">
        <v>270</v>
      </c>
      <c r="H513" s="96">
        <v>1000000.0</v>
      </c>
      <c r="I513" s="96"/>
      <c r="J513" s="100"/>
      <c r="K513" s="51"/>
      <c r="N513" s="98" t="str">
        <f>'MONITORING 1'!O513</f>
        <v/>
      </c>
      <c r="O513" s="95" t="str">
        <f>'MONITORING 1'!F513</f>
        <v/>
      </c>
      <c r="P513" s="51" t="str">
        <f>'MONITORING 1'!D513</f>
        <v>R</v>
      </c>
      <c r="Q513" s="51">
        <f>'MONITORING 1'!E513</f>
        <v>20</v>
      </c>
      <c r="R513" s="95" t="str">
        <f>'MONITORING 1'!C513</f>
        <v>KUNING</v>
      </c>
      <c r="S513" s="95" t="str">
        <f t="shared" si="1"/>
        <v>BRONZE</v>
      </c>
      <c r="T513" s="96">
        <f>'MONITORING 1'!J513</f>
        <v>500000</v>
      </c>
      <c r="U513" s="96" t="str">
        <f>'MONITORING 1'!L513</f>
        <v/>
      </c>
      <c r="V513" s="96" t="str">
        <f>'MONITORING 1'!M513</f>
        <v/>
      </c>
      <c r="W513" s="98" t="str">
        <f>'MONITORING 1'!P513</f>
        <v/>
      </c>
      <c r="AA513" s="95"/>
      <c r="AB513" s="95"/>
      <c r="AC513" s="51" t="s">
        <v>1</v>
      </c>
      <c r="AD513" s="51">
        <v>7.0</v>
      </c>
      <c r="AE513" s="95" t="s">
        <v>96</v>
      </c>
      <c r="AF513" s="95" t="s">
        <v>270</v>
      </c>
      <c r="AG513" s="96">
        <v>1000000.0</v>
      </c>
      <c r="AH513" s="96"/>
      <c r="AI513" s="100"/>
      <c r="AJ513" s="51"/>
    </row>
    <row r="514">
      <c r="A514" s="51">
        <f t="shared" si="2"/>
        <v>511</v>
      </c>
      <c r="B514" s="95"/>
      <c r="C514" s="95"/>
      <c r="D514" s="51" t="s">
        <v>1</v>
      </c>
      <c r="E514" s="51">
        <v>8.0</v>
      </c>
      <c r="F514" s="95" t="s">
        <v>96</v>
      </c>
      <c r="G514" s="95" t="s">
        <v>270</v>
      </c>
      <c r="H514" s="96">
        <v>1000000.0</v>
      </c>
      <c r="I514" s="96"/>
      <c r="J514" s="100"/>
      <c r="K514" s="51"/>
      <c r="N514" s="98" t="str">
        <f>'MONITORING 1'!O514</f>
        <v/>
      </c>
      <c r="O514" s="95" t="str">
        <f>'MONITORING 1'!F514</f>
        <v/>
      </c>
      <c r="P514" s="51" t="str">
        <f>'MONITORING 1'!D514</f>
        <v>R</v>
      </c>
      <c r="Q514" s="51">
        <f>'MONITORING 1'!E514</f>
        <v>21</v>
      </c>
      <c r="R514" s="95" t="str">
        <f>'MONITORING 1'!C514</f>
        <v>KUNING</v>
      </c>
      <c r="S514" s="95" t="str">
        <f t="shared" si="1"/>
        <v>BRONZE</v>
      </c>
      <c r="T514" s="96">
        <f>'MONITORING 1'!J514</f>
        <v>500000</v>
      </c>
      <c r="U514" s="96" t="str">
        <f>'MONITORING 1'!L514</f>
        <v/>
      </c>
      <c r="V514" s="96" t="str">
        <f>'MONITORING 1'!M514</f>
        <v/>
      </c>
      <c r="W514" s="98" t="str">
        <f>'MONITORING 1'!P514</f>
        <v/>
      </c>
      <c r="AA514" s="95"/>
      <c r="AB514" s="95"/>
      <c r="AC514" s="51" t="s">
        <v>1</v>
      </c>
      <c r="AD514" s="51">
        <v>8.0</v>
      </c>
      <c r="AE514" s="95" t="s">
        <v>96</v>
      </c>
      <c r="AF514" s="95" t="s">
        <v>270</v>
      </c>
      <c r="AG514" s="96">
        <v>1000000.0</v>
      </c>
      <c r="AH514" s="96"/>
      <c r="AI514" s="100"/>
      <c r="AJ514" s="51"/>
    </row>
    <row r="515">
      <c r="A515" s="51">
        <f t="shared" si="2"/>
        <v>512</v>
      </c>
      <c r="B515" s="95"/>
      <c r="C515" s="95"/>
      <c r="D515" s="51" t="s">
        <v>1</v>
      </c>
      <c r="E515" s="51">
        <v>9.0</v>
      </c>
      <c r="F515" s="95" t="s">
        <v>96</v>
      </c>
      <c r="G515" s="95" t="s">
        <v>270</v>
      </c>
      <c r="H515" s="96">
        <v>1000000.0</v>
      </c>
      <c r="I515" s="96"/>
      <c r="J515" s="100"/>
      <c r="K515" s="51"/>
      <c r="N515" s="98" t="str">
        <f>'MONITORING 1'!O515</f>
        <v/>
      </c>
      <c r="O515" s="95" t="str">
        <f>'MONITORING 1'!F515</f>
        <v/>
      </c>
      <c r="P515" s="51" t="str">
        <f>'MONITORING 1'!D515</f>
        <v>R</v>
      </c>
      <c r="Q515" s="51">
        <f>'MONITORING 1'!E515</f>
        <v>22</v>
      </c>
      <c r="R515" s="95" t="str">
        <f>'MONITORING 1'!C515</f>
        <v>KUNING</v>
      </c>
      <c r="S515" s="95" t="str">
        <f t="shared" si="1"/>
        <v>BRONZE</v>
      </c>
      <c r="T515" s="96">
        <f>'MONITORING 1'!J515</f>
        <v>500000</v>
      </c>
      <c r="U515" s="96" t="str">
        <f>'MONITORING 1'!L515</f>
        <v/>
      </c>
      <c r="V515" s="96" t="str">
        <f>'MONITORING 1'!M515</f>
        <v/>
      </c>
      <c r="W515" s="98" t="str">
        <f>'MONITORING 1'!P515</f>
        <v/>
      </c>
      <c r="AA515" s="95"/>
      <c r="AB515" s="95"/>
      <c r="AC515" s="51" t="s">
        <v>1</v>
      </c>
      <c r="AD515" s="51">
        <v>9.0</v>
      </c>
      <c r="AE515" s="95" t="s">
        <v>96</v>
      </c>
      <c r="AF515" s="95" t="s">
        <v>270</v>
      </c>
      <c r="AG515" s="96">
        <v>1000000.0</v>
      </c>
      <c r="AH515" s="96"/>
      <c r="AI515" s="100"/>
      <c r="AJ515" s="51"/>
    </row>
    <row r="516">
      <c r="A516" s="51">
        <f t="shared" si="2"/>
        <v>513</v>
      </c>
      <c r="B516" s="95"/>
      <c r="C516" s="95"/>
      <c r="D516" s="51" t="s">
        <v>1</v>
      </c>
      <c r="E516" s="51">
        <v>10.0</v>
      </c>
      <c r="F516" s="95" t="s">
        <v>96</v>
      </c>
      <c r="G516" s="95" t="s">
        <v>270</v>
      </c>
      <c r="H516" s="96">
        <v>1000000.0</v>
      </c>
      <c r="I516" s="96"/>
      <c r="J516" s="100"/>
      <c r="K516" s="51"/>
      <c r="N516" s="98" t="str">
        <f>'MONITORING 1'!O516</f>
        <v/>
      </c>
      <c r="O516" s="95" t="str">
        <f>'MONITORING 1'!F516</f>
        <v/>
      </c>
      <c r="P516" s="51" t="str">
        <f>'MONITORING 1'!D516</f>
        <v>R</v>
      </c>
      <c r="Q516" s="51">
        <f>'MONITORING 1'!E516</f>
        <v>23</v>
      </c>
      <c r="R516" s="95" t="str">
        <f>'MONITORING 1'!C516</f>
        <v>KUNING</v>
      </c>
      <c r="S516" s="95" t="str">
        <f t="shared" si="1"/>
        <v>BRONZE</v>
      </c>
      <c r="T516" s="96">
        <f>'MONITORING 1'!J516</f>
        <v>500000</v>
      </c>
      <c r="U516" s="96" t="str">
        <f>'MONITORING 1'!L516</f>
        <v/>
      </c>
      <c r="V516" s="96" t="str">
        <f>'MONITORING 1'!M516</f>
        <v/>
      </c>
      <c r="W516" s="98" t="str">
        <f>'MONITORING 1'!P516</f>
        <v/>
      </c>
      <c r="AA516" s="95"/>
      <c r="AB516" s="95"/>
      <c r="AC516" s="51" t="s">
        <v>1</v>
      </c>
      <c r="AD516" s="51">
        <v>10.0</v>
      </c>
      <c r="AE516" s="95" t="s">
        <v>96</v>
      </c>
      <c r="AF516" s="95" t="s">
        <v>270</v>
      </c>
      <c r="AG516" s="96">
        <v>1000000.0</v>
      </c>
      <c r="AH516" s="96"/>
      <c r="AI516" s="100"/>
      <c r="AJ516" s="51"/>
    </row>
    <row r="517">
      <c r="A517" s="51">
        <f t="shared" si="2"/>
        <v>514</v>
      </c>
      <c r="B517" s="95"/>
      <c r="C517" s="95"/>
      <c r="D517" s="51" t="s">
        <v>1</v>
      </c>
      <c r="E517" s="51">
        <v>11.0</v>
      </c>
      <c r="F517" s="95" t="s">
        <v>96</v>
      </c>
      <c r="G517" s="95" t="s">
        <v>270</v>
      </c>
      <c r="H517" s="96">
        <v>1000000.0</v>
      </c>
      <c r="I517" s="96"/>
      <c r="J517" s="100"/>
      <c r="K517" s="51"/>
      <c r="N517" s="95" t="str">
        <f>'MONITORING 1'!O517</f>
        <v/>
      </c>
      <c r="O517" s="95" t="str">
        <f>'MONITORING 1'!F517</f>
        <v/>
      </c>
      <c r="P517" s="51" t="str">
        <f>'MONITORING 1'!D517</f>
        <v>A</v>
      </c>
      <c r="Q517" s="51">
        <f>'MONITORING 1'!E517</f>
        <v>8</v>
      </c>
      <c r="R517" s="95" t="str">
        <f>'MONITORING 1'!C517</f>
        <v>ORANGE</v>
      </c>
      <c r="S517" s="87" t="s">
        <v>272</v>
      </c>
      <c r="T517" s="96" t="str">
        <f>'MONITORING 1'!J517</f>
        <v/>
      </c>
      <c r="U517" s="96" t="str">
        <f>'MONITORING 1'!L517</f>
        <v/>
      </c>
      <c r="V517" s="96" t="str">
        <f>'MONITORING 1'!M517</f>
        <v/>
      </c>
      <c r="W517" s="95" t="str">
        <f>'MONITORING 1'!P517</f>
        <v/>
      </c>
      <c r="AA517" s="95"/>
      <c r="AB517" s="95"/>
      <c r="AC517" s="51" t="s">
        <v>1</v>
      </c>
      <c r="AD517" s="51">
        <v>11.0</v>
      </c>
      <c r="AE517" s="95" t="s">
        <v>96</v>
      </c>
      <c r="AF517" s="95" t="s">
        <v>270</v>
      </c>
      <c r="AG517" s="96">
        <v>1000000.0</v>
      </c>
      <c r="AH517" s="96"/>
      <c r="AI517" s="100"/>
      <c r="AJ517" s="51"/>
    </row>
    <row r="518">
      <c r="A518" s="51">
        <f t="shared" si="2"/>
        <v>515</v>
      </c>
      <c r="B518" s="95"/>
      <c r="C518" s="95"/>
      <c r="D518" s="51" t="s">
        <v>1</v>
      </c>
      <c r="E518" s="51">
        <v>12.0</v>
      </c>
      <c r="F518" s="95" t="s">
        <v>96</v>
      </c>
      <c r="G518" s="95" t="s">
        <v>270</v>
      </c>
      <c r="H518" s="96">
        <v>1000000.0</v>
      </c>
      <c r="I518" s="96"/>
      <c r="J518" s="100"/>
      <c r="K518" s="51"/>
      <c r="N518" s="95" t="str">
        <f>'MONITORING 1'!O518</f>
        <v/>
      </c>
      <c r="O518" s="95" t="str">
        <f>'MONITORING 1'!F518</f>
        <v/>
      </c>
      <c r="P518" s="51" t="str">
        <f>'MONITORING 1'!D518</f>
        <v>A</v>
      </c>
      <c r="Q518" s="51">
        <f>'MONITORING 1'!E518</f>
        <v>9</v>
      </c>
      <c r="R518" s="95" t="str">
        <f>'MONITORING 1'!C518</f>
        <v>ORANGE</v>
      </c>
      <c r="S518" s="87" t="s">
        <v>272</v>
      </c>
      <c r="T518" s="96" t="str">
        <f>'MONITORING 1'!J518</f>
        <v/>
      </c>
      <c r="U518" s="96" t="str">
        <f>'MONITORING 1'!L518</f>
        <v/>
      </c>
      <c r="V518" s="96" t="str">
        <f>'MONITORING 1'!M518</f>
        <v/>
      </c>
      <c r="W518" s="95" t="str">
        <f>'MONITORING 1'!P518</f>
        <v/>
      </c>
      <c r="AA518" s="95"/>
      <c r="AB518" s="95"/>
      <c r="AC518" s="51" t="s">
        <v>1</v>
      </c>
      <c r="AD518" s="51">
        <v>12.0</v>
      </c>
      <c r="AE518" s="95" t="s">
        <v>96</v>
      </c>
      <c r="AF518" s="95" t="s">
        <v>270</v>
      </c>
      <c r="AG518" s="96">
        <v>1000000.0</v>
      </c>
      <c r="AH518" s="96"/>
      <c r="AI518" s="100"/>
      <c r="AJ518" s="51"/>
    </row>
    <row r="519">
      <c r="A519" s="51">
        <f t="shared" si="2"/>
        <v>516</v>
      </c>
      <c r="B519" s="95"/>
      <c r="C519" s="95"/>
      <c r="D519" s="51" t="s">
        <v>1</v>
      </c>
      <c r="E519" s="51">
        <v>13.0</v>
      </c>
      <c r="F519" s="95" t="s">
        <v>96</v>
      </c>
      <c r="G519" s="95" t="s">
        <v>270</v>
      </c>
      <c r="H519" s="96">
        <v>1000000.0</v>
      </c>
      <c r="I519" s="96"/>
      <c r="J519" s="100"/>
      <c r="K519" s="51"/>
      <c r="N519" s="95" t="str">
        <f>'MONITORING 1'!O519</f>
        <v/>
      </c>
      <c r="O519" s="95" t="str">
        <f>'MONITORING 1'!F519</f>
        <v/>
      </c>
      <c r="P519" s="51" t="str">
        <f>'MONITORING 1'!D519</f>
        <v>A</v>
      </c>
      <c r="Q519" s="51">
        <f>'MONITORING 1'!E519</f>
        <v>10</v>
      </c>
      <c r="R519" s="95" t="str">
        <f>'MONITORING 1'!C519</f>
        <v>ORANGE</v>
      </c>
      <c r="S519" s="87" t="s">
        <v>272</v>
      </c>
      <c r="T519" s="96" t="str">
        <f>'MONITORING 1'!J519</f>
        <v/>
      </c>
      <c r="U519" s="96" t="str">
        <f>'MONITORING 1'!L519</f>
        <v/>
      </c>
      <c r="V519" s="96" t="str">
        <f>'MONITORING 1'!M519</f>
        <v/>
      </c>
      <c r="W519" s="95" t="str">
        <f>'MONITORING 1'!P519</f>
        <v/>
      </c>
      <c r="AA519" s="95"/>
      <c r="AB519" s="95"/>
      <c r="AC519" s="51" t="s">
        <v>1</v>
      </c>
      <c r="AD519" s="51">
        <v>13.0</v>
      </c>
      <c r="AE519" s="95" t="s">
        <v>96</v>
      </c>
      <c r="AF519" s="95" t="s">
        <v>270</v>
      </c>
      <c r="AG519" s="96">
        <v>1000000.0</v>
      </c>
      <c r="AH519" s="96"/>
      <c r="AI519" s="100"/>
      <c r="AJ519" s="51"/>
    </row>
    <row r="520">
      <c r="A520" s="51">
        <f t="shared" si="2"/>
        <v>517</v>
      </c>
      <c r="B520" s="98"/>
      <c r="C520" s="95"/>
      <c r="D520" s="51" t="s">
        <v>1</v>
      </c>
      <c r="E520" s="51">
        <v>14.0</v>
      </c>
      <c r="F520" s="95" t="s">
        <v>191</v>
      </c>
      <c r="G520" s="95" t="s">
        <v>271</v>
      </c>
      <c r="H520" s="96">
        <v>500000.0</v>
      </c>
      <c r="I520" s="96"/>
      <c r="J520" s="100"/>
      <c r="K520" s="101"/>
      <c r="N520" s="95" t="str">
        <f>'MONITORING 1'!O520</f>
        <v/>
      </c>
      <c r="O520" s="95" t="str">
        <f>'MONITORING 1'!F520</f>
        <v/>
      </c>
      <c r="P520" s="51" t="str">
        <f>'MONITORING 1'!D520</f>
        <v>A</v>
      </c>
      <c r="Q520" s="51">
        <f>'MONITORING 1'!E520</f>
        <v>11</v>
      </c>
      <c r="R520" s="95" t="str">
        <f>'MONITORING 1'!C520</f>
        <v>ORANGE</v>
      </c>
      <c r="S520" s="87" t="s">
        <v>272</v>
      </c>
      <c r="T520" s="96" t="str">
        <f>'MONITORING 1'!J520</f>
        <v/>
      </c>
      <c r="U520" s="96" t="str">
        <f>'MONITORING 1'!L520</f>
        <v/>
      </c>
      <c r="V520" s="96" t="str">
        <f>'MONITORING 1'!M520</f>
        <v/>
      </c>
      <c r="W520" s="95" t="str">
        <f>'MONITORING 1'!P520</f>
        <v/>
      </c>
      <c r="AA520" s="98"/>
      <c r="AB520" s="95"/>
      <c r="AC520" s="51" t="s">
        <v>1</v>
      </c>
      <c r="AD520" s="51">
        <v>14.0</v>
      </c>
      <c r="AE520" s="95" t="s">
        <v>191</v>
      </c>
      <c r="AF520" s="95" t="s">
        <v>271</v>
      </c>
      <c r="AG520" s="96">
        <v>500000.0</v>
      </c>
      <c r="AH520" s="96"/>
      <c r="AI520" s="100"/>
      <c r="AJ520" s="101"/>
    </row>
    <row r="521">
      <c r="A521" s="51">
        <f t="shared" si="2"/>
        <v>518</v>
      </c>
      <c r="B521" s="98"/>
      <c r="C521" s="95"/>
      <c r="D521" s="51" t="s">
        <v>1</v>
      </c>
      <c r="E521" s="51">
        <v>15.0</v>
      </c>
      <c r="F521" s="95" t="s">
        <v>191</v>
      </c>
      <c r="G521" s="95" t="s">
        <v>271</v>
      </c>
      <c r="H521" s="96">
        <v>500000.0</v>
      </c>
      <c r="I521" s="96"/>
      <c r="J521" s="100"/>
      <c r="K521" s="101"/>
      <c r="N521" s="95" t="str">
        <f>'MONITORING 1'!O521</f>
        <v/>
      </c>
      <c r="O521" s="95" t="str">
        <f>'MONITORING 1'!F521</f>
        <v/>
      </c>
      <c r="P521" s="51" t="str">
        <f>'MONITORING 1'!D521</f>
        <v>A</v>
      </c>
      <c r="Q521" s="51">
        <f>'MONITORING 1'!E521</f>
        <v>12</v>
      </c>
      <c r="R521" s="95" t="str">
        <f>'MONITORING 1'!C521</f>
        <v>ORANGE</v>
      </c>
      <c r="S521" s="87" t="s">
        <v>272</v>
      </c>
      <c r="T521" s="96" t="str">
        <f>'MONITORING 1'!J521</f>
        <v/>
      </c>
      <c r="U521" s="96" t="str">
        <f>'MONITORING 1'!L521</f>
        <v/>
      </c>
      <c r="V521" s="96" t="str">
        <f>'MONITORING 1'!M521</f>
        <v/>
      </c>
      <c r="W521" s="95" t="str">
        <f>'MONITORING 1'!P521</f>
        <v/>
      </c>
      <c r="AA521" s="98"/>
      <c r="AB521" s="95"/>
      <c r="AC521" s="51" t="s">
        <v>1</v>
      </c>
      <c r="AD521" s="51">
        <v>15.0</v>
      </c>
      <c r="AE521" s="95" t="s">
        <v>191</v>
      </c>
      <c r="AF521" s="95" t="s">
        <v>271</v>
      </c>
      <c r="AG521" s="96">
        <v>500000.0</v>
      </c>
      <c r="AH521" s="96"/>
      <c r="AI521" s="100"/>
      <c r="AJ521" s="101"/>
    </row>
    <row r="522">
      <c r="A522" s="51">
        <f t="shared" si="2"/>
        <v>519</v>
      </c>
      <c r="B522" s="98"/>
      <c r="C522" s="95"/>
      <c r="D522" s="51" t="s">
        <v>1</v>
      </c>
      <c r="E522" s="51">
        <v>16.0</v>
      </c>
      <c r="F522" s="95" t="s">
        <v>191</v>
      </c>
      <c r="G522" s="95" t="s">
        <v>271</v>
      </c>
      <c r="H522" s="96">
        <v>500000.0</v>
      </c>
      <c r="I522" s="96"/>
      <c r="J522" s="100"/>
      <c r="K522" s="101"/>
      <c r="N522" s="95" t="str">
        <f>'MONITORING 1'!O522</f>
        <v/>
      </c>
      <c r="O522" s="95" t="str">
        <f>'MONITORING 1'!F522</f>
        <v/>
      </c>
      <c r="P522" s="51" t="str">
        <f>'MONITORING 1'!D522</f>
        <v>A</v>
      </c>
      <c r="Q522" s="51">
        <f>'MONITORING 1'!E522</f>
        <v>13</v>
      </c>
      <c r="R522" s="95" t="str">
        <f>'MONITORING 1'!C522</f>
        <v>ORANGE</v>
      </c>
      <c r="S522" s="87" t="s">
        <v>272</v>
      </c>
      <c r="T522" s="96" t="str">
        <f>'MONITORING 1'!J522</f>
        <v/>
      </c>
      <c r="U522" s="96" t="str">
        <f>'MONITORING 1'!L522</f>
        <v/>
      </c>
      <c r="V522" s="96" t="str">
        <f>'MONITORING 1'!M522</f>
        <v/>
      </c>
      <c r="W522" s="95" t="str">
        <f>'MONITORING 1'!P522</f>
        <v/>
      </c>
      <c r="AA522" s="98"/>
      <c r="AB522" s="95"/>
      <c r="AC522" s="51" t="s">
        <v>1</v>
      </c>
      <c r="AD522" s="51">
        <v>16.0</v>
      </c>
      <c r="AE522" s="95" t="s">
        <v>191</v>
      </c>
      <c r="AF522" s="95" t="s">
        <v>271</v>
      </c>
      <c r="AG522" s="96">
        <v>500000.0</v>
      </c>
      <c r="AH522" s="96"/>
      <c r="AI522" s="100"/>
      <c r="AJ522" s="101"/>
    </row>
    <row r="523">
      <c r="A523" s="51">
        <f t="shared" si="2"/>
        <v>520</v>
      </c>
      <c r="B523" s="98"/>
      <c r="C523" s="95"/>
      <c r="D523" s="51" t="s">
        <v>1</v>
      </c>
      <c r="E523" s="51">
        <v>17.0</v>
      </c>
      <c r="F523" s="95" t="s">
        <v>191</v>
      </c>
      <c r="G523" s="95" t="s">
        <v>271</v>
      </c>
      <c r="H523" s="96">
        <v>500000.0</v>
      </c>
      <c r="I523" s="96"/>
      <c r="J523" s="100"/>
      <c r="K523" s="101"/>
      <c r="N523" s="95" t="str">
        <f>'MONITORING 1'!O523</f>
        <v/>
      </c>
      <c r="O523" s="95" t="str">
        <f>'MONITORING 1'!F523</f>
        <v/>
      </c>
      <c r="P523" s="51" t="str">
        <f>'MONITORING 1'!D523</f>
        <v>A</v>
      </c>
      <c r="Q523" s="51">
        <f>'MONITORING 1'!E523</f>
        <v>14</v>
      </c>
      <c r="R523" s="95" t="str">
        <f>'MONITORING 1'!C523</f>
        <v>ORANGE</v>
      </c>
      <c r="S523" s="87" t="s">
        <v>272</v>
      </c>
      <c r="T523" s="96" t="str">
        <f>'MONITORING 1'!J523</f>
        <v/>
      </c>
      <c r="U523" s="96" t="str">
        <f>'MONITORING 1'!L523</f>
        <v/>
      </c>
      <c r="V523" s="96" t="str">
        <f>'MONITORING 1'!M523</f>
        <v/>
      </c>
      <c r="W523" s="95" t="str">
        <f>'MONITORING 1'!P523</f>
        <v/>
      </c>
      <c r="AA523" s="98"/>
      <c r="AB523" s="95"/>
      <c r="AC523" s="51" t="s">
        <v>1</v>
      </c>
      <c r="AD523" s="51">
        <v>17.0</v>
      </c>
      <c r="AE523" s="95" t="s">
        <v>191</v>
      </c>
      <c r="AF523" s="95" t="s">
        <v>271</v>
      </c>
      <c r="AG523" s="96">
        <v>500000.0</v>
      </c>
      <c r="AH523" s="96"/>
      <c r="AI523" s="100"/>
      <c r="AJ523" s="101"/>
    </row>
    <row r="524">
      <c r="A524" s="51">
        <f t="shared" si="2"/>
        <v>521</v>
      </c>
      <c r="B524" s="98"/>
      <c r="C524" s="95"/>
      <c r="D524" s="51" t="s">
        <v>1</v>
      </c>
      <c r="E524" s="51">
        <v>18.0</v>
      </c>
      <c r="F524" s="95" t="s">
        <v>191</v>
      </c>
      <c r="G524" s="95" t="s">
        <v>271</v>
      </c>
      <c r="H524" s="96">
        <v>500000.0</v>
      </c>
      <c r="I524" s="96"/>
      <c r="J524" s="100"/>
      <c r="K524" s="101"/>
      <c r="N524" s="95" t="str">
        <f>'MONITORING 1'!O524</f>
        <v/>
      </c>
      <c r="O524" s="95" t="str">
        <f>'MONITORING 1'!F524</f>
        <v/>
      </c>
      <c r="P524" s="51" t="str">
        <f>'MONITORING 1'!D524</f>
        <v>A</v>
      </c>
      <c r="Q524" s="51">
        <f>'MONITORING 1'!E524</f>
        <v>15</v>
      </c>
      <c r="R524" s="95" t="str">
        <f>'MONITORING 1'!C524</f>
        <v>ORANGE</v>
      </c>
      <c r="S524" s="87" t="s">
        <v>272</v>
      </c>
      <c r="T524" s="96" t="str">
        <f>'MONITORING 1'!J524</f>
        <v/>
      </c>
      <c r="U524" s="96" t="str">
        <f>'MONITORING 1'!L524</f>
        <v/>
      </c>
      <c r="V524" s="96" t="str">
        <f>'MONITORING 1'!M524</f>
        <v/>
      </c>
      <c r="W524" s="95" t="str">
        <f>'MONITORING 1'!P524</f>
        <v/>
      </c>
      <c r="AA524" s="98"/>
      <c r="AB524" s="95"/>
      <c r="AC524" s="51" t="s">
        <v>1</v>
      </c>
      <c r="AD524" s="51">
        <v>18.0</v>
      </c>
      <c r="AE524" s="95" t="s">
        <v>191</v>
      </c>
      <c r="AF524" s="95" t="s">
        <v>271</v>
      </c>
      <c r="AG524" s="96">
        <v>500000.0</v>
      </c>
      <c r="AH524" s="96"/>
      <c r="AI524" s="100"/>
      <c r="AJ524" s="101"/>
    </row>
    <row r="525">
      <c r="A525" s="51">
        <f t="shared" si="2"/>
        <v>522</v>
      </c>
      <c r="B525" s="98"/>
      <c r="C525" s="95"/>
      <c r="D525" s="51" t="s">
        <v>1</v>
      </c>
      <c r="E525" s="51">
        <v>19.0</v>
      </c>
      <c r="F525" s="95" t="s">
        <v>191</v>
      </c>
      <c r="G525" s="95" t="s">
        <v>271</v>
      </c>
      <c r="H525" s="96">
        <v>500000.0</v>
      </c>
      <c r="I525" s="96"/>
      <c r="J525" s="100"/>
      <c r="K525" s="101"/>
      <c r="N525" s="95" t="str">
        <f>'MONITORING 1'!O525</f>
        <v/>
      </c>
      <c r="O525" s="95" t="str">
        <f>'MONITORING 1'!F525</f>
        <v/>
      </c>
      <c r="P525" s="51" t="str">
        <f>'MONITORING 1'!D525</f>
        <v>A</v>
      </c>
      <c r="Q525" s="51">
        <f>'MONITORING 1'!E525</f>
        <v>16</v>
      </c>
      <c r="R525" s="95" t="str">
        <f>'MONITORING 1'!C525</f>
        <v>ORANGE</v>
      </c>
      <c r="S525" s="87" t="s">
        <v>272</v>
      </c>
      <c r="T525" s="96" t="str">
        <f>'MONITORING 1'!J525</f>
        <v/>
      </c>
      <c r="U525" s="96" t="str">
        <f>'MONITORING 1'!L525</f>
        <v/>
      </c>
      <c r="V525" s="96" t="str">
        <f>'MONITORING 1'!M525</f>
        <v/>
      </c>
      <c r="W525" s="95" t="str">
        <f>'MONITORING 1'!P525</f>
        <v/>
      </c>
      <c r="AA525" s="98"/>
      <c r="AB525" s="95"/>
      <c r="AC525" s="51" t="s">
        <v>1</v>
      </c>
      <c r="AD525" s="51">
        <v>19.0</v>
      </c>
      <c r="AE525" s="95" t="s">
        <v>191</v>
      </c>
      <c r="AF525" s="95" t="s">
        <v>271</v>
      </c>
      <c r="AG525" s="96">
        <v>500000.0</v>
      </c>
      <c r="AH525" s="96"/>
      <c r="AI525" s="100"/>
      <c r="AJ525" s="101"/>
    </row>
    <row r="526">
      <c r="A526" s="51">
        <f t="shared" si="2"/>
        <v>523</v>
      </c>
      <c r="B526" s="98"/>
      <c r="C526" s="95"/>
      <c r="D526" s="51" t="s">
        <v>1</v>
      </c>
      <c r="E526" s="51">
        <v>20.0</v>
      </c>
      <c r="F526" s="95" t="s">
        <v>191</v>
      </c>
      <c r="G526" s="95" t="s">
        <v>271</v>
      </c>
      <c r="H526" s="96">
        <v>500000.0</v>
      </c>
      <c r="I526" s="96"/>
      <c r="J526" s="100"/>
      <c r="K526" s="101"/>
      <c r="N526" s="95" t="str">
        <f>'MONITORING 1'!O526</f>
        <v/>
      </c>
      <c r="O526" s="95" t="str">
        <f>'MONITORING 1'!F526</f>
        <v/>
      </c>
      <c r="P526" s="51" t="str">
        <f>'MONITORING 1'!D526</f>
        <v>A</v>
      </c>
      <c r="Q526" s="51">
        <f>'MONITORING 1'!E526</f>
        <v>17</v>
      </c>
      <c r="R526" s="95" t="str">
        <f>'MONITORING 1'!C526</f>
        <v>ORANGE</v>
      </c>
      <c r="S526" s="87" t="s">
        <v>272</v>
      </c>
      <c r="T526" s="96" t="str">
        <f>'MONITORING 1'!J526</f>
        <v/>
      </c>
      <c r="U526" s="96" t="str">
        <f>'MONITORING 1'!L526</f>
        <v/>
      </c>
      <c r="V526" s="96" t="str">
        <f>'MONITORING 1'!M526</f>
        <v/>
      </c>
      <c r="W526" s="95" t="str">
        <f>'MONITORING 1'!P526</f>
        <v/>
      </c>
      <c r="AA526" s="98"/>
      <c r="AB526" s="95"/>
      <c r="AC526" s="51" t="s">
        <v>1</v>
      </c>
      <c r="AD526" s="51">
        <v>20.0</v>
      </c>
      <c r="AE526" s="95" t="s">
        <v>191</v>
      </c>
      <c r="AF526" s="95" t="s">
        <v>271</v>
      </c>
      <c r="AG526" s="96">
        <v>500000.0</v>
      </c>
      <c r="AH526" s="96"/>
      <c r="AI526" s="100"/>
      <c r="AJ526" s="101"/>
    </row>
    <row r="527">
      <c r="A527" s="51">
        <f t="shared" si="2"/>
        <v>524</v>
      </c>
      <c r="B527" s="98"/>
      <c r="C527" s="95"/>
      <c r="D527" s="51" t="s">
        <v>1</v>
      </c>
      <c r="E527" s="51">
        <v>21.0</v>
      </c>
      <c r="F527" s="95" t="s">
        <v>191</v>
      </c>
      <c r="G527" s="95" t="s">
        <v>271</v>
      </c>
      <c r="H527" s="96">
        <v>500000.0</v>
      </c>
      <c r="I527" s="96"/>
      <c r="J527" s="100"/>
      <c r="K527" s="101"/>
      <c r="N527" s="95" t="str">
        <f>'MONITORING 1'!O527</f>
        <v/>
      </c>
      <c r="O527" s="95" t="str">
        <f>'MONITORING 1'!F527</f>
        <v/>
      </c>
      <c r="P527" s="51" t="str">
        <f>'MONITORING 1'!D527</f>
        <v>A</v>
      </c>
      <c r="Q527" s="51">
        <f>'MONITORING 1'!E527</f>
        <v>18</v>
      </c>
      <c r="R527" s="95" t="str">
        <f>'MONITORING 1'!C527</f>
        <v>ORANGE</v>
      </c>
      <c r="S527" s="87" t="s">
        <v>272</v>
      </c>
      <c r="T527" s="96" t="str">
        <f>'MONITORING 1'!J527</f>
        <v/>
      </c>
      <c r="U527" s="96" t="str">
        <f>'MONITORING 1'!L527</f>
        <v/>
      </c>
      <c r="V527" s="96" t="str">
        <f>'MONITORING 1'!M527</f>
        <v/>
      </c>
      <c r="W527" s="95" t="str">
        <f>'MONITORING 1'!P527</f>
        <v/>
      </c>
      <c r="AA527" s="98"/>
      <c r="AB527" s="95"/>
      <c r="AC527" s="51" t="s">
        <v>1</v>
      </c>
      <c r="AD527" s="51">
        <v>21.0</v>
      </c>
      <c r="AE527" s="95" t="s">
        <v>191</v>
      </c>
      <c r="AF527" s="95" t="s">
        <v>271</v>
      </c>
      <c r="AG527" s="96">
        <v>500000.0</v>
      </c>
      <c r="AH527" s="96"/>
      <c r="AI527" s="100"/>
      <c r="AJ527" s="101"/>
    </row>
    <row r="528">
      <c r="A528" s="51">
        <f t="shared" si="2"/>
        <v>525</v>
      </c>
      <c r="B528" s="98"/>
      <c r="C528" s="95"/>
      <c r="D528" s="51" t="s">
        <v>1</v>
      </c>
      <c r="E528" s="51">
        <v>22.0</v>
      </c>
      <c r="F528" s="95" t="s">
        <v>191</v>
      </c>
      <c r="G528" s="95" t="s">
        <v>271</v>
      </c>
      <c r="H528" s="96">
        <v>500000.0</v>
      </c>
      <c r="I528" s="96"/>
      <c r="J528" s="100"/>
      <c r="K528" s="101"/>
      <c r="N528" s="95" t="str">
        <f>'MONITORING 1'!O528</f>
        <v/>
      </c>
      <c r="O528" s="95" t="str">
        <f>'MONITORING 1'!F528</f>
        <v/>
      </c>
      <c r="P528" s="51" t="str">
        <f>'MONITORING 1'!D528</f>
        <v>A</v>
      </c>
      <c r="Q528" s="51">
        <f>'MONITORING 1'!E528</f>
        <v>19</v>
      </c>
      <c r="R528" s="95" t="str">
        <f>'MONITORING 1'!C528</f>
        <v>ORANGE</v>
      </c>
      <c r="S528" s="87" t="s">
        <v>272</v>
      </c>
      <c r="T528" s="96" t="str">
        <f>'MONITORING 1'!J528</f>
        <v/>
      </c>
      <c r="U528" s="96" t="str">
        <f>'MONITORING 1'!L528</f>
        <v/>
      </c>
      <c r="V528" s="96" t="str">
        <f>'MONITORING 1'!M528</f>
        <v/>
      </c>
      <c r="W528" s="95" t="str">
        <f>'MONITORING 1'!P528</f>
        <v/>
      </c>
      <c r="AA528" s="98"/>
      <c r="AB528" s="95"/>
      <c r="AC528" s="51" t="s">
        <v>1</v>
      </c>
      <c r="AD528" s="51">
        <v>22.0</v>
      </c>
      <c r="AE528" s="95" t="s">
        <v>191</v>
      </c>
      <c r="AF528" s="95" t="s">
        <v>271</v>
      </c>
      <c r="AG528" s="96">
        <v>500000.0</v>
      </c>
      <c r="AH528" s="96"/>
      <c r="AI528" s="100"/>
      <c r="AJ528" s="101"/>
    </row>
    <row r="529">
      <c r="A529" s="51">
        <f t="shared" si="2"/>
        <v>526</v>
      </c>
      <c r="B529" s="98"/>
      <c r="C529" s="95"/>
      <c r="D529" s="51" t="s">
        <v>1</v>
      </c>
      <c r="E529" s="51">
        <v>23.0</v>
      </c>
      <c r="F529" s="95" t="s">
        <v>191</v>
      </c>
      <c r="G529" s="95" t="s">
        <v>271</v>
      </c>
      <c r="H529" s="96">
        <v>500000.0</v>
      </c>
      <c r="I529" s="96"/>
      <c r="J529" s="100"/>
      <c r="K529" s="101"/>
      <c r="N529" s="95" t="str">
        <f>'MONITORING 1'!O529</f>
        <v/>
      </c>
      <c r="O529" s="95" t="str">
        <f>'MONITORING 1'!F529</f>
        <v/>
      </c>
      <c r="P529" s="51" t="str">
        <f>'MONITORING 1'!D529</f>
        <v>A</v>
      </c>
      <c r="Q529" s="51">
        <f>'MONITORING 1'!E529</f>
        <v>20</v>
      </c>
      <c r="R529" s="95" t="str">
        <f>'MONITORING 1'!C529</f>
        <v>ORANGE</v>
      </c>
      <c r="S529" s="87" t="s">
        <v>272</v>
      </c>
      <c r="T529" s="96" t="str">
        <f>'MONITORING 1'!J529</f>
        <v/>
      </c>
      <c r="U529" s="96" t="str">
        <f>'MONITORING 1'!L529</f>
        <v/>
      </c>
      <c r="V529" s="96" t="str">
        <f>'MONITORING 1'!M529</f>
        <v/>
      </c>
      <c r="W529" s="95" t="str">
        <f>'MONITORING 1'!P529</f>
        <v/>
      </c>
      <c r="AA529" s="98"/>
      <c r="AB529" s="95"/>
      <c r="AC529" s="51" t="s">
        <v>1</v>
      </c>
      <c r="AD529" s="51">
        <v>23.0</v>
      </c>
      <c r="AE529" s="95" t="s">
        <v>191</v>
      </c>
      <c r="AF529" s="95" t="s">
        <v>271</v>
      </c>
      <c r="AG529" s="96">
        <v>500000.0</v>
      </c>
      <c r="AH529" s="96"/>
      <c r="AI529" s="100"/>
      <c r="AJ529" s="101"/>
    </row>
    <row r="530">
      <c r="P530" s="51"/>
      <c r="Q530" s="51"/>
      <c r="AC530" s="51"/>
      <c r="AD530" s="51"/>
      <c r="AI530" s="51"/>
      <c r="AJ530" s="51"/>
    </row>
    <row r="531">
      <c r="P531" s="51"/>
      <c r="Q531" s="51"/>
      <c r="AC531" s="51"/>
      <c r="AD531" s="51"/>
      <c r="AI531" s="51"/>
      <c r="AJ531" s="51"/>
    </row>
    <row r="532">
      <c r="P532" s="51"/>
      <c r="Q532" s="51"/>
      <c r="AC532" s="51"/>
      <c r="AD532" s="51"/>
      <c r="AI532" s="51"/>
      <c r="AJ532" s="51"/>
    </row>
    <row r="533">
      <c r="AC533" s="51"/>
      <c r="AD533" s="51"/>
      <c r="AI533" s="51"/>
      <c r="AJ533" s="51"/>
    </row>
    <row r="534">
      <c r="AC534" s="51"/>
      <c r="AD534" s="51"/>
      <c r="AI534" s="51"/>
      <c r="AJ534" s="51"/>
    </row>
    <row r="535">
      <c r="AC535" s="51"/>
      <c r="AD535" s="51"/>
      <c r="AI535" s="51"/>
      <c r="AJ535" s="51"/>
    </row>
    <row r="536">
      <c r="AC536" s="51"/>
      <c r="AD536" s="51"/>
      <c r="AI536" s="51"/>
      <c r="AJ536" s="51"/>
    </row>
    <row r="537">
      <c r="AC537" s="51"/>
      <c r="AD537" s="51"/>
      <c r="AI537" s="51"/>
      <c r="AJ537" s="51"/>
    </row>
    <row r="538">
      <c r="AC538" s="51"/>
      <c r="AD538" s="51"/>
      <c r="AI538" s="51"/>
      <c r="AJ538" s="51"/>
    </row>
    <row r="539">
      <c r="AC539" s="51"/>
      <c r="AD539" s="51"/>
      <c r="AI539" s="51"/>
      <c r="AJ539" s="51"/>
    </row>
    <row r="540">
      <c r="AC540" s="51"/>
      <c r="AD540" s="51"/>
      <c r="AI540" s="51"/>
      <c r="AJ540" s="51"/>
    </row>
    <row r="541">
      <c r="AC541" s="51"/>
      <c r="AD541" s="51"/>
      <c r="AI541" s="51"/>
      <c r="AJ541" s="51"/>
    </row>
    <row r="542">
      <c r="AC542" s="51"/>
      <c r="AD542" s="51"/>
      <c r="AI542" s="51"/>
      <c r="AJ542" s="51"/>
    </row>
    <row r="543">
      <c r="AC543" s="51"/>
      <c r="AD543" s="51"/>
      <c r="AI543" s="51"/>
      <c r="AJ543" s="51"/>
    </row>
    <row r="544">
      <c r="AC544" s="51"/>
      <c r="AD544" s="51"/>
      <c r="AI544" s="51"/>
      <c r="AJ544" s="51"/>
    </row>
    <row r="545">
      <c r="AC545" s="51"/>
      <c r="AD545" s="51"/>
      <c r="AI545" s="51"/>
      <c r="AJ545" s="51"/>
    </row>
    <row r="546">
      <c r="AC546" s="51"/>
      <c r="AD546" s="51"/>
      <c r="AI546" s="51"/>
      <c r="AJ546" s="51"/>
    </row>
    <row r="547">
      <c r="AC547" s="51"/>
      <c r="AD547" s="51"/>
      <c r="AI547" s="51"/>
      <c r="AJ547" s="51"/>
    </row>
    <row r="548">
      <c r="AC548" s="51"/>
      <c r="AD548" s="51"/>
      <c r="AI548" s="51"/>
      <c r="AJ548" s="51"/>
    </row>
    <row r="549">
      <c r="AC549" s="51"/>
      <c r="AD549" s="51"/>
      <c r="AI549" s="51"/>
      <c r="AJ549" s="51"/>
    </row>
    <row r="550">
      <c r="AC550" s="51"/>
      <c r="AD550" s="51"/>
      <c r="AI550" s="51"/>
      <c r="AJ550" s="51"/>
    </row>
    <row r="551">
      <c r="AC551" s="51"/>
      <c r="AD551" s="51"/>
      <c r="AI551" s="51"/>
      <c r="AJ551" s="51"/>
    </row>
    <row r="552">
      <c r="AC552" s="51"/>
      <c r="AD552" s="51"/>
      <c r="AI552" s="51"/>
      <c r="AJ552" s="51"/>
    </row>
    <row r="553">
      <c r="AC553" s="51"/>
      <c r="AD553" s="51"/>
      <c r="AI553" s="51"/>
      <c r="AJ553" s="51"/>
    </row>
    <row r="554">
      <c r="AC554" s="51"/>
      <c r="AD554" s="51"/>
      <c r="AI554" s="51"/>
      <c r="AJ554" s="51"/>
    </row>
    <row r="555">
      <c r="AC555" s="51"/>
      <c r="AD555" s="51"/>
      <c r="AI555" s="51"/>
      <c r="AJ555" s="51"/>
    </row>
    <row r="556">
      <c r="AC556" s="51"/>
      <c r="AD556" s="51"/>
      <c r="AI556" s="51"/>
      <c r="AJ556" s="51"/>
    </row>
    <row r="557">
      <c r="AC557" s="51"/>
      <c r="AD557" s="51"/>
      <c r="AI557" s="51"/>
      <c r="AJ557" s="51"/>
    </row>
    <row r="558">
      <c r="AC558" s="51"/>
      <c r="AD558" s="51"/>
      <c r="AI558" s="51"/>
      <c r="AJ558" s="51"/>
    </row>
    <row r="559">
      <c r="AC559" s="51"/>
      <c r="AD559" s="51"/>
      <c r="AI559" s="51"/>
      <c r="AJ559" s="51"/>
    </row>
    <row r="560">
      <c r="AC560" s="51"/>
      <c r="AD560" s="51"/>
      <c r="AI560" s="51"/>
      <c r="AJ560" s="51"/>
    </row>
    <row r="561">
      <c r="AC561" s="51"/>
      <c r="AD561" s="51"/>
      <c r="AI561" s="51"/>
      <c r="AJ561" s="51"/>
    </row>
    <row r="562">
      <c r="AC562" s="51"/>
      <c r="AD562" s="51"/>
      <c r="AI562" s="51"/>
      <c r="AJ562" s="51"/>
    </row>
    <row r="563">
      <c r="AC563" s="51"/>
      <c r="AD563" s="51"/>
      <c r="AI563" s="51"/>
      <c r="AJ563" s="51"/>
    </row>
    <row r="564">
      <c r="AC564" s="51"/>
      <c r="AD564" s="51"/>
      <c r="AI564" s="51"/>
      <c r="AJ564" s="51"/>
    </row>
    <row r="565">
      <c r="AC565" s="51"/>
      <c r="AD565" s="51"/>
      <c r="AI565" s="51"/>
      <c r="AJ565" s="51"/>
    </row>
    <row r="566">
      <c r="AC566" s="51"/>
      <c r="AD566" s="51"/>
      <c r="AI566" s="51"/>
      <c r="AJ566" s="51"/>
    </row>
    <row r="567">
      <c r="AC567" s="51"/>
      <c r="AD567" s="51"/>
      <c r="AI567" s="51"/>
      <c r="AJ567" s="51"/>
    </row>
    <row r="568">
      <c r="AC568" s="51"/>
      <c r="AD568" s="51"/>
      <c r="AI568" s="51"/>
      <c r="AJ568" s="51"/>
    </row>
    <row r="569">
      <c r="AC569" s="51"/>
      <c r="AD569" s="51"/>
      <c r="AI569" s="51"/>
      <c r="AJ569" s="51"/>
    </row>
    <row r="570">
      <c r="AC570" s="51"/>
      <c r="AD570" s="51"/>
      <c r="AI570" s="51"/>
      <c r="AJ570" s="51"/>
    </row>
    <row r="571">
      <c r="AC571" s="51"/>
      <c r="AD571" s="51"/>
      <c r="AI571" s="51"/>
      <c r="AJ571" s="51"/>
    </row>
    <row r="572">
      <c r="AC572" s="51"/>
      <c r="AD572" s="51"/>
      <c r="AI572" s="51"/>
      <c r="AJ572" s="51"/>
    </row>
    <row r="573">
      <c r="AC573" s="51"/>
      <c r="AD573" s="51"/>
      <c r="AI573" s="51"/>
      <c r="AJ573" s="51"/>
    </row>
    <row r="574">
      <c r="AC574" s="51"/>
      <c r="AD574" s="51"/>
      <c r="AI574" s="51"/>
      <c r="AJ574" s="51"/>
    </row>
    <row r="575">
      <c r="AC575" s="51"/>
      <c r="AD575" s="51"/>
      <c r="AI575" s="51"/>
      <c r="AJ575" s="51"/>
    </row>
    <row r="576">
      <c r="AC576" s="51"/>
      <c r="AD576" s="51"/>
      <c r="AI576" s="51"/>
      <c r="AJ576" s="51"/>
    </row>
    <row r="577">
      <c r="AC577" s="51"/>
      <c r="AD577" s="51"/>
      <c r="AI577" s="51"/>
      <c r="AJ577" s="51"/>
    </row>
    <row r="578">
      <c r="AC578" s="51"/>
      <c r="AD578" s="51"/>
      <c r="AI578" s="51"/>
      <c r="AJ578" s="51"/>
    </row>
    <row r="579">
      <c r="AC579" s="51"/>
      <c r="AD579" s="51"/>
      <c r="AI579" s="51"/>
      <c r="AJ579" s="51"/>
    </row>
    <row r="580">
      <c r="AC580" s="51"/>
      <c r="AD580" s="51"/>
      <c r="AI580" s="51"/>
      <c r="AJ580" s="51"/>
    </row>
    <row r="581">
      <c r="AC581" s="51"/>
      <c r="AD581" s="51"/>
      <c r="AI581" s="51"/>
      <c r="AJ581" s="51"/>
    </row>
    <row r="582">
      <c r="AC582" s="51"/>
      <c r="AD582" s="51"/>
      <c r="AI582" s="51"/>
      <c r="AJ582" s="51"/>
    </row>
    <row r="583">
      <c r="AC583" s="51"/>
      <c r="AD583" s="51"/>
      <c r="AI583" s="51"/>
      <c r="AJ583" s="51"/>
    </row>
    <row r="584">
      <c r="AC584" s="51"/>
      <c r="AD584" s="51"/>
      <c r="AI584" s="51"/>
      <c r="AJ584" s="51"/>
    </row>
    <row r="585">
      <c r="AC585" s="51"/>
      <c r="AD585" s="51"/>
      <c r="AI585" s="51"/>
      <c r="AJ585" s="51"/>
    </row>
    <row r="586">
      <c r="AC586" s="51"/>
      <c r="AD586" s="51"/>
      <c r="AI586" s="51"/>
      <c r="AJ586" s="51"/>
    </row>
    <row r="587">
      <c r="AC587" s="51"/>
      <c r="AD587" s="51"/>
      <c r="AI587" s="51"/>
      <c r="AJ587" s="51"/>
    </row>
    <row r="588">
      <c r="AC588" s="51"/>
      <c r="AD588" s="51"/>
      <c r="AI588" s="51"/>
      <c r="AJ588" s="51"/>
    </row>
    <row r="589">
      <c r="AC589" s="51"/>
      <c r="AD589" s="51"/>
      <c r="AI589" s="51"/>
      <c r="AJ589" s="51"/>
    </row>
    <row r="590">
      <c r="AC590" s="51"/>
      <c r="AD590" s="51"/>
      <c r="AI590" s="51"/>
      <c r="AJ590" s="51"/>
    </row>
    <row r="591">
      <c r="AC591" s="51"/>
      <c r="AD591" s="51"/>
      <c r="AI591" s="51"/>
      <c r="AJ591" s="51"/>
    </row>
    <row r="592">
      <c r="AC592" s="51"/>
      <c r="AD592" s="51"/>
      <c r="AI592" s="51"/>
      <c r="AJ592" s="51"/>
    </row>
    <row r="593">
      <c r="AC593" s="51"/>
      <c r="AD593" s="51"/>
      <c r="AI593" s="51"/>
      <c r="AJ593" s="51"/>
    </row>
    <row r="594">
      <c r="AC594" s="51"/>
      <c r="AD594" s="51"/>
      <c r="AI594" s="51"/>
      <c r="AJ594" s="51"/>
    </row>
    <row r="595">
      <c r="AC595" s="51"/>
      <c r="AD595" s="51"/>
      <c r="AI595" s="51"/>
      <c r="AJ595" s="51"/>
    </row>
    <row r="596">
      <c r="AC596" s="51"/>
      <c r="AD596" s="51"/>
      <c r="AI596" s="51"/>
      <c r="AJ596" s="51"/>
    </row>
    <row r="597">
      <c r="AC597" s="51"/>
      <c r="AD597" s="51"/>
      <c r="AI597" s="51"/>
      <c r="AJ597" s="51"/>
    </row>
    <row r="598">
      <c r="AC598" s="51"/>
      <c r="AD598" s="51"/>
      <c r="AI598" s="51"/>
      <c r="AJ598" s="51"/>
    </row>
    <row r="599">
      <c r="AC599" s="51"/>
      <c r="AD599" s="51"/>
      <c r="AI599" s="51"/>
      <c r="AJ599" s="51"/>
    </row>
    <row r="600">
      <c r="AC600" s="51"/>
      <c r="AD600" s="51"/>
      <c r="AI600" s="51"/>
      <c r="AJ600" s="51"/>
    </row>
    <row r="601">
      <c r="AC601" s="51"/>
      <c r="AD601" s="51"/>
      <c r="AI601" s="51"/>
      <c r="AJ601" s="51"/>
    </row>
    <row r="602">
      <c r="AC602" s="51"/>
      <c r="AD602" s="51"/>
      <c r="AI602" s="51"/>
      <c r="AJ602" s="51"/>
    </row>
    <row r="603">
      <c r="AC603" s="51"/>
      <c r="AD603" s="51"/>
      <c r="AI603" s="51"/>
      <c r="AJ603" s="51"/>
    </row>
    <row r="604">
      <c r="AC604" s="51"/>
      <c r="AD604" s="51"/>
      <c r="AI604" s="51"/>
      <c r="AJ604" s="51"/>
    </row>
    <row r="605">
      <c r="AC605" s="51"/>
      <c r="AD605" s="51"/>
      <c r="AI605" s="51"/>
      <c r="AJ605" s="51"/>
    </row>
    <row r="606">
      <c r="AC606" s="51"/>
      <c r="AD606" s="51"/>
      <c r="AI606" s="51"/>
      <c r="AJ606" s="51"/>
    </row>
    <row r="607">
      <c r="AC607" s="51"/>
      <c r="AD607" s="51"/>
      <c r="AI607" s="51"/>
      <c r="AJ607" s="51"/>
    </row>
    <row r="608">
      <c r="AC608" s="51"/>
      <c r="AD608" s="51"/>
      <c r="AI608" s="51"/>
      <c r="AJ608" s="51"/>
    </row>
    <row r="609">
      <c r="AC609" s="51"/>
      <c r="AD609" s="51"/>
      <c r="AI609" s="51"/>
      <c r="AJ609" s="51"/>
    </row>
    <row r="610">
      <c r="AC610" s="51"/>
      <c r="AD610" s="51"/>
      <c r="AI610" s="51"/>
      <c r="AJ610" s="51"/>
    </row>
    <row r="611">
      <c r="AC611" s="51"/>
      <c r="AD611" s="51"/>
      <c r="AI611" s="51"/>
      <c r="AJ611" s="51"/>
    </row>
    <row r="612">
      <c r="AC612" s="51"/>
      <c r="AD612" s="51"/>
      <c r="AI612" s="51"/>
      <c r="AJ612" s="51"/>
    </row>
    <row r="613">
      <c r="AC613" s="51"/>
      <c r="AD613" s="51"/>
      <c r="AI613" s="51"/>
      <c r="AJ613" s="51"/>
    </row>
    <row r="614">
      <c r="AC614" s="51"/>
      <c r="AD614" s="51"/>
      <c r="AI614" s="51"/>
      <c r="AJ614" s="51"/>
    </row>
    <row r="615">
      <c r="AC615" s="51"/>
      <c r="AD615" s="51"/>
      <c r="AI615" s="51"/>
      <c r="AJ615" s="51"/>
    </row>
    <row r="616">
      <c r="AC616" s="51"/>
      <c r="AD616" s="51"/>
      <c r="AI616" s="51"/>
      <c r="AJ616" s="51"/>
    </row>
    <row r="617">
      <c r="AC617" s="51"/>
      <c r="AD617" s="51"/>
      <c r="AI617" s="51"/>
      <c r="AJ617" s="51"/>
    </row>
    <row r="618">
      <c r="AC618" s="51"/>
      <c r="AD618" s="51"/>
      <c r="AI618" s="51"/>
      <c r="AJ618" s="51"/>
    </row>
    <row r="619">
      <c r="AC619" s="51"/>
      <c r="AD619" s="51"/>
      <c r="AI619" s="51"/>
      <c r="AJ619" s="51"/>
    </row>
    <row r="620">
      <c r="AC620" s="51"/>
      <c r="AD620" s="51"/>
      <c r="AI620" s="51"/>
      <c r="AJ620" s="51"/>
    </row>
    <row r="621">
      <c r="AC621" s="51"/>
      <c r="AD621" s="51"/>
      <c r="AI621" s="51"/>
      <c r="AJ621" s="51"/>
    </row>
    <row r="622">
      <c r="AC622" s="51"/>
      <c r="AD622" s="51"/>
      <c r="AI622" s="51"/>
      <c r="AJ622" s="51"/>
    </row>
    <row r="623">
      <c r="AC623" s="51"/>
      <c r="AD623" s="51"/>
      <c r="AI623" s="51"/>
      <c r="AJ623" s="51"/>
    </row>
    <row r="624">
      <c r="AC624" s="51"/>
      <c r="AD624" s="51"/>
      <c r="AI624" s="51"/>
      <c r="AJ624" s="51"/>
    </row>
    <row r="625">
      <c r="AC625" s="51"/>
      <c r="AD625" s="51"/>
      <c r="AI625" s="51"/>
      <c r="AJ625" s="51"/>
    </row>
    <row r="626">
      <c r="AC626" s="51"/>
      <c r="AD626" s="51"/>
      <c r="AI626" s="51"/>
      <c r="AJ626" s="51"/>
    </row>
    <row r="627">
      <c r="AC627" s="51"/>
      <c r="AD627" s="51"/>
      <c r="AI627" s="51"/>
      <c r="AJ627" s="51"/>
    </row>
    <row r="628">
      <c r="AC628" s="51"/>
      <c r="AD628" s="51"/>
      <c r="AI628" s="51"/>
      <c r="AJ628" s="51"/>
    </row>
    <row r="629">
      <c r="AC629" s="51"/>
      <c r="AD629" s="51"/>
      <c r="AI629" s="51"/>
      <c r="AJ629" s="51"/>
    </row>
    <row r="630">
      <c r="AC630" s="51"/>
      <c r="AD630" s="51"/>
      <c r="AI630" s="51"/>
      <c r="AJ630" s="51"/>
    </row>
    <row r="631">
      <c r="AC631" s="51"/>
      <c r="AD631" s="51"/>
      <c r="AI631" s="51"/>
      <c r="AJ631" s="51"/>
    </row>
    <row r="632">
      <c r="AC632" s="51"/>
      <c r="AD632" s="51"/>
      <c r="AI632" s="51"/>
      <c r="AJ632" s="51"/>
    </row>
    <row r="633">
      <c r="AC633" s="51"/>
      <c r="AD633" s="51"/>
      <c r="AI633" s="51"/>
      <c r="AJ633" s="51"/>
    </row>
    <row r="634">
      <c r="AC634" s="51"/>
      <c r="AD634" s="51"/>
      <c r="AI634" s="51"/>
      <c r="AJ634" s="51"/>
    </row>
    <row r="635">
      <c r="AC635" s="51"/>
      <c r="AD635" s="51"/>
      <c r="AI635" s="51"/>
      <c r="AJ635" s="51"/>
    </row>
    <row r="636">
      <c r="AC636" s="51"/>
      <c r="AD636" s="51"/>
      <c r="AI636" s="51"/>
      <c r="AJ636" s="51"/>
    </row>
    <row r="637">
      <c r="AC637" s="51"/>
      <c r="AD637" s="51"/>
      <c r="AI637" s="51"/>
      <c r="AJ637" s="51"/>
    </row>
    <row r="638">
      <c r="AC638" s="51"/>
      <c r="AD638" s="51"/>
      <c r="AI638" s="51"/>
      <c r="AJ638" s="51"/>
    </row>
    <row r="639">
      <c r="AC639" s="51"/>
      <c r="AD639" s="51"/>
      <c r="AI639" s="51"/>
      <c r="AJ639" s="51"/>
    </row>
    <row r="640">
      <c r="AC640" s="51"/>
      <c r="AD640" s="51"/>
      <c r="AI640" s="51"/>
      <c r="AJ640" s="51"/>
    </row>
    <row r="641">
      <c r="AC641" s="51"/>
      <c r="AD641" s="51"/>
      <c r="AI641" s="51"/>
      <c r="AJ641" s="51"/>
    </row>
    <row r="642">
      <c r="AC642" s="51"/>
      <c r="AD642" s="51"/>
      <c r="AI642" s="51"/>
      <c r="AJ642" s="51"/>
    </row>
    <row r="643">
      <c r="AC643" s="51"/>
      <c r="AD643" s="51"/>
      <c r="AI643" s="51"/>
      <c r="AJ643" s="51"/>
    </row>
    <row r="644">
      <c r="AC644" s="51"/>
      <c r="AD644" s="51"/>
      <c r="AI644" s="51"/>
      <c r="AJ644" s="51"/>
    </row>
    <row r="645">
      <c r="AC645" s="51"/>
      <c r="AD645" s="51"/>
      <c r="AI645" s="51"/>
      <c r="AJ645" s="51"/>
    </row>
    <row r="646">
      <c r="AC646" s="51"/>
      <c r="AD646" s="51"/>
      <c r="AI646" s="51"/>
      <c r="AJ646" s="51"/>
    </row>
    <row r="647">
      <c r="AC647" s="51"/>
      <c r="AD647" s="51"/>
      <c r="AI647" s="51"/>
      <c r="AJ647" s="51"/>
    </row>
    <row r="648">
      <c r="AC648" s="51"/>
      <c r="AD648" s="51"/>
      <c r="AI648" s="51"/>
      <c r="AJ648" s="51"/>
    </row>
    <row r="649">
      <c r="AC649" s="51"/>
      <c r="AD649" s="51"/>
      <c r="AI649" s="51"/>
      <c r="AJ649" s="51"/>
    </row>
    <row r="650">
      <c r="AC650" s="51"/>
      <c r="AD650" s="51"/>
      <c r="AI650" s="51"/>
      <c r="AJ650" s="51"/>
    </row>
    <row r="651">
      <c r="AC651" s="51"/>
      <c r="AD651" s="51"/>
      <c r="AI651" s="51"/>
      <c r="AJ651" s="51"/>
    </row>
    <row r="652">
      <c r="AC652" s="51"/>
      <c r="AD652" s="51"/>
      <c r="AI652" s="51"/>
      <c r="AJ652" s="51"/>
    </row>
    <row r="653">
      <c r="AC653" s="51"/>
      <c r="AD653" s="51"/>
      <c r="AI653" s="51"/>
      <c r="AJ653" s="51"/>
    </row>
    <row r="654">
      <c r="AC654" s="51"/>
      <c r="AD654" s="51"/>
      <c r="AI654" s="51"/>
      <c r="AJ654" s="51"/>
    </row>
    <row r="655">
      <c r="AC655" s="51"/>
      <c r="AD655" s="51"/>
      <c r="AI655" s="51"/>
      <c r="AJ655" s="51"/>
    </row>
    <row r="656">
      <c r="AC656" s="51"/>
      <c r="AD656" s="51"/>
      <c r="AI656" s="51"/>
      <c r="AJ656" s="51"/>
    </row>
    <row r="657">
      <c r="AC657" s="51"/>
      <c r="AD657" s="51"/>
      <c r="AI657" s="51"/>
      <c r="AJ657" s="51"/>
    </row>
    <row r="658">
      <c r="AC658" s="51"/>
      <c r="AD658" s="51"/>
      <c r="AI658" s="51"/>
      <c r="AJ658" s="51"/>
    </row>
    <row r="659">
      <c r="AC659" s="51"/>
      <c r="AD659" s="51"/>
      <c r="AI659" s="51"/>
      <c r="AJ659" s="51"/>
    </row>
    <row r="660">
      <c r="AC660" s="51"/>
      <c r="AD660" s="51"/>
      <c r="AI660" s="51"/>
      <c r="AJ660" s="51"/>
    </row>
    <row r="661">
      <c r="AC661" s="51"/>
      <c r="AD661" s="51"/>
      <c r="AI661" s="51"/>
      <c r="AJ661" s="51"/>
    </row>
    <row r="662">
      <c r="AC662" s="51"/>
      <c r="AD662" s="51"/>
      <c r="AI662" s="51"/>
      <c r="AJ662" s="51"/>
    </row>
    <row r="663">
      <c r="AC663" s="51"/>
      <c r="AD663" s="51"/>
      <c r="AI663" s="51"/>
      <c r="AJ663" s="51"/>
    </row>
    <row r="664">
      <c r="AC664" s="51"/>
      <c r="AD664" s="51"/>
      <c r="AI664" s="51"/>
      <c r="AJ664" s="51"/>
    </row>
    <row r="665">
      <c r="AC665" s="51"/>
      <c r="AD665" s="51"/>
      <c r="AI665" s="51"/>
      <c r="AJ665" s="51"/>
    </row>
    <row r="666">
      <c r="AC666" s="51"/>
      <c r="AD666" s="51"/>
      <c r="AI666" s="51"/>
      <c r="AJ666" s="51"/>
    </row>
    <row r="667">
      <c r="AC667" s="51"/>
      <c r="AD667" s="51"/>
      <c r="AI667" s="51"/>
      <c r="AJ667" s="51"/>
    </row>
    <row r="668">
      <c r="AC668" s="51"/>
      <c r="AD668" s="51"/>
      <c r="AI668" s="51"/>
      <c r="AJ668" s="51"/>
    </row>
    <row r="669">
      <c r="AC669" s="51"/>
      <c r="AD669" s="51"/>
      <c r="AI669" s="51"/>
      <c r="AJ669" s="51"/>
    </row>
    <row r="670">
      <c r="AC670" s="51"/>
      <c r="AD670" s="51"/>
      <c r="AI670" s="51"/>
      <c r="AJ670" s="51"/>
    </row>
    <row r="671">
      <c r="AC671" s="51"/>
      <c r="AD671" s="51"/>
      <c r="AI671" s="51"/>
      <c r="AJ671" s="51"/>
    </row>
    <row r="672">
      <c r="AC672" s="51"/>
      <c r="AD672" s="51"/>
      <c r="AI672" s="51"/>
      <c r="AJ672" s="51"/>
    </row>
    <row r="673">
      <c r="AC673" s="51"/>
      <c r="AD673" s="51"/>
      <c r="AI673" s="51"/>
      <c r="AJ673" s="51"/>
    </row>
    <row r="674">
      <c r="AC674" s="51"/>
      <c r="AD674" s="51"/>
      <c r="AI674" s="51"/>
      <c r="AJ674" s="51"/>
    </row>
    <row r="675">
      <c r="AC675" s="51"/>
      <c r="AD675" s="51"/>
      <c r="AI675" s="51"/>
      <c r="AJ675" s="51"/>
    </row>
    <row r="676">
      <c r="AC676" s="51"/>
      <c r="AD676" s="51"/>
      <c r="AI676" s="51"/>
      <c r="AJ676" s="51"/>
    </row>
    <row r="677">
      <c r="AC677" s="51"/>
      <c r="AD677" s="51"/>
      <c r="AI677" s="51"/>
      <c r="AJ677" s="51"/>
    </row>
    <row r="678">
      <c r="AC678" s="51"/>
      <c r="AD678" s="51"/>
      <c r="AI678" s="51"/>
      <c r="AJ678" s="51"/>
    </row>
    <row r="679">
      <c r="AC679" s="51"/>
      <c r="AD679" s="51"/>
      <c r="AI679" s="51"/>
      <c r="AJ679" s="51"/>
    </row>
    <row r="680">
      <c r="AC680" s="51"/>
      <c r="AD680" s="51"/>
      <c r="AI680" s="51"/>
      <c r="AJ680" s="51"/>
    </row>
    <row r="681">
      <c r="AC681" s="51"/>
      <c r="AD681" s="51"/>
      <c r="AI681" s="51"/>
      <c r="AJ681" s="51"/>
    </row>
    <row r="682">
      <c r="AC682" s="51"/>
      <c r="AD682" s="51"/>
      <c r="AI682" s="51"/>
      <c r="AJ682" s="51"/>
    </row>
    <row r="683">
      <c r="AC683" s="51"/>
      <c r="AD683" s="51"/>
      <c r="AI683" s="51"/>
      <c r="AJ683" s="51"/>
    </row>
    <row r="684">
      <c r="AC684" s="51"/>
      <c r="AD684" s="51"/>
      <c r="AI684" s="51"/>
      <c r="AJ684" s="51"/>
    </row>
    <row r="685">
      <c r="AC685" s="51"/>
      <c r="AD685" s="51"/>
      <c r="AI685" s="51"/>
      <c r="AJ685" s="51"/>
    </row>
    <row r="686">
      <c r="AC686" s="51"/>
      <c r="AD686" s="51"/>
      <c r="AI686" s="51"/>
      <c r="AJ686" s="51"/>
    </row>
    <row r="687">
      <c r="AC687" s="51"/>
      <c r="AD687" s="51"/>
      <c r="AI687" s="51"/>
      <c r="AJ687" s="51"/>
    </row>
    <row r="688">
      <c r="AC688" s="51"/>
      <c r="AD688" s="51"/>
      <c r="AI688" s="51"/>
      <c r="AJ688" s="51"/>
    </row>
    <row r="689">
      <c r="AC689" s="51"/>
      <c r="AD689" s="51"/>
      <c r="AI689" s="51"/>
      <c r="AJ689" s="51"/>
    </row>
    <row r="690">
      <c r="AC690" s="51"/>
      <c r="AD690" s="51"/>
      <c r="AI690" s="51"/>
      <c r="AJ690" s="51"/>
    </row>
    <row r="691">
      <c r="AC691" s="51"/>
      <c r="AD691" s="51"/>
      <c r="AI691" s="51"/>
      <c r="AJ691" s="51"/>
    </row>
    <row r="692">
      <c r="AC692" s="51"/>
      <c r="AD692" s="51"/>
      <c r="AI692" s="51"/>
      <c r="AJ692" s="51"/>
    </row>
    <row r="693">
      <c r="AC693" s="51"/>
      <c r="AD693" s="51"/>
      <c r="AI693" s="51"/>
      <c r="AJ693" s="51"/>
    </row>
    <row r="694">
      <c r="AC694" s="51"/>
      <c r="AD694" s="51"/>
      <c r="AI694" s="51"/>
      <c r="AJ694" s="51"/>
    </row>
    <row r="695">
      <c r="AC695" s="51"/>
      <c r="AD695" s="51"/>
      <c r="AI695" s="51"/>
      <c r="AJ695" s="51"/>
    </row>
    <row r="696">
      <c r="AC696" s="51"/>
      <c r="AD696" s="51"/>
      <c r="AI696" s="51"/>
      <c r="AJ696" s="51"/>
    </row>
    <row r="697">
      <c r="AC697" s="51"/>
      <c r="AD697" s="51"/>
      <c r="AI697" s="51"/>
      <c r="AJ697" s="51"/>
    </row>
    <row r="698">
      <c r="AC698" s="51"/>
      <c r="AD698" s="51"/>
      <c r="AI698" s="51"/>
      <c r="AJ698" s="51"/>
    </row>
    <row r="699">
      <c r="AC699" s="51"/>
      <c r="AD699" s="51"/>
      <c r="AI699" s="51"/>
      <c r="AJ699" s="51"/>
    </row>
    <row r="700">
      <c r="AC700" s="51"/>
      <c r="AD700" s="51"/>
      <c r="AI700" s="51"/>
      <c r="AJ700" s="51"/>
    </row>
    <row r="701">
      <c r="AC701" s="51"/>
      <c r="AD701" s="51"/>
      <c r="AI701" s="51"/>
      <c r="AJ701" s="51"/>
    </row>
    <row r="702">
      <c r="AC702" s="51"/>
      <c r="AD702" s="51"/>
      <c r="AI702" s="51"/>
      <c r="AJ702" s="51"/>
    </row>
    <row r="703">
      <c r="AC703" s="51"/>
      <c r="AD703" s="51"/>
      <c r="AI703" s="51"/>
      <c r="AJ703" s="51"/>
    </row>
    <row r="704">
      <c r="AC704" s="51"/>
      <c r="AD704" s="51"/>
      <c r="AI704" s="51"/>
      <c r="AJ704" s="51"/>
    </row>
    <row r="705">
      <c r="AC705" s="51"/>
      <c r="AD705" s="51"/>
      <c r="AI705" s="51"/>
      <c r="AJ705" s="51"/>
    </row>
    <row r="706">
      <c r="AC706" s="51"/>
      <c r="AD706" s="51"/>
      <c r="AI706" s="51"/>
      <c r="AJ706" s="51"/>
    </row>
    <row r="707">
      <c r="AC707" s="51"/>
      <c r="AD707" s="51"/>
      <c r="AI707" s="51"/>
      <c r="AJ707" s="51"/>
    </row>
    <row r="708">
      <c r="AC708" s="51"/>
      <c r="AD708" s="51"/>
      <c r="AI708" s="51"/>
      <c r="AJ708" s="51"/>
    </row>
    <row r="709">
      <c r="AC709" s="51"/>
      <c r="AD709" s="51"/>
      <c r="AI709" s="51"/>
      <c r="AJ709" s="51"/>
    </row>
    <row r="710">
      <c r="AC710" s="51"/>
      <c r="AD710" s="51"/>
      <c r="AI710" s="51"/>
      <c r="AJ710" s="51"/>
    </row>
    <row r="711">
      <c r="AC711" s="51"/>
      <c r="AD711" s="51"/>
      <c r="AI711" s="51"/>
      <c r="AJ711" s="51"/>
    </row>
    <row r="712">
      <c r="AC712" s="51"/>
      <c r="AD712" s="51"/>
      <c r="AI712" s="51"/>
      <c r="AJ712" s="51"/>
    </row>
    <row r="713">
      <c r="AC713" s="51"/>
      <c r="AD713" s="51"/>
      <c r="AI713" s="51"/>
      <c r="AJ713" s="51"/>
    </row>
    <row r="714">
      <c r="AC714" s="51"/>
      <c r="AD714" s="51"/>
      <c r="AI714" s="51"/>
      <c r="AJ714" s="51"/>
    </row>
    <row r="715">
      <c r="AC715" s="51"/>
      <c r="AD715" s="51"/>
      <c r="AI715" s="51"/>
      <c r="AJ715" s="51"/>
    </row>
    <row r="716">
      <c r="AC716" s="51"/>
      <c r="AD716" s="51"/>
      <c r="AI716" s="51"/>
      <c r="AJ716" s="51"/>
    </row>
    <row r="717">
      <c r="AC717" s="51"/>
      <c r="AD717" s="51"/>
      <c r="AI717" s="51"/>
      <c r="AJ717" s="51"/>
    </row>
    <row r="718">
      <c r="AC718" s="51"/>
      <c r="AD718" s="51"/>
      <c r="AI718" s="51"/>
      <c r="AJ718" s="51"/>
    </row>
    <row r="719">
      <c r="AC719" s="51"/>
      <c r="AD719" s="51"/>
      <c r="AI719" s="51"/>
      <c r="AJ719" s="51"/>
    </row>
    <row r="720">
      <c r="AC720" s="51"/>
      <c r="AD720" s="51"/>
      <c r="AI720" s="51"/>
      <c r="AJ720" s="51"/>
    </row>
    <row r="721">
      <c r="AC721" s="51"/>
      <c r="AD721" s="51"/>
      <c r="AI721" s="51"/>
      <c r="AJ721" s="51"/>
    </row>
    <row r="722">
      <c r="AC722" s="51"/>
      <c r="AD722" s="51"/>
      <c r="AI722" s="51"/>
      <c r="AJ722" s="51"/>
    </row>
    <row r="723">
      <c r="AC723" s="51"/>
      <c r="AD723" s="51"/>
      <c r="AI723" s="51"/>
      <c r="AJ723" s="51"/>
    </row>
    <row r="724">
      <c r="AC724" s="51"/>
      <c r="AD724" s="51"/>
      <c r="AI724" s="51"/>
      <c r="AJ724" s="51"/>
    </row>
    <row r="725">
      <c r="AC725" s="51"/>
      <c r="AD725" s="51"/>
      <c r="AI725" s="51"/>
      <c r="AJ725" s="51"/>
    </row>
    <row r="726">
      <c r="AC726" s="51"/>
      <c r="AD726" s="51"/>
      <c r="AI726" s="51"/>
      <c r="AJ726" s="51"/>
    </row>
    <row r="727">
      <c r="AC727" s="51"/>
      <c r="AD727" s="51"/>
      <c r="AI727" s="51"/>
      <c r="AJ727" s="51"/>
    </row>
    <row r="728">
      <c r="AC728" s="51"/>
      <c r="AD728" s="51"/>
      <c r="AI728" s="51"/>
      <c r="AJ728" s="51"/>
    </row>
    <row r="729">
      <c r="AC729" s="51"/>
      <c r="AD729" s="51"/>
      <c r="AI729" s="51"/>
      <c r="AJ729" s="51"/>
    </row>
    <row r="730">
      <c r="AC730" s="51"/>
      <c r="AD730" s="51"/>
      <c r="AI730" s="51"/>
      <c r="AJ730" s="51"/>
    </row>
    <row r="731">
      <c r="AC731" s="51"/>
      <c r="AD731" s="51"/>
      <c r="AI731" s="51"/>
      <c r="AJ731" s="51"/>
    </row>
    <row r="732">
      <c r="AC732" s="51"/>
      <c r="AD732" s="51"/>
      <c r="AI732" s="51"/>
      <c r="AJ732" s="51"/>
    </row>
    <row r="733">
      <c r="AC733" s="51"/>
      <c r="AD733" s="51"/>
      <c r="AI733" s="51"/>
      <c r="AJ733" s="51"/>
    </row>
    <row r="734">
      <c r="AC734" s="51"/>
      <c r="AD734" s="51"/>
      <c r="AI734" s="51"/>
      <c r="AJ734" s="51"/>
    </row>
    <row r="735">
      <c r="AC735" s="51"/>
      <c r="AD735" s="51"/>
      <c r="AI735" s="51"/>
      <c r="AJ735" s="51"/>
    </row>
    <row r="736">
      <c r="AC736" s="51"/>
      <c r="AD736" s="51"/>
      <c r="AI736" s="51"/>
      <c r="AJ736" s="51"/>
    </row>
    <row r="737">
      <c r="AC737" s="51"/>
      <c r="AD737" s="51"/>
      <c r="AI737" s="51"/>
      <c r="AJ737" s="51"/>
    </row>
    <row r="738">
      <c r="AC738" s="51"/>
      <c r="AD738" s="51"/>
      <c r="AI738" s="51"/>
      <c r="AJ738" s="51"/>
    </row>
    <row r="739">
      <c r="AC739" s="51"/>
      <c r="AD739" s="51"/>
      <c r="AI739" s="51"/>
      <c r="AJ739" s="51"/>
    </row>
    <row r="740">
      <c r="AC740" s="51"/>
      <c r="AD740" s="51"/>
      <c r="AI740" s="51"/>
      <c r="AJ740" s="51"/>
    </row>
    <row r="741">
      <c r="AC741" s="51"/>
      <c r="AD741" s="51"/>
      <c r="AI741" s="51"/>
      <c r="AJ741" s="51"/>
    </row>
    <row r="742">
      <c r="AC742" s="51"/>
      <c r="AD742" s="51"/>
      <c r="AI742" s="51"/>
      <c r="AJ742" s="51"/>
    </row>
    <row r="743">
      <c r="AC743" s="51"/>
      <c r="AD743" s="51"/>
      <c r="AI743" s="51"/>
      <c r="AJ743" s="51"/>
    </row>
    <row r="744">
      <c r="AC744" s="51"/>
      <c r="AD744" s="51"/>
      <c r="AI744" s="51"/>
      <c r="AJ744" s="51"/>
    </row>
    <row r="745">
      <c r="AC745" s="51"/>
      <c r="AD745" s="51"/>
      <c r="AI745" s="51"/>
      <c r="AJ745" s="51"/>
    </row>
    <row r="746">
      <c r="AC746" s="51"/>
      <c r="AD746" s="51"/>
      <c r="AI746" s="51"/>
      <c r="AJ746" s="51"/>
    </row>
    <row r="747">
      <c r="AC747" s="51"/>
      <c r="AD747" s="51"/>
      <c r="AI747" s="51"/>
      <c r="AJ747" s="51"/>
    </row>
    <row r="748">
      <c r="AC748" s="51"/>
      <c r="AD748" s="51"/>
      <c r="AI748" s="51"/>
      <c r="AJ748" s="51"/>
    </row>
    <row r="749">
      <c r="AC749" s="51"/>
      <c r="AD749" s="51"/>
      <c r="AI749" s="51"/>
      <c r="AJ749" s="51"/>
    </row>
    <row r="750">
      <c r="AC750" s="51"/>
      <c r="AD750" s="51"/>
      <c r="AI750" s="51"/>
      <c r="AJ750" s="51"/>
    </row>
    <row r="751">
      <c r="AC751" s="51"/>
      <c r="AD751" s="51"/>
      <c r="AI751" s="51"/>
      <c r="AJ751" s="51"/>
    </row>
    <row r="752">
      <c r="AC752" s="51"/>
      <c r="AD752" s="51"/>
      <c r="AI752" s="51"/>
      <c r="AJ752" s="51"/>
    </row>
    <row r="753">
      <c r="AC753" s="51"/>
      <c r="AD753" s="51"/>
      <c r="AI753" s="51"/>
      <c r="AJ753" s="51"/>
    </row>
    <row r="754">
      <c r="AC754" s="51"/>
      <c r="AD754" s="51"/>
      <c r="AI754" s="51"/>
      <c r="AJ754" s="51"/>
    </row>
    <row r="755">
      <c r="AC755" s="51"/>
      <c r="AD755" s="51"/>
      <c r="AI755" s="51"/>
      <c r="AJ755" s="51"/>
    </row>
    <row r="756">
      <c r="AC756" s="51"/>
      <c r="AD756" s="51"/>
      <c r="AI756" s="51"/>
      <c r="AJ756" s="51"/>
    </row>
    <row r="757">
      <c r="AC757" s="51"/>
      <c r="AD757" s="51"/>
      <c r="AI757" s="51"/>
      <c r="AJ757" s="51"/>
    </row>
    <row r="758">
      <c r="AC758" s="51"/>
      <c r="AD758" s="51"/>
      <c r="AI758" s="51"/>
      <c r="AJ758" s="51"/>
    </row>
    <row r="759">
      <c r="AC759" s="51"/>
      <c r="AD759" s="51"/>
      <c r="AI759" s="51"/>
      <c r="AJ759" s="51"/>
    </row>
    <row r="760">
      <c r="AC760" s="51"/>
      <c r="AD760" s="51"/>
      <c r="AI760" s="51"/>
      <c r="AJ760" s="51"/>
    </row>
    <row r="761">
      <c r="AC761" s="51"/>
      <c r="AD761" s="51"/>
      <c r="AI761" s="51"/>
      <c r="AJ761" s="51"/>
    </row>
    <row r="762">
      <c r="AC762" s="51"/>
      <c r="AD762" s="51"/>
      <c r="AI762" s="51"/>
      <c r="AJ762" s="51"/>
    </row>
    <row r="763">
      <c r="AC763" s="51"/>
      <c r="AD763" s="51"/>
      <c r="AI763" s="51"/>
      <c r="AJ763" s="51"/>
    </row>
    <row r="764">
      <c r="AC764" s="51"/>
      <c r="AD764" s="51"/>
      <c r="AI764" s="51"/>
      <c r="AJ764" s="51"/>
    </row>
    <row r="765">
      <c r="AC765" s="51"/>
      <c r="AD765" s="51"/>
      <c r="AI765" s="51"/>
      <c r="AJ765" s="51"/>
    </row>
    <row r="766">
      <c r="AC766" s="51"/>
      <c r="AD766" s="51"/>
      <c r="AI766" s="51"/>
      <c r="AJ766" s="51"/>
    </row>
    <row r="767">
      <c r="AC767" s="51"/>
      <c r="AD767" s="51"/>
      <c r="AI767" s="51"/>
      <c r="AJ767" s="51"/>
    </row>
    <row r="768">
      <c r="AC768" s="51"/>
      <c r="AD768" s="51"/>
      <c r="AI768" s="51"/>
      <c r="AJ768" s="51"/>
    </row>
    <row r="769">
      <c r="AC769" s="51"/>
      <c r="AD769" s="51"/>
      <c r="AI769" s="51"/>
      <c r="AJ769" s="51"/>
    </row>
    <row r="770">
      <c r="AC770" s="51"/>
      <c r="AD770" s="51"/>
      <c r="AI770" s="51"/>
      <c r="AJ770" s="51"/>
    </row>
    <row r="771">
      <c r="AC771" s="51"/>
      <c r="AD771" s="51"/>
      <c r="AI771" s="51"/>
      <c r="AJ771" s="51"/>
    </row>
    <row r="772">
      <c r="AC772" s="51"/>
      <c r="AD772" s="51"/>
      <c r="AI772" s="51"/>
      <c r="AJ772" s="51"/>
    </row>
    <row r="773">
      <c r="AC773" s="51"/>
      <c r="AD773" s="51"/>
      <c r="AI773" s="51"/>
      <c r="AJ773" s="51"/>
    </row>
    <row r="774">
      <c r="AC774" s="51"/>
      <c r="AD774" s="51"/>
      <c r="AI774" s="51"/>
      <c r="AJ774" s="51"/>
    </row>
    <row r="775">
      <c r="AC775" s="51"/>
      <c r="AD775" s="51"/>
      <c r="AI775" s="51"/>
      <c r="AJ775" s="51"/>
    </row>
    <row r="776">
      <c r="AC776" s="51"/>
      <c r="AD776" s="51"/>
      <c r="AI776" s="51"/>
      <c r="AJ776" s="51"/>
    </row>
    <row r="777">
      <c r="AC777" s="51"/>
      <c r="AD777" s="51"/>
      <c r="AI777" s="51"/>
      <c r="AJ777" s="51"/>
    </row>
    <row r="778">
      <c r="AC778" s="51"/>
      <c r="AD778" s="51"/>
      <c r="AI778" s="51"/>
      <c r="AJ778" s="51"/>
    </row>
    <row r="779">
      <c r="AC779" s="51"/>
      <c r="AD779" s="51"/>
      <c r="AI779" s="51"/>
      <c r="AJ779" s="51"/>
    </row>
    <row r="780">
      <c r="AC780" s="51"/>
      <c r="AD780" s="51"/>
      <c r="AI780" s="51"/>
      <c r="AJ780" s="51"/>
    </row>
    <row r="781">
      <c r="AC781" s="51"/>
      <c r="AD781" s="51"/>
      <c r="AI781" s="51"/>
      <c r="AJ781" s="51"/>
    </row>
    <row r="782">
      <c r="AC782" s="51"/>
      <c r="AD782" s="51"/>
      <c r="AI782" s="51"/>
      <c r="AJ782" s="51"/>
    </row>
    <row r="783">
      <c r="AC783" s="51"/>
      <c r="AD783" s="51"/>
      <c r="AI783" s="51"/>
      <c r="AJ783" s="51"/>
    </row>
    <row r="784">
      <c r="AC784" s="51"/>
      <c r="AD784" s="51"/>
      <c r="AI784" s="51"/>
      <c r="AJ784" s="51"/>
    </row>
    <row r="785">
      <c r="AC785" s="51"/>
      <c r="AD785" s="51"/>
      <c r="AI785" s="51"/>
      <c r="AJ785" s="51"/>
    </row>
    <row r="786">
      <c r="AC786" s="51"/>
      <c r="AD786" s="51"/>
      <c r="AI786" s="51"/>
      <c r="AJ786" s="51"/>
    </row>
    <row r="787">
      <c r="AC787" s="51"/>
      <c r="AD787" s="51"/>
      <c r="AI787" s="51"/>
      <c r="AJ787" s="51"/>
    </row>
    <row r="788">
      <c r="AC788" s="51"/>
      <c r="AD788" s="51"/>
      <c r="AI788" s="51"/>
      <c r="AJ788" s="51"/>
    </row>
    <row r="789">
      <c r="AC789" s="51"/>
      <c r="AD789" s="51"/>
      <c r="AI789" s="51"/>
      <c r="AJ789" s="51"/>
    </row>
    <row r="790">
      <c r="AC790" s="51"/>
      <c r="AD790" s="51"/>
      <c r="AI790" s="51"/>
      <c r="AJ790" s="51"/>
    </row>
    <row r="791">
      <c r="AC791" s="51"/>
      <c r="AD791" s="51"/>
      <c r="AI791" s="51"/>
      <c r="AJ791" s="51"/>
    </row>
    <row r="792">
      <c r="AC792" s="51"/>
      <c r="AD792" s="51"/>
      <c r="AI792" s="51"/>
      <c r="AJ792" s="51"/>
    </row>
    <row r="793">
      <c r="AC793" s="51"/>
      <c r="AD793" s="51"/>
      <c r="AI793" s="51"/>
      <c r="AJ793" s="51"/>
    </row>
    <row r="794">
      <c r="AC794" s="51"/>
      <c r="AD794" s="51"/>
      <c r="AI794" s="51"/>
      <c r="AJ794" s="51"/>
    </row>
    <row r="795">
      <c r="AC795" s="51"/>
      <c r="AD795" s="51"/>
      <c r="AI795" s="51"/>
      <c r="AJ795" s="51"/>
    </row>
    <row r="796">
      <c r="AC796" s="51"/>
      <c r="AD796" s="51"/>
      <c r="AI796" s="51"/>
      <c r="AJ796" s="51"/>
    </row>
    <row r="797">
      <c r="AC797" s="51"/>
      <c r="AD797" s="51"/>
      <c r="AI797" s="51"/>
      <c r="AJ797" s="51"/>
    </row>
    <row r="798">
      <c r="AC798" s="51"/>
      <c r="AD798" s="51"/>
      <c r="AI798" s="51"/>
      <c r="AJ798" s="51"/>
    </row>
    <row r="799">
      <c r="AC799" s="51"/>
      <c r="AD799" s="51"/>
      <c r="AI799" s="51"/>
      <c r="AJ799" s="51"/>
    </row>
    <row r="800">
      <c r="AC800" s="51"/>
      <c r="AD800" s="51"/>
      <c r="AI800" s="51"/>
      <c r="AJ800" s="51"/>
    </row>
    <row r="801">
      <c r="AC801" s="51"/>
      <c r="AD801" s="51"/>
      <c r="AI801" s="51"/>
      <c r="AJ801" s="51"/>
    </row>
    <row r="802">
      <c r="AC802" s="51"/>
      <c r="AD802" s="51"/>
      <c r="AI802" s="51"/>
      <c r="AJ802" s="51"/>
    </row>
    <row r="803">
      <c r="AC803" s="51"/>
      <c r="AD803" s="51"/>
      <c r="AI803" s="51"/>
      <c r="AJ803" s="51"/>
    </row>
    <row r="804">
      <c r="AC804" s="51"/>
      <c r="AD804" s="51"/>
      <c r="AI804" s="51"/>
      <c r="AJ804" s="51"/>
    </row>
    <row r="805">
      <c r="AC805" s="51"/>
      <c r="AD805" s="51"/>
      <c r="AI805" s="51"/>
      <c r="AJ805" s="51"/>
    </row>
    <row r="806">
      <c r="AC806" s="51"/>
      <c r="AD806" s="51"/>
      <c r="AI806" s="51"/>
      <c r="AJ806" s="51"/>
    </row>
    <row r="807">
      <c r="AC807" s="51"/>
      <c r="AD807" s="51"/>
      <c r="AI807" s="51"/>
      <c r="AJ807" s="51"/>
    </row>
    <row r="808">
      <c r="AC808" s="51"/>
      <c r="AD808" s="51"/>
      <c r="AI808" s="51"/>
      <c r="AJ808" s="51"/>
    </row>
    <row r="809">
      <c r="AC809" s="51"/>
      <c r="AD809" s="51"/>
      <c r="AI809" s="51"/>
      <c r="AJ809" s="51"/>
    </row>
    <row r="810">
      <c r="AC810" s="51"/>
      <c r="AD810" s="51"/>
      <c r="AI810" s="51"/>
      <c r="AJ810" s="51"/>
    </row>
    <row r="811">
      <c r="AC811" s="51"/>
      <c r="AD811" s="51"/>
      <c r="AI811" s="51"/>
      <c r="AJ811" s="51"/>
    </row>
    <row r="812">
      <c r="AC812" s="51"/>
      <c r="AD812" s="51"/>
      <c r="AI812" s="51"/>
      <c r="AJ812" s="51"/>
    </row>
    <row r="813">
      <c r="AC813" s="51"/>
      <c r="AD813" s="51"/>
      <c r="AI813" s="51"/>
      <c r="AJ813" s="51"/>
    </row>
    <row r="814">
      <c r="AC814" s="51"/>
      <c r="AD814" s="51"/>
      <c r="AI814" s="51"/>
      <c r="AJ814" s="51"/>
    </row>
    <row r="815">
      <c r="AC815" s="51"/>
      <c r="AD815" s="51"/>
      <c r="AI815" s="51"/>
      <c r="AJ815" s="51"/>
    </row>
    <row r="816">
      <c r="AC816" s="51"/>
      <c r="AD816" s="51"/>
      <c r="AI816" s="51"/>
      <c r="AJ816" s="51"/>
    </row>
    <row r="817">
      <c r="AC817" s="51"/>
      <c r="AD817" s="51"/>
      <c r="AI817" s="51"/>
      <c r="AJ817" s="51"/>
    </row>
    <row r="818">
      <c r="AC818" s="51"/>
      <c r="AD818" s="51"/>
      <c r="AI818" s="51"/>
      <c r="AJ818" s="51"/>
    </row>
    <row r="819">
      <c r="AC819" s="51"/>
      <c r="AD819" s="51"/>
      <c r="AI819" s="51"/>
      <c r="AJ819" s="51"/>
    </row>
    <row r="820">
      <c r="AC820" s="51"/>
      <c r="AD820" s="51"/>
      <c r="AI820" s="51"/>
      <c r="AJ820" s="51"/>
    </row>
    <row r="821">
      <c r="AC821" s="51"/>
      <c r="AD821" s="51"/>
      <c r="AI821" s="51"/>
      <c r="AJ821" s="51"/>
    </row>
    <row r="822">
      <c r="AC822" s="51"/>
      <c r="AD822" s="51"/>
      <c r="AI822" s="51"/>
      <c r="AJ822" s="51"/>
    </row>
    <row r="823">
      <c r="AC823" s="51"/>
      <c r="AD823" s="51"/>
      <c r="AI823" s="51"/>
      <c r="AJ823" s="51"/>
    </row>
    <row r="824">
      <c r="AC824" s="51"/>
      <c r="AD824" s="51"/>
      <c r="AI824" s="51"/>
      <c r="AJ824" s="51"/>
    </row>
    <row r="825">
      <c r="AC825" s="51"/>
      <c r="AD825" s="51"/>
      <c r="AI825" s="51"/>
      <c r="AJ825" s="51"/>
    </row>
    <row r="826">
      <c r="AC826" s="51"/>
      <c r="AD826" s="51"/>
      <c r="AI826" s="51"/>
      <c r="AJ826" s="51"/>
    </row>
    <row r="827">
      <c r="AC827" s="51"/>
      <c r="AD827" s="51"/>
      <c r="AI827" s="51"/>
      <c r="AJ827" s="51"/>
    </row>
    <row r="828">
      <c r="AC828" s="51"/>
      <c r="AD828" s="51"/>
      <c r="AI828" s="51"/>
      <c r="AJ828" s="51"/>
    </row>
    <row r="829">
      <c r="AC829" s="51"/>
      <c r="AD829" s="51"/>
      <c r="AI829" s="51"/>
      <c r="AJ829" s="51"/>
    </row>
    <row r="830">
      <c r="AC830" s="51"/>
      <c r="AD830" s="51"/>
      <c r="AI830" s="51"/>
      <c r="AJ830" s="51"/>
    </row>
    <row r="831">
      <c r="AC831" s="51"/>
      <c r="AD831" s="51"/>
      <c r="AI831" s="51"/>
      <c r="AJ831" s="51"/>
    </row>
    <row r="832">
      <c r="AC832" s="51"/>
      <c r="AD832" s="51"/>
      <c r="AI832" s="51"/>
      <c r="AJ832" s="51"/>
    </row>
    <row r="833">
      <c r="AC833" s="51"/>
      <c r="AD833" s="51"/>
      <c r="AI833" s="51"/>
      <c r="AJ833" s="51"/>
    </row>
    <row r="834">
      <c r="AC834" s="51"/>
      <c r="AD834" s="51"/>
      <c r="AI834" s="51"/>
      <c r="AJ834" s="51"/>
    </row>
    <row r="835">
      <c r="AC835" s="51"/>
      <c r="AD835" s="51"/>
      <c r="AI835" s="51"/>
      <c r="AJ835" s="51"/>
    </row>
    <row r="836">
      <c r="AC836" s="51"/>
      <c r="AD836" s="51"/>
      <c r="AI836" s="51"/>
      <c r="AJ836" s="51"/>
    </row>
    <row r="837">
      <c r="AC837" s="51"/>
      <c r="AD837" s="51"/>
      <c r="AI837" s="51"/>
      <c r="AJ837" s="51"/>
    </row>
    <row r="838">
      <c r="AC838" s="51"/>
      <c r="AD838" s="51"/>
      <c r="AI838" s="51"/>
      <c r="AJ838" s="51"/>
    </row>
    <row r="839">
      <c r="AC839" s="51"/>
      <c r="AD839" s="51"/>
      <c r="AI839" s="51"/>
      <c r="AJ839" s="51"/>
    </row>
    <row r="840">
      <c r="AC840" s="51"/>
      <c r="AD840" s="51"/>
      <c r="AI840" s="51"/>
      <c r="AJ840" s="51"/>
    </row>
    <row r="841">
      <c r="AC841" s="51"/>
      <c r="AD841" s="51"/>
      <c r="AI841" s="51"/>
      <c r="AJ841" s="51"/>
    </row>
    <row r="842">
      <c r="AC842" s="51"/>
      <c r="AD842" s="51"/>
      <c r="AI842" s="51"/>
      <c r="AJ842" s="51"/>
    </row>
    <row r="843">
      <c r="AC843" s="51"/>
      <c r="AD843" s="51"/>
      <c r="AI843" s="51"/>
      <c r="AJ843" s="51"/>
    </row>
    <row r="844">
      <c r="AC844" s="51"/>
      <c r="AD844" s="51"/>
      <c r="AI844" s="51"/>
      <c r="AJ844" s="51"/>
    </row>
    <row r="845">
      <c r="AC845" s="51"/>
      <c r="AD845" s="51"/>
      <c r="AI845" s="51"/>
      <c r="AJ845" s="51"/>
    </row>
    <row r="846">
      <c r="AC846" s="51"/>
      <c r="AD846" s="51"/>
      <c r="AI846" s="51"/>
      <c r="AJ846" s="51"/>
    </row>
    <row r="847">
      <c r="AC847" s="51"/>
      <c r="AD847" s="51"/>
      <c r="AI847" s="51"/>
      <c r="AJ847" s="51"/>
    </row>
    <row r="848">
      <c r="AC848" s="51"/>
      <c r="AD848" s="51"/>
      <c r="AI848" s="51"/>
      <c r="AJ848" s="51"/>
    </row>
    <row r="849">
      <c r="AC849" s="51"/>
      <c r="AD849" s="51"/>
      <c r="AI849" s="51"/>
      <c r="AJ849" s="51"/>
    </row>
    <row r="850">
      <c r="AC850" s="51"/>
      <c r="AD850" s="51"/>
      <c r="AI850" s="51"/>
      <c r="AJ850" s="51"/>
    </row>
    <row r="851">
      <c r="AC851" s="51"/>
      <c r="AD851" s="51"/>
      <c r="AI851" s="51"/>
      <c r="AJ851" s="51"/>
    </row>
    <row r="852">
      <c r="AC852" s="51"/>
      <c r="AD852" s="51"/>
      <c r="AI852" s="51"/>
      <c r="AJ852" s="51"/>
    </row>
    <row r="853">
      <c r="AC853" s="51"/>
      <c r="AD853" s="51"/>
      <c r="AI853" s="51"/>
      <c r="AJ853" s="51"/>
    </row>
    <row r="854">
      <c r="AC854" s="51"/>
      <c r="AD854" s="51"/>
      <c r="AI854" s="51"/>
      <c r="AJ854" s="51"/>
    </row>
    <row r="855">
      <c r="AC855" s="51"/>
      <c r="AD855" s="51"/>
      <c r="AI855" s="51"/>
      <c r="AJ855" s="51"/>
    </row>
    <row r="856">
      <c r="AC856" s="51"/>
      <c r="AD856" s="51"/>
      <c r="AI856" s="51"/>
      <c r="AJ856" s="51"/>
    </row>
    <row r="857">
      <c r="AC857" s="51"/>
      <c r="AD857" s="51"/>
      <c r="AI857" s="51"/>
      <c r="AJ857" s="51"/>
    </row>
    <row r="858">
      <c r="AC858" s="51"/>
      <c r="AD858" s="51"/>
      <c r="AI858" s="51"/>
      <c r="AJ858" s="51"/>
    </row>
    <row r="859">
      <c r="AC859" s="51"/>
      <c r="AD859" s="51"/>
      <c r="AI859" s="51"/>
      <c r="AJ859" s="51"/>
    </row>
    <row r="860">
      <c r="AC860" s="51"/>
      <c r="AD860" s="51"/>
      <c r="AI860" s="51"/>
      <c r="AJ860" s="51"/>
    </row>
    <row r="861">
      <c r="AC861" s="51"/>
      <c r="AD861" s="51"/>
      <c r="AI861" s="51"/>
      <c r="AJ861" s="51"/>
    </row>
    <row r="862">
      <c r="AC862" s="51"/>
      <c r="AD862" s="51"/>
      <c r="AI862" s="51"/>
      <c r="AJ862" s="51"/>
    </row>
    <row r="863">
      <c r="AC863" s="51"/>
      <c r="AD863" s="51"/>
      <c r="AI863" s="51"/>
      <c r="AJ863" s="51"/>
    </row>
    <row r="864">
      <c r="AC864" s="51"/>
      <c r="AD864" s="51"/>
      <c r="AI864" s="51"/>
      <c r="AJ864" s="51"/>
    </row>
    <row r="865">
      <c r="AC865" s="51"/>
      <c r="AD865" s="51"/>
      <c r="AI865" s="51"/>
      <c r="AJ865" s="51"/>
    </row>
    <row r="866">
      <c r="AC866" s="51"/>
      <c r="AD866" s="51"/>
      <c r="AI866" s="51"/>
      <c r="AJ866" s="51"/>
    </row>
    <row r="867">
      <c r="AC867" s="51"/>
      <c r="AD867" s="51"/>
      <c r="AI867" s="51"/>
      <c r="AJ867" s="51"/>
    </row>
    <row r="868">
      <c r="AC868" s="51"/>
      <c r="AD868" s="51"/>
      <c r="AI868" s="51"/>
      <c r="AJ868" s="51"/>
    </row>
    <row r="869">
      <c r="AC869" s="51"/>
      <c r="AD869" s="51"/>
      <c r="AI869" s="51"/>
      <c r="AJ869" s="51"/>
    </row>
    <row r="870">
      <c r="AC870" s="51"/>
      <c r="AD870" s="51"/>
      <c r="AI870" s="51"/>
      <c r="AJ870" s="51"/>
    </row>
    <row r="871">
      <c r="AC871" s="51"/>
      <c r="AD871" s="51"/>
      <c r="AI871" s="51"/>
      <c r="AJ871" s="51"/>
    </row>
    <row r="872">
      <c r="AC872" s="51"/>
      <c r="AD872" s="51"/>
      <c r="AI872" s="51"/>
      <c r="AJ872" s="51"/>
    </row>
    <row r="873">
      <c r="AC873" s="51"/>
      <c r="AD873" s="51"/>
      <c r="AI873" s="51"/>
      <c r="AJ873" s="51"/>
    </row>
    <row r="874">
      <c r="AC874" s="51"/>
      <c r="AD874" s="51"/>
      <c r="AI874" s="51"/>
      <c r="AJ874" s="51"/>
    </row>
    <row r="875">
      <c r="AC875" s="51"/>
      <c r="AD875" s="51"/>
      <c r="AI875" s="51"/>
      <c r="AJ875" s="51"/>
    </row>
    <row r="876">
      <c r="AC876" s="51"/>
      <c r="AD876" s="51"/>
      <c r="AI876" s="51"/>
      <c r="AJ876" s="51"/>
    </row>
    <row r="877">
      <c r="AC877" s="51"/>
      <c r="AD877" s="51"/>
      <c r="AI877" s="51"/>
      <c r="AJ877" s="51"/>
    </row>
    <row r="878">
      <c r="AC878" s="51"/>
      <c r="AD878" s="51"/>
      <c r="AI878" s="51"/>
      <c r="AJ878" s="51"/>
    </row>
    <row r="879">
      <c r="AC879" s="51"/>
      <c r="AD879" s="51"/>
      <c r="AI879" s="51"/>
      <c r="AJ879" s="51"/>
    </row>
    <row r="880">
      <c r="AC880" s="51"/>
      <c r="AD880" s="51"/>
      <c r="AI880" s="51"/>
      <c r="AJ880" s="51"/>
    </row>
    <row r="881">
      <c r="AC881" s="51"/>
      <c r="AD881" s="51"/>
      <c r="AI881" s="51"/>
      <c r="AJ881" s="51"/>
    </row>
    <row r="882">
      <c r="AC882" s="51"/>
      <c r="AD882" s="51"/>
      <c r="AI882" s="51"/>
      <c r="AJ882" s="51"/>
    </row>
    <row r="883">
      <c r="AC883" s="51"/>
      <c r="AD883" s="51"/>
      <c r="AI883" s="51"/>
      <c r="AJ883" s="51"/>
    </row>
    <row r="884">
      <c r="AC884" s="51"/>
      <c r="AD884" s="51"/>
      <c r="AI884" s="51"/>
      <c r="AJ884" s="51"/>
    </row>
    <row r="885">
      <c r="AC885" s="51"/>
      <c r="AD885" s="51"/>
      <c r="AI885" s="51"/>
      <c r="AJ885" s="51"/>
    </row>
    <row r="886">
      <c r="AC886" s="51"/>
      <c r="AD886" s="51"/>
      <c r="AI886" s="51"/>
      <c r="AJ886" s="51"/>
    </row>
    <row r="887">
      <c r="AC887" s="51"/>
      <c r="AD887" s="51"/>
      <c r="AI887" s="51"/>
      <c r="AJ887" s="51"/>
    </row>
    <row r="888">
      <c r="AC888" s="51"/>
      <c r="AD888" s="51"/>
      <c r="AI888" s="51"/>
      <c r="AJ888" s="51"/>
    </row>
    <row r="889">
      <c r="AC889" s="51"/>
      <c r="AD889" s="51"/>
      <c r="AI889" s="51"/>
      <c r="AJ889" s="51"/>
    </row>
    <row r="890">
      <c r="AC890" s="51"/>
      <c r="AD890" s="51"/>
      <c r="AI890" s="51"/>
      <c r="AJ890" s="51"/>
    </row>
    <row r="891">
      <c r="AC891" s="51"/>
      <c r="AD891" s="51"/>
      <c r="AI891" s="51"/>
      <c r="AJ891" s="51"/>
    </row>
    <row r="892">
      <c r="AC892" s="51"/>
      <c r="AD892" s="51"/>
      <c r="AI892" s="51"/>
      <c r="AJ892" s="51"/>
    </row>
    <row r="893">
      <c r="AC893" s="51"/>
      <c r="AD893" s="51"/>
      <c r="AI893" s="51"/>
      <c r="AJ893" s="51"/>
    </row>
    <row r="894">
      <c r="AC894" s="51"/>
      <c r="AD894" s="51"/>
      <c r="AI894" s="51"/>
      <c r="AJ894" s="51"/>
    </row>
    <row r="895">
      <c r="AC895" s="51"/>
      <c r="AD895" s="51"/>
      <c r="AI895" s="51"/>
      <c r="AJ895" s="51"/>
    </row>
    <row r="896">
      <c r="AC896" s="51"/>
      <c r="AD896" s="51"/>
      <c r="AI896" s="51"/>
      <c r="AJ896" s="51"/>
    </row>
    <row r="897">
      <c r="AC897" s="51"/>
      <c r="AD897" s="51"/>
      <c r="AI897" s="51"/>
      <c r="AJ897" s="51"/>
    </row>
    <row r="898">
      <c r="AC898" s="51"/>
      <c r="AD898" s="51"/>
      <c r="AI898" s="51"/>
      <c r="AJ898" s="51"/>
    </row>
    <row r="899">
      <c r="AC899" s="51"/>
      <c r="AD899" s="51"/>
      <c r="AI899" s="51"/>
      <c r="AJ899" s="51"/>
    </row>
    <row r="900">
      <c r="AC900" s="51"/>
      <c r="AD900" s="51"/>
      <c r="AI900" s="51"/>
      <c r="AJ900" s="51"/>
    </row>
    <row r="901">
      <c r="AC901" s="51"/>
      <c r="AD901" s="51"/>
      <c r="AI901" s="51"/>
      <c r="AJ901" s="51"/>
    </row>
    <row r="902">
      <c r="AC902" s="51"/>
      <c r="AD902" s="51"/>
      <c r="AI902" s="51"/>
      <c r="AJ902" s="51"/>
    </row>
    <row r="903">
      <c r="AC903" s="51"/>
      <c r="AD903" s="51"/>
      <c r="AI903" s="51"/>
      <c r="AJ903" s="51"/>
    </row>
    <row r="904">
      <c r="AC904" s="51"/>
      <c r="AD904" s="51"/>
      <c r="AI904" s="51"/>
      <c r="AJ904" s="51"/>
    </row>
    <row r="905">
      <c r="AC905" s="51"/>
      <c r="AD905" s="51"/>
      <c r="AI905" s="51"/>
      <c r="AJ905" s="51"/>
    </row>
    <row r="906">
      <c r="AC906" s="51"/>
      <c r="AD906" s="51"/>
      <c r="AI906" s="51"/>
      <c r="AJ906" s="51"/>
    </row>
    <row r="907">
      <c r="AC907" s="51"/>
      <c r="AD907" s="51"/>
      <c r="AI907" s="51"/>
      <c r="AJ907" s="51"/>
    </row>
    <row r="908">
      <c r="AC908" s="51"/>
      <c r="AD908" s="51"/>
      <c r="AI908" s="51"/>
      <c r="AJ908" s="51"/>
    </row>
    <row r="909">
      <c r="AC909" s="51"/>
      <c r="AD909" s="51"/>
      <c r="AI909" s="51"/>
      <c r="AJ909" s="51"/>
    </row>
    <row r="910">
      <c r="AC910" s="51"/>
      <c r="AD910" s="51"/>
      <c r="AI910" s="51"/>
      <c r="AJ910" s="51"/>
    </row>
    <row r="911">
      <c r="AC911" s="51"/>
      <c r="AD911" s="51"/>
      <c r="AI911" s="51"/>
      <c r="AJ911" s="51"/>
    </row>
    <row r="912">
      <c r="AC912" s="51"/>
      <c r="AD912" s="51"/>
      <c r="AI912" s="51"/>
      <c r="AJ912" s="51"/>
    </row>
    <row r="913">
      <c r="AC913" s="51"/>
      <c r="AD913" s="51"/>
      <c r="AI913" s="51"/>
      <c r="AJ913" s="51"/>
    </row>
    <row r="914">
      <c r="AC914" s="51"/>
      <c r="AD914" s="51"/>
      <c r="AI914" s="51"/>
      <c r="AJ914" s="51"/>
    </row>
    <row r="915">
      <c r="AC915" s="51"/>
      <c r="AD915" s="51"/>
      <c r="AI915" s="51"/>
      <c r="AJ915" s="51"/>
    </row>
    <row r="916">
      <c r="AC916" s="51"/>
      <c r="AD916" s="51"/>
      <c r="AI916" s="51"/>
      <c r="AJ916" s="51"/>
    </row>
    <row r="917">
      <c r="AC917" s="51"/>
      <c r="AD917" s="51"/>
      <c r="AI917" s="51"/>
      <c r="AJ917" s="51"/>
    </row>
    <row r="918">
      <c r="AC918" s="51"/>
      <c r="AD918" s="51"/>
      <c r="AI918" s="51"/>
      <c r="AJ918" s="51"/>
    </row>
    <row r="919">
      <c r="AC919" s="51"/>
      <c r="AD919" s="51"/>
      <c r="AI919" s="51"/>
      <c r="AJ919" s="51"/>
    </row>
    <row r="920">
      <c r="AC920" s="51"/>
      <c r="AD920" s="51"/>
      <c r="AI920" s="51"/>
      <c r="AJ920" s="51"/>
    </row>
    <row r="921">
      <c r="AC921" s="51"/>
      <c r="AD921" s="51"/>
      <c r="AI921" s="51"/>
      <c r="AJ921" s="51"/>
    </row>
    <row r="922">
      <c r="AC922" s="51"/>
      <c r="AD922" s="51"/>
      <c r="AI922" s="51"/>
      <c r="AJ922" s="51"/>
    </row>
    <row r="923">
      <c r="AC923" s="51"/>
      <c r="AD923" s="51"/>
      <c r="AI923" s="51"/>
      <c r="AJ923" s="51"/>
    </row>
    <row r="924">
      <c r="AC924" s="51"/>
      <c r="AD924" s="51"/>
      <c r="AI924" s="51"/>
      <c r="AJ924" s="51"/>
    </row>
    <row r="925">
      <c r="AC925" s="51"/>
      <c r="AD925" s="51"/>
      <c r="AI925" s="51"/>
      <c r="AJ925" s="51"/>
    </row>
    <row r="926">
      <c r="AC926" s="51"/>
      <c r="AD926" s="51"/>
      <c r="AI926" s="51"/>
      <c r="AJ926" s="51"/>
    </row>
    <row r="927">
      <c r="AC927" s="51"/>
      <c r="AD927" s="51"/>
      <c r="AI927" s="51"/>
      <c r="AJ927" s="51"/>
    </row>
    <row r="928">
      <c r="AC928" s="51"/>
      <c r="AD928" s="51"/>
      <c r="AI928" s="51"/>
      <c r="AJ928" s="51"/>
    </row>
    <row r="929">
      <c r="AC929" s="51"/>
      <c r="AD929" s="51"/>
      <c r="AI929" s="51"/>
      <c r="AJ929" s="51"/>
    </row>
    <row r="930">
      <c r="AC930" s="51"/>
      <c r="AD930" s="51"/>
      <c r="AI930" s="51"/>
      <c r="AJ930" s="51"/>
    </row>
    <row r="931">
      <c r="AC931" s="51"/>
      <c r="AD931" s="51"/>
      <c r="AI931" s="51"/>
      <c r="AJ931" s="51"/>
    </row>
    <row r="932">
      <c r="AC932" s="51"/>
      <c r="AD932" s="51"/>
      <c r="AI932" s="51"/>
      <c r="AJ932" s="51"/>
    </row>
    <row r="933">
      <c r="AC933" s="51"/>
      <c r="AD933" s="51"/>
      <c r="AI933" s="51"/>
      <c r="AJ933" s="51"/>
    </row>
    <row r="934">
      <c r="AC934" s="51"/>
      <c r="AD934" s="51"/>
      <c r="AI934" s="51"/>
      <c r="AJ934" s="51"/>
    </row>
    <row r="935">
      <c r="AC935" s="51"/>
      <c r="AD935" s="51"/>
      <c r="AI935" s="51"/>
      <c r="AJ935" s="51"/>
    </row>
    <row r="936">
      <c r="AC936" s="51"/>
      <c r="AD936" s="51"/>
      <c r="AI936" s="51"/>
      <c r="AJ936" s="51"/>
    </row>
    <row r="937">
      <c r="AC937" s="51"/>
      <c r="AD937" s="51"/>
      <c r="AI937" s="51"/>
      <c r="AJ937" s="51"/>
    </row>
    <row r="938">
      <c r="AC938" s="51"/>
      <c r="AD938" s="51"/>
      <c r="AI938" s="51"/>
      <c r="AJ938" s="51"/>
    </row>
    <row r="939">
      <c r="AC939" s="51"/>
      <c r="AD939" s="51"/>
      <c r="AI939" s="51"/>
      <c r="AJ939" s="51"/>
    </row>
    <row r="940">
      <c r="AC940" s="51"/>
      <c r="AD940" s="51"/>
      <c r="AI940" s="51"/>
      <c r="AJ940" s="51"/>
    </row>
    <row r="941">
      <c r="AC941" s="51"/>
      <c r="AD941" s="51"/>
      <c r="AI941" s="51"/>
      <c r="AJ941" s="51"/>
    </row>
    <row r="942">
      <c r="AC942" s="51"/>
      <c r="AD942" s="51"/>
      <c r="AI942" s="51"/>
      <c r="AJ942" s="51"/>
    </row>
    <row r="943">
      <c r="AC943" s="51"/>
      <c r="AD943" s="51"/>
      <c r="AI943" s="51"/>
      <c r="AJ943" s="51"/>
    </row>
    <row r="944">
      <c r="AC944" s="51"/>
      <c r="AD944" s="51"/>
      <c r="AI944" s="51"/>
      <c r="AJ944" s="51"/>
    </row>
    <row r="945">
      <c r="AC945" s="51"/>
      <c r="AD945" s="51"/>
      <c r="AI945" s="51"/>
      <c r="AJ945" s="51"/>
    </row>
    <row r="946">
      <c r="AC946" s="51"/>
      <c r="AD946" s="51"/>
      <c r="AI946" s="51"/>
      <c r="AJ946" s="51"/>
    </row>
    <row r="947">
      <c r="AC947" s="51"/>
      <c r="AD947" s="51"/>
      <c r="AI947" s="51"/>
      <c r="AJ947" s="51"/>
    </row>
    <row r="948">
      <c r="AC948" s="51"/>
      <c r="AD948" s="51"/>
      <c r="AI948" s="51"/>
      <c r="AJ948" s="51"/>
    </row>
    <row r="949">
      <c r="AC949" s="51"/>
      <c r="AD949" s="51"/>
      <c r="AI949" s="51"/>
      <c r="AJ949" s="51"/>
    </row>
    <row r="950">
      <c r="AC950" s="51"/>
      <c r="AD950" s="51"/>
      <c r="AI950" s="51"/>
      <c r="AJ950" s="51"/>
    </row>
    <row r="951">
      <c r="AC951" s="51"/>
      <c r="AD951" s="51"/>
      <c r="AI951" s="51"/>
      <c r="AJ951" s="51"/>
    </row>
    <row r="952">
      <c r="AC952" s="51"/>
      <c r="AD952" s="51"/>
      <c r="AI952" s="51"/>
      <c r="AJ952" s="51"/>
    </row>
    <row r="953">
      <c r="AC953" s="51"/>
      <c r="AD953" s="51"/>
      <c r="AI953" s="51"/>
      <c r="AJ953" s="51"/>
    </row>
    <row r="954">
      <c r="AC954" s="51"/>
      <c r="AD954" s="51"/>
      <c r="AI954" s="51"/>
      <c r="AJ954" s="51"/>
    </row>
    <row r="955">
      <c r="AC955" s="51"/>
      <c r="AD955" s="51"/>
      <c r="AI955" s="51"/>
      <c r="AJ955" s="51"/>
    </row>
    <row r="956">
      <c r="AC956" s="51"/>
      <c r="AD956" s="51"/>
      <c r="AI956" s="51"/>
      <c r="AJ956" s="51"/>
    </row>
    <row r="957">
      <c r="AC957" s="51"/>
      <c r="AD957" s="51"/>
      <c r="AI957" s="51"/>
      <c r="AJ957" s="51"/>
    </row>
    <row r="958">
      <c r="AC958" s="51"/>
      <c r="AD958" s="51"/>
      <c r="AI958" s="51"/>
      <c r="AJ958" s="51"/>
    </row>
    <row r="959">
      <c r="AC959" s="51"/>
      <c r="AD959" s="51"/>
      <c r="AI959" s="51"/>
      <c r="AJ959" s="51"/>
    </row>
    <row r="960">
      <c r="AC960" s="51"/>
      <c r="AD960" s="51"/>
      <c r="AI960" s="51"/>
      <c r="AJ960" s="51"/>
    </row>
    <row r="961">
      <c r="AC961" s="51"/>
      <c r="AD961" s="51"/>
      <c r="AI961" s="51"/>
      <c r="AJ961" s="51"/>
    </row>
    <row r="962">
      <c r="AC962" s="51"/>
      <c r="AD962" s="51"/>
      <c r="AI962" s="51"/>
      <c r="AJ962" s="51"/>
    </row>
    <row r="963">
      <c r="AC963" s="51"/>
      <c r="AD963" s="51"/>
      <c r="AI963" s="51"/>
      <c r="AJ963" s="51"/>
    </row>
    <row r="964">
      <c r="AC964" s="51"/>
      <c r="AD964" s="51"/>
      <c r="AI964" s="51"/>
      <c r="AJ964" s="51"/>
    </row>
    <row r="965">
      <c r="AC965" s="51"/>
      <c r="AD965" s="51"/>
      <c r="AI965" s="51"/>
      <c r="AJ965" s="51"/>
    </row>
    <row r="966">
      <c r="AC966" s="51"/>
      <c r="AD966" s="51"/>
      <c r="AI966" s="51"/>
      <c r="AJ966" s="51"/>
    </row>
    <row r="967">
      <c r="AC967" s="51"/>
      <c r="AD967" s="51"/>
      <c r="AI967" s="51"/>
      <c r="AJ967" s="51"/>
    </row>
    <row r="968">
      <c r="AC968" s="51"/>
      <c r="AD968" s="51"/>
      <c r="AI968" s="51"/>
      <c r="AJ968" s="51"/>
    </row>
    <row r="969">
      <c r="AC969" s="51"/>
      <c r="AD969" s="51"/>
      <c r="AI969" s="51"/>
      <c r="AJ969" s="51"/>
    </row>
    <row r="970">
      <c r="AC970" s="51"/>
      <c r="AD970" s="51"/>
      <c r="AI970" s="51"/>
      <c r="AJ970" s="51"/>
    </row>
    <row r="971">
      <c r="AC971" s="51"/>
      <c r="AD971" s="51"/>
      <c r="AI971" s="51"/>
      <c r="AJ971" s="51"/>
    </row>
    <row r="972">
      <c r="AC972" s="51"/>
      <c r="AD972" s="51"/>
      <c r="AI972" s="51"/>
      <c r="AJ972" s="51"/>
    </row>
    <row r="973">
      <c r="AC973" s="51"/>
      <c r="AD973" s="51"/>
      <c r="AI973" s="51"/>
      <c r="AJ973" s="51"/>
    </row>
    <row r="974">
      <c r="AC974" s="51"/>
      <c r="AD974" s="51"/>
      <c r="AI974" s="51"/>
      <c r="AJ974" s="51"/>
    </row>
    <row r="975">
      <c r="AC975" s="51"/>
      <c r="AD975" s="51"/>
      <c r="AI975" s="51"/>
      <c r="AJ975" s="51"/>
    </row>
    <row r="976">
      <c r="AC976" s="51"/>
      <c r="AD976" s="51"/>
      <c r="AI976" s="51"/>
      <c r="AJ976" s="51"/>
    </row>
    <row r="977">
      <c r="AC977" s="51"/>
      <c r="AD977" s="51"/>
      <c r="AI977" s="51"/>
      <c r="AJ977" s="51"/>
    </row>
    <row r="978">
      <c r="AC978" s="51"/>
      <c r="AD978" s="51"/>
      <c r="AI978" s="51"/>
      <c r="AJ978" s="51"/>
    </row>
    <row r="979">
      <c r="AC979" s="51"/>
      <c r="AD979" s="51"/>
      <c r="AI979" s="51"/>
      <c r="AJ979" s="51"/>
    </row>
    <row r="980">
      <c r="AC980" s="51"/>
      <c r="AD980" s="51"/>
      <c r="AI980" s="51"/>
      <c r="AJ980" s="51"/>
    </row>
    <row r="981">
      <c r="AC981" s="51"/>
      <c r="AD981" s="51"/>
      <c r="AI981" s="51"/>
      <c r="AJ981" s="51"/>
    </row>
    <row r="982">
      <c r="AC982" s="51"/>
      <c r="AD982" s="51"/>
      <c r="AI982" s="51"/>
      <c r="AJ982" s="51"/>
    </row>
    <row r="983">
      <c r="AC983" s="51"/>
      <c r="AD983" s="51"/>
      <c r="AI983" s="51"/>
      <c r="AJ983" s="51"/>
    </row>
    <row r="984">
      <c r="AC984" s="51"/>
      <c r="AD984" s="51"/>
      <c r="AI984" s="51"/>
      <c r="AJ984" s="51"/>
    </row>
    <row r="985">
      <c r="AC985" s="51"/>
      <c r="AD985" s="51"/>
      <c r="AI985" s="51"/>
      <c r="AJ985" s="51"/>
    </row>
    <row r="986">
      <c r="AC986" s="51"/>
      <c r="AD986" s="51"/>
      <c r="AI986" s="51"/>
      <c r="AJ986" s="51"/>
    </row>
    <row r="987">
      <c r="AC987" s="51"/>
      <c r="AD987" s="51"/>
      <c r="AI987" s="51"/>
      <c r="AJ987" s="51"/>
    </row>
    <row r="988">
      <c r="AC988" s="51"/>
      <c r="AD988" s="51"/>
      <c r="AI988" s="51"/>
      <c r="AJ988" s="51"/>
    </row>
    <row r="989">
      <c r="AC989" s="51"/>
      <c r="AD989" s="51"/>
      <c r="AI989" s="51"/>
      <c r="AJ989" s="51"/>
    </row>
    <row r="990">
      <c r="AC990" s="51"/>
      <c r="AD990" s="51"/>
      <c r="AI990" s="51"/>
      <c r="AJ990" s="51"/>
    </row>
    <row r="991">
      <c r="AC991" s="51"/>
      <c r="AD991" s="51"/>
      <c r="AI991" s="51"/>
      <c r="AJ991" s="51"/>
    </row>
    <row r="992">
      <c r="AC992" s="51"/>
      <c r="AD992" s="51"/>
      <c r="AI992" s="51"/>
      <c r="AJ992" s="51"/>
    </row>
    <row r="993">
      <c r="AC993" s="51"/>
      <c r="AD993" s="51"/>
      <c r="AI993" s="51"/>
      <c r="AJ993" s="51"/>
    </row>
    <row r="994">
      <c r="AC994" s="51"/>
      <c r="AD994" s="51"/>
      <c r="AI994" s="51"/>
      <c r="AJ994" s="51"/>
    </row>
    <row r="995">
      <c r="AC995" s="51"/>
      <c r="AD995" s="51"/>
      <c r="AI995" s="51"/>
      <c r="AJ995" s="51"/>
    </row>
    <row r="996">
      <c r="AC996" s="51"/>
      <c r="AD996" s="51"/>
      <c r="AI996" s="51"/>
      <c r="AJ996" s="51"/>
    </row>
    <row r="997">
      <c r="AC997" s="51"/>
      <c r="AD997" s="51"/>
      <c r="AI997" s="51"/>
      <c r="AJ997" s="51"/>
    </row>
    <row r="998">
      <c r="AC998" s="51"/>
      <c r="AD998" s="51"/>
      <c r="AI998" s="51"/>
      <c r="AJ998" s="51"/>
    </row>
    <row r="999">
      <c r="AC999" s="51"/>
      <c r="AD999" s="51"/>
      <c r="AI999" s="51"/>
      <c r="AJ999" s="51"/>
    </row>
    <row r="1000">
      <c r="AC1000" s="51"/>
      <c r="AD1000" s="51"/>
      <c r="AI1000" s="51"/>
      <c r="AJ1000" s="5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2024-10-03T02:02:00Z</dcterms:created>
  <dc:creator>Dominikus Renaldi</dc:creator>
</cp:coreProperties>
</file>