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y\DATABASE\"/>
    </mc:Choice>
  </mc:AlternateContent>
  <xr:revisionPtr revIDLastSave="0" documentId="13_ncr:1_{4466E3E2-5366-46CE-93DB-D4950B91B47E}" xr6:coauthVersionLast="47" xr6:coauthVersionMax="47" xr10:uidLastSave="{00000000-0000-0000-0000-000000000000}"/>
  <bookViews>
    <workbookView xWindow="-108" yWindow="-108" windowWidth="23256" windowHeight="12456" activeTab="2" xr2:uid="{F1D53516-89CF-4E18-ABC8-70004D416828}"/>
  </bookViews>
  <sheets>
    <sheet name="Products" sheetId="4" r:id="rId1"/>
    <sheet name="Customers" sheetId="2" r:id="rId2"/>
    <sheet name="Exportdata" sheetId="3" r:id="rId3"/>
    <sheet name="PIVOT" sheetId="5" r:id="rId4"/>
  </sheets>
  <definedNames>
    <definedName name="_xlnm._FilterDatabase" localSheetId="2" hidden="1">Exportdata!#REF!</definedName>
    <definedName name="ExternalData_1" localSheetId="0" hidden="1">Products!$A$1:$F$365</definedName>
  </definedNames>
  <calcPr calcId="191029"/>
  <pivotCaches>
    <pivotCache cacheId="6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9" i="4" l="1"/>
  <c r="D791" i="3"/>
  <c r="D79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2" i="3"/>
  <c r="A3" i="3"/>
  <c r="A5" i="3"/>
  <c r="A6" i="3" s="1"/>
  <c r="A8" i="3"/>
  <c r="A9" i="3" s="1"/>
  <c r="A12" i="3"/>
  <c r="A14" i="3"/>
  <c r="A15" i="3" s="1"/>
  <c r="A17" i="3"/>
  <c r="A18" i="3" s="1"/>
  <c r="A20" i="3"/>
  <c r="A22" i="3"/>
  <c r="A23" i="3" s="1"/>
  <c r="A25" i="3"/>
  <c r="A26" i="3" s="1"/>
  <c r="A28" i="3"/>
  <c r="A30" i="3"/>
  <c r="A31" i="3" s="1"/>
  <c r="A32" i="3" s="1"/>
  <c r="A34" i="3"/>
  <c r="A35" i="3" s="1"/>
  <c r="A36" i="3" s="1"/>
  <c r="A38" i="3"/>
  <c r="A39" i="3" s="1"/>
  <c r="A41" i="3"/>
  <c r="A42" i="3" s="1"/>
  <c r="A43" i="3" s="1"/>
  <c r="A45" i="3"/>
  <c r="A46" i="3" s="1"/>
  <c r="A48" i="3"/>
  <c r="A49" i="3" s="1"/>
  <c r="A51" i="3"/>
  <c r="A52" i="3" s="1"/>
  <c r="A54" i="3"/>
  <c r="A55" i="3" s="1"/>
  <c r="A57" i="3"/>
  <c r="A58" i="3" s="1"/>
  <c r="A59" i="3" s="1"/>
  <c r="A61" i="3"/>
  <c r="A62" i="3" s="1"/>
  <c r="A63" i="3" s="1"/>
  <c r="A65" i="3"/>
  <c r="A67" i="3"/>
  <c r="A71" i="3"/>
  <c r="A72" i="3" s="1"/>
  <c r="A74" i="3"/>
  <c r="A75" i="3" s="1"/>
  <c r="A77" i="3"/>
  <c r="A78" i="3" s="1"/>
  <c r="A80" i="3"/>
  <c r="A81" i="3" s="1"/>
  <c r="A84" i="3"/>
  <c r="A86" i="3"/>
  <c r="A87" i="3" s="1"/>
  <c r="A88" i="3" s="1"/>
  <c r="A90" i="3"/>
  <c r="A91" i="3" s="1"/>
  <c r="A93" i="3"/>
  <c r="A94" i="3" s="1"/>
  <c r="A96" i="3"/>
  <c r="A97" i="3" s="1"/>
  <c r="A99" i="3"/>
  <c r="A100" i="3" s="1"/>
  <c r="A102" i="3"/>
  <c r="A105" i="3"/>
  <c r="A108" i="3"/>
  <c r="A110" i="3"/>
  <c r="A112" i="3"/>
  <c r="A113" i="3" s="1"/>
  <c r="A116" i="3"/>
  <c r="A117" i="3" s="1"/>
  <c r="A119" i="3"/>
  <c r="A120" i="3" s="1"/>
  <c r="A122" i="3"/>
  <c r="A123" i="3" s="1"/>
  <c r="A125" i="3"/>
  <c r="A127" i="3"/>
  <c r="A128" i="3" s="1"/>
  <c r="A130" i="3"/>
  <c r="A132" i="3"/>
  <c r="A134" i="3"/>
  <c r="A135" i="3" s="1"/>
  <c r="A137" i="3"/>
  <c r="A140" i="3"/>
  <c r="A141" i="3" s="1"/>
  <c r="A142" i="3" s="1"/>
  <c r="A144" i="3"/>
  <c r="A145" i="3" s="1"/>
  <c r="A146" i="3" s="1"/>
  <c r="A148" i="3"/>
  <c r="A150" i="3"/>
  <c r="A152" i="3"/>
  <c r="A155" i="3"/>
  <c r="A156" i="3" s="1"/>
  <c r="A159" i="3"/>
  <c r="A160" i="3" s="1"/>
  <c r="A162" i="3"/>
  <c r="A164" i="3"/>
  <c r="A165" i="3" s="1"/>
  <c r="A167" i="3"/>
  <c r="A169" i="3"/>
  <c r="A171" i="3"/>
  <c r="A173" i="3"/>
  <c r="A175" i="3"/>
  <c r="A177" i="3"/>
  <c r="A179" i="3"/>
  <c r="A180" i="3" s="1"/>
  <c r="A182" i="3"/>
  <c r="A184" i="3"/>
  <c r="A186" i="3"/>
  <c r="A187" i="3" s="1"/>
  <c r="A189" i="3"/>
  <c r="A191" i="3"/>
  <c r="A192" i="3" s="1"/>
  <c r="A194" i="3"/>
  <c r="A196" i="3"/>
  <c r="A197" i="3" s="1"/>
  <c r="A199" i="3"/>
  <c r="A200" i="3" s="1"/>
  <c r="A202" i="3"/>
  <c r="A204" i="3"/>
  <c r="A205" i="3" s="1"/>
  <c r="A207" i="3"/>
  <c r="A208" i="3" s="1"/>
  <c r="A210" i="3"/>
  <c r="A211" i="3" s="1"/>
  <c r="A213" i="3"/>
  <c r="A215" i="3"/>
  <c r="A216" i="3" s="1"/>
  <c r="A218" i="3"/>
  <c r="A219" i="3" s="1"/>
  <c r="A220" i="3" s="1"/>
  <c r="A222" i="3"/>
  <c r="A223" i="3" s="1"/>
  <c r="A225" i="3"/>
  <c r="A226" i="3" s="1"/>
  <c r="A228" i="3"/>
  <c r="A229" i="3" s="1"/>
  <c r="A231" i="3"/>
  <c r="A235" i="3"/>
  <c r="A236" i="3" s="1"/>
  <c r="A238" i="3"/>
  <c r="A241" i="3"/>
  <c r="A243" i="3"/>
  <c r="A244" i="3" s="1"/>
  <c r="A246" i="3"/>
  <c r="A248" i="3"/>
  <c r="A249" i="3" s="1"/>
  <c r="A251" i="3"/>
  <c r="A254" i="3"/>
  <c r="A255" i="3" s="1"/>
  <c r="A257" i="3"/>
  <c r="A259" i="3"/>
  <c r="A260" i="3" s="1"/>
  <c r="A262" i="3"/>
  <c r="A264" i="3"/>
  <c r="A267" i="3"/>
  <c r="A269" i="3"/>
  <c r="A271" i="3"/>
  <c r="A273" i="3"/>
  <c r="A274" i="3" s="1"/>
  <c r="A277" i="3"/>
  <c r="A279" i="3"/>
  <c r="A281" i="3"/>
  <c r="A284" i="3"/>
  <c r="A286" i="3"/>
  <c r="A288" i="3"/>
  <c r="A290" i="3"/>
  <c r="A291" i="3" s="1"/>
  <c r="A292" i="3" s="1"/>
  <c r="A293" i="3" s="1"/>
  <c r="A294" i="3" s="1"/>
  <c r="A295" i="3" s="1"/>
  <c r="A297" i="3"/>
  <c r="A299" i="3"/>
  <c r="A301" i="3"/>
  <c r="A303" i="3"/>
  <c r="A304" i="3" s="1"/>
  <c r="A305" i="3" s="1"/>
  <c r="A309" i="3"/>
  <c r="A311" i="3"/>
  <c r="A313" i="3"/>
  <c r="A314" i="3" s="1"/>
  <c r="A316" i="3"/>
  <c r="A317" i="3" s="1"/>
  <c r="A320" i="3"/>
  <c r="A322" i="3"/>
  <c r="A323" i="3" s="1"/>
  <c r="A325" i="3"/>
  <c r="A326" i="3" s="1"/>
  <c r="A328" i="3"/>
  <c r="A331" i="3"/>
  <c r="A334" i="3"/>
  <c r="A335" i="3" s="1"/>
  <c r="A337" i="3"/>
  <c r="A339" i="3"/>
  <c r="A341" i="3"/>
  <c r="A342" i="3" s="1"/>
  <c r="A344" i="3"/>
  <c r="A345" i="3" s="1"/>
  <c r="A347" i="3"/>
  <c r="A349" i="3"/>
  <c r="A352" i="3"/>
  <c r="A354" i="3"/>
  <c r="A357" i="3"/>
  <c r="A358" i="3" s="1"/>
  <c r="A360" i="3"/>
  <c r="A362" i="3"/>
  <c r="A365" i="3"/>
  <c r="A367" i="3"/>
  <c r="A369" i="3"/>
  <c r="A372" i="3"/>
  <c r="A374" i="3"/>
  <c r="A379" i="3"/>
  <c r="A382" i="3"/>
  <c r="A384" i="3"/>
  <c r="A386" i="3"/>
  <c r="A389" i="3"/>
  <c r="A390" i="3" s="1"/>
  <c r="A392" i="3"/>
  <c r="A393" i="3" s="1"/>
  <c r="A395" i="3"/>
  <c r="A396" i="3" s="1"/>
  <c r="A397" i="3" s="1"/>
  <c r="A399" i="3"/>
  <c r="A400" i="3" s="1"/>
  <c r="A401" i="3" s="1"/>
  <c r="A403" i="3"/>
  <c r="A404" i="3" s="1"/>
  <c r="A405" i="3" s="1"/>
  <c r="A406" i="3" s="1"/>
  <c r="A410" i="3"/>
  <c r="A413" i="3"/>
  <c r="A415" i="3"/>
  <c r="A418" i="3"/>
  <c r="A420" i="3"/>
  <c r="A421" i="3" s="1"/>
  <c r="A423" i="3"/>
  <c r="A425" i="3"/>
  <c r="A427" i="3"/>
  <c r="A428" i="3" s="1"/>
  <c r="A430" i="3"/>
  <c r="A432" i="3"/>
  <c r="A434" i="3"/>
  <c r="A436" i="3"/>
  <c r="A438" i="3"/>
  <c r="A439" i="3" s="1"/>
  <c r="A441" i="3"/>
  <c r="A443" i="3"/>
  <c r="A445" i="3"/>
  <c r="A446" i="3" s="1"/>
  <c r="A448" i="3"/>
  <c r="A449" i="3" s="1"/>
  <c r="A450" i="3" s="1"/>
  <c r="A452" i="3"/>
  <c r="A453" i="3" s="1"/>
  <c r="A455" i="3"/>
  <c r="A457" i="3"/>
  <c r="A459" i="3"/>
  <c r="A461" i="3"/>
  <c r="A463" i="3"/>
  <c r="A465" i="3"/>
  <c r="A466" i="3" s="1"/>
  <c r="A468" i="3"/>
  <c r="A469" i="3" s="1"/>
  <c r="A471" i="3"/>
  <c r="A474" i="3"/>
  <c r="A476" i="3"/>
  <c r="A478" i="3"/>
  <c r="A480" i="3"/>
  <c r="A482" i="3"/>
  <c r="A484" i="3"/>
  <c r="A486" i="3"/>
  <c r="A488" i="3"/>
  <c r="A490" i="3"/>
  <c r="A491" i="3" s="1"/>
  <c r="A492" i="3" s="1"/>
  <c r="A495" i="3"/>
  <c r="A497" i="3"/>
  <c r="A498" i="3" s="1"/>
  <c r="A500" i="3"/>
  <c r="A501" i="3" s="1"/>
  <c r="A503" i="3"/>
  <c r="A506" i="3"/>
  <c r="A508" i="3"/>
  <c r="A510" i="3"/>
  <c r="A512" i="3"/>
  <c r="A514" i="3"/>
  <c r="A516" i="3"/>
  <c r="A517" i="3" s="1"/>
  <c r="A519" i="3"/>
  <c r="A521" i="3"/>
  <c r="A522" i="3" s="1"/>
  <c r="A524" i="3"/>
  <c r="A528" i="3"/>
  <c r="A531" i="3"/>
  <c r="A533" i="3"/>
  <c r="A536" i="3"/>
  <c r="A539" i="3"/>
  <c r="A541" i="3"/>
  <c r="A543" i="3"/>
  <c r="A544" i="3" s="1"/>
  <c r="A546" i="3"/>
  <c r="A548" i="3"/>
  <c r="A550" i="3"/>
  <c r="A551" i="3" s="1"/>
  <c r="A554" i="3"/>
  <c r="A555" i="3" s="1"/>
  <c r="A557" i="3"/>
  <c r="A560" i="3"/>
  <c r="A561" i="3" s="1"/>
  <c r="A563" i="3"/>
  <c r="A566" i="3"/>
  <c r="A567" i="3" s="1"/>
  <c r="A569" i="3"/>
  <c r="A572" i="3"/>
  <c r="A574" i="3"/>
  <c r="A575" i="3" s="1"/>
  <c r="A577" i="3"/>
  <c r="A580" i="3"/>
  <c r="A582" i="3"/>
  <c r="A584" i="3"/>
  <c r="A585" i="3" s="1"/>
  <c r="A586" i="3" s="1"/>
  <c r="A588" i="3"/>
  <c r="A590" i="3"/>
  <c r="A591" i="3" s="1"/>
  <c r="A593" i="3"/>
  <c r="A595" i="3"/>
  <c r="A597" i="3"/>
  <c r="A598" i="3" s="1"/>
  <c r="A600" i="3"/>
  <c r="A602" i="3"/>
  <c r="A604" i="3"/>
  <c r="A605" i="3" s="1"/>
  <c r="A607" i="3"/>
  <c r="A609" i="3"/>
  <c r="A610" i="3" s="1"/>
  <c r="A611" i="3" s="1"/>
  <c r="A613" i="3"/>
  <c r="A614" i="3" s="1"/>
  <c r="A616" i="3"/>
  <c r="A617" i="3" s="1"/>
  <c r="A619" i="3"/>
  <c r="A620" i="3" s="1"/>
  <c r="A622" i="3"/>
  <c r="A624" i="3"/>
  <c r="A626" i="3"/>
  <c r="A629" i="3"/>
  <c r="A631" i="3"/>
  <c r="A633" i="3"/>
  <c r="A634" i="3" s="1"/>
  <c r="A635" i="3" s="1"/>
  <c r="A637" i="3"/>
  <c r="A638" i="3" s="1"/>
  <c r="A640" i="3"/>
  <c r="A642" i="3"/>
  <c r="A645" i="3"/>
  <c r="A647" i="3"/>
  <c r="A649" i="3"/>
  <c r="A651" i="3"/>
  <c r="A652" i="3" s="1"/>
  <c r="A654" i="3"/>
  <c r="A657" i="3"/>
  <c r="A659" i="3"/>
  <c r="A660" i="3" s="1"/>
  <c r="A662" i="3"/>
  <c r="A663" i="3" s="1"/>
  <c r="A665" i="3"/>
  <c r="A666" i="3" s="1"/>
  <c r="A668" i="3"/>
  <c r="A670" i="3"/>
  <c r="A671" i="3" s="1"/>
  <c r="A673" i="3"/>
  <c r="A674" i="3" s="1"/>
  <c r="A676" i="3"/>
  <c r="A678" i="3"/>
  <c r="A679" i="3" s="1"/>
  <c r="A681" i="3"/>
  <c r="A682" i="3" s="1"/>
  <c r="A684" i="3"/>
  <c r="A686" i="3"/>
  <c r="A689" i="3"/>
  <c r="A691" i="3"/>
  <c r="A693" i="3"/>
  <c r="A694" i="3" s="1"/>
  <c r="A696" i="3"/>
  <c r="A698" i="3"/>
  <c r="A700" i="3"/>
  <c r="A702" i="3"/>
  <c r="A704" i="3"/>
  <c r="A706" i="3"/>
  <c r="A708" i="3"/>
  <c r="A710" i="3"/>
  <c r="A711" i="3" s="1"/>
  <c r="A713" i="3"/>
  <c r="A717" i="3"/>
  <c r="A718" i="3" s="1"/>
  <c r="A720" i="3"/>
  <c r="A721" i="3" s="1"/>
  <c r="A723" i="3"/>
  <c r="A725" i="3"/>
  <c r="A727" i="3"/>
  <c r="A730" i="3"/>
  <c r="A733" i="3"/>
  <c r="A735" i="3"/>
  <c r="A736" i="3" s="1"/>
  <c r="A739" i="3"/>
  <c r="A741" i="3"/>
  <c r="A744" i="3"/>
  <c r="A746" i="3"/>
  <c r="A748" i="3"/>
  <c r="A749" i="3" s="1"/>
  <c r="A752" i="3"/>
  <c r="A754" i="3"/>
  <c r="A756" i="3"/>
  <c r="A758" i="3"/>
  <c r="A760" i="3"/>
  <c r="A762" i="3"/>
  <c r="A764" i="3"/>
  <c r="A766" i="3"/>
  <c r="A768" i="3"/>
  <c r="A771" i="3"/>
  <c r="A772" i="3" s="1"/>
  <c r="A775" i="3"/>
  <c r="A777" i="3"/>
  <c r="A779" i="3"/>
  <c r="A781" i="3"/>
  <c r="A784" i="3"/>
  <c r="A786" i="3"/>
  <c r="A787" i="3" s="1"/>
  <c r="A789" i="3"/>
  <c r="A791" i="3"/>
  <c r="A792" i="3" s="1"/>
  <c r="A329" i="3" l="1"/>
  <c r="A232" i="3"/>
  <c r="A355" i="3"/>
  <c r="A534" i="3"/>
  <c r="A714" i="3"/>
  <c r="A233" i="3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06488FB-A726-4812-B8D4-1C8826187CBB}" keepAlive="1" name="Query - Table1" description="Connection to the 'Table1' query in the workbook." type="5" refreshedVersion="8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<sst xmlns="http://schemas.openxmlformats.org/spreadsheetml/2006/main" count="3465" uniqueCount="870">
  <si>
    <t>FARCI</t>
  </si>
  <si>
    <t>GYOZA</t>
  </si>
  <si>
    <t>DELI</t>
  </si>
  <si>
    <t>TEMPURA</t>
  </si>
  <si>
    <t>CHIMAKI</t>
  </si>
  <si>
    <t>Shrimp Hakao</t>
  </si>
  <si>
    <t>Shrimp Dumpling</t>
  </si>
  <si>
    <t>Shrimp Shaomai</t>
  </si>
  <si>
    <t>ID</t>
  </si>
  <si>
    <t>Product_type</t>
  </si>
  <si>
    <t>Product_group</t>
  </si>
  <si>
    <t>Crab Farci</t>
  </si>
  <si>
    <t>Asia</t>
  </si>
  <si>
    <t>Customer_name</t>
  </si>
  <si>
    <t>Size</t>
  </si>
  <si>
    <t xml:space="preserve">Potato Shrimp  </t>
  </si>
  <si>
    <t>30</t>
  </si>
  <si>
    <t>Steamed</t>
  </si>
  <si>
    <t>POTATO</t>
  </si>
  <si>
    <t xml:space="preserve">Crab Farci </t>
  </si>
  <si>
    <t>40</t>
  </si>
  <si>
    <t xml:space="preserve">Shrimp Paste </t>
  </si>
  <si>
    <t>25</t>
  </si>
  <si>
    <t>PASTE</t>
  </si>
  <si>
    <t xml:space="preserve">Pork Sausage </t>
  </si>
  <si>
    <t>250</t>
  </si>
  <si>
    <t>Purchased</t>
  </si>
  <si>
    <t>PURCHASED</t>
  </si>
  <si>
    <t xml:space="preserve">Breaded Shrimp Cheese Ball </t>
  </si>
  <si>
    <t>15</t>
  </si>
  <si>
    <t>Fried</t>
  </si>
  <si>
    <t>BREADED</t>
  </si>
  <si>
    <t>80</t>
  </si>
  <si>
    <t>20</t>
  </si>
  <si>
    <t>600</t>
  </si>
  <si>
    <t xml:space="preserve">Shrimp Dumpling </t>
  </si>
  <si>
    <t>Raw</t>
  </si>
  <si>
    <t>HAKAO</t>
  </si>
  <si>
    <t xml:space="preserve">Shrimp Gyoza </t>
  </si>
  <si>
    <t xml:space="preserve">Shrimp Spring Roll </t>
  </si>
  <si>
    <t xml:space="preserve">Mini Shrimp Spring Roll </t>
  </si>
  <si>
    <t>8</t>
  </si>
  <si>
    <t xml:space="preserve">Shrimp Shaomai </t>
  </si>
  <si>
    <t>SHAOMAI</t>
  </si>
  <si>
    <t xml:space="preserve">Shrimp Dumpling mini </t>
  </si>
  <si>
    <t>12</t>
  </si>
  <si>
    <t xml:space="preserve">PTO Breaded Shrimp </t>
  </si>
  <si>
    <t xml:space="preserve">Shrimp Lotus Wonton </t>
  </si>
  <si>
    <t>WONTON</t>
  </si>
  <si>
    <t xml:space="preserve">Breaded PTO Shrimp </t>
  </si>
  <si>
    <t xml:space="preserve">Money Bag </t>
  </si>
  <si>
    <t xml:space="preserve">Vegetable Gyoza </t>
  </si>
  <si>
    <t xml:space="preserve">Twister Shrimp Spring Roll </t>
  </si>
  <si>
    <t>21</t>
  </si>
  <si>
    <t xml:space="preserve">Pastilla </t>
  </si>
  <si>
    <t xml:space="preserve">Cereal Herb Shrimp </t>
  </si>
  <si>
    <t xml:space="preserve">Breaded Butterfly Shrimp </t>
  </si>
  <si>
    <t xml:space="preserve">Filo shrimp </t>
  </si>
  <si>
    <t>10</t>
  </si>
  <si>
    <t xml:space="preserve">Money bag </t>
  </si>
  <si>
    <t xml:space="preserve">Samosa </t>
  </si>
  <si>
    <t xml:space="preserve">4-Season Deli </t>
  </si>
  <si>
    <t xml:space="preserve">Goldfish Hakao </t>
  </si>
  <si>
    <t>18</t>
  </si>
  <si>
    <t xml:space="preserve">Vegetable Spring Roll </t>
  </si>
  <si>
    <t xml:space="preserve">PTO Shrimp Hakao </t>
  </si>
  <si>
    <t xml:space="preserve">PTO Shrimp Gyoza </t>
  </si>
  <si>
    <t xml:space="preserve">Shrimp Hakao </t>
  </si>
  <si>
    <t>16</t>
  </si>
  <si>
    <t xml:space="preserve">Seafood Spring Roll </t>
  </si>
  <si>
    <t>60</t>
  </si>
  <si>
    <t xml:space="preserve">Sise Shrimp Shaomai </t>
  </si>
  <si>
    <t xml:space="preserve">Chive Pillow </t>
  </si>
  <si>
    <t>PILLOW</t>
  </si>
  <si>
    <t xml:space="preserve">Pentagon Hakao </t>
  </si>
  <si>
    <t xml:space="preserve">Twin Hakao </t>
  </si>
  <si>
    <t xml:space="preserve">Potato Shrimp </t>
  </si>
  <si>
    <t xml:space="preserve">Round Hakao </t>
  </si>
  <si>
    <t xml:space="preserve">Fritter Shrimp </t>
  </si>
  <si>
    <t>DUMPLING</t>
  </si>
  <si>
    <t xml:space="preserve">Crispy </t>
  </si>
  <si>
    <t xml:space="preserve">Bonbon </t>
  </si>
  <si>
    <t xml:space="preserve">Oriental </t>
  </si>
  <si>
    <t xml:space="preserve">Sping roll </t>
  </si>
  <si>
    <t>SEAFOOD</t>
  </si>
  <si>
    <t xml:space="preserve">Seafood Wonton </t>
  </si>
  <si>
    <t xml:space="preserve">Vegetable Shrimp Shaomai </t>
  </si>
  <si>
    <t>50</t>
  </si>
  <si>
    <t xml:space="preserve">Shrimp Shaomai PD </t>
  </si>
  <si>
    <t>41</t>
  </si>
  <si>
    <t>Sauce</t>
  </si>
  <si>
    <t>SAUCE</t>
  </si>
  <si>
    <t>70</t>
  </si>
  <si>
    <t>PINCER</t>
  </si>
  <si>
    <t>500</t>
  </si>
  <si>
    <t>35</t>
  </si>
  <si>
    <t>75</t>
  </si>
  <si>
    <t>6</t>
  </si>
  <si>
    <t>17</t>
  </si>
  <si>
    <t>28</t>
  </si>
  <si>
    <t>114</t>
  </si>
  <si>
    <t>61</t>
  </si>
  <si>
    <t>Boiled</t>
  </si>
  <si>
    <t>31</t>
  </si>
  <si>
    <t>71</t>
  </si>
  <si>
    <t>4</t>
  </si>
  <si>
    <t>300</t>
  </si>
  <si>
    <t>Employee</t>
  </si>
  <si>
    <t>KH0001</t>
  </si>
  <si>
    <t>KH0002</t>
  </si>
  <si>
    <t>KH0003</t>
  </si>
  <si>
    <t>KH0004</t>
  </si>
  <si>
    <t>KH0005</t>
  </si>
  <si>
    <t>KH0006</t>
  </si>
  <si>
    <t>KH0007</t>
  </si>
  <si>
    <t>KH0008</t>
  </si>
  <si>
    <t>KH0009</t>
  </si>
  <si>
    <t>KH0010</t>
  </si>
  <si>
    <t>KH0011</t>
  </si>
  <si>
    <t>KH0012</t>
  </si>
  <si>
    <t>KH0013</t>
  </si>
  <si>
    <t>KH0014</t>
  </si>
  <si>
    <t>KH0015</t>
  </si>
  <si>
    <t>KH0016</t>
  </si>
  <si>
    <t>KH0017</t>
  </si>
  <si>
    <t>KH0018</t>
  </si>
  <si>
    <t>KH0019</t>
  </si>
  <si>
    <t>KH0020</t>
  </si>
  <si>
    <t>KH0021</t>
  </si>
  <si>
    <t>KH0022</t>
  </si>
  <si>
    <t>KH0023</t>
  </si>
  <si>
    <t>KH0024</t>
  </si>
  <si>
    <t>KH0025</t>
  </si>
  <si>
    <t>KH0026</t>
  </si>
  <si>
    <t>KH0027</t>
  </si>
  <si>
    <t>KH0028</t>
  </si>
  <si>
    <t>KH0029</t>
  </si>
  <si>
    <t>KH0030</t>
  </si>
  <si>
    <t>KH0031</t>
  </si>
  <si>
    <t>KH0032</t>
  </si>
  <si>
    <t>KH0033</t>
  </si>
  <si>
    <t>KH0034</t>
  </si>
  <si>
    <t>KH0035</t>
  </si>
  <si>
    <t>KH0036</t>
  </si>
  <si>
    <t>KH0037</t>
  </si>
  <si>
    <t>KH0038</t>
  </si>
  <si>
    <t>KH0039</t>
  </si>
  <si>
    <t>KH0040</t>
  </si>
  <si>
    <t>KH0041</t>
  </si>
  <si>
    <t>KH0042</t>
  </si>
  <si>
    <t>KH0043</t>
  </si>
  <si>
    <t>KH0044</t>
  </si>
  <si>
    <t>KH0045</t>
  </si>
  <si>
    <t>KH0046</t>
  </si>
  <si>
    <t>KH0047</t>
  </si>
  <si>
    <t>KH0048</t>
  </si>
  <si>
    <t>KH0049</t>
  </si>
  <si>
    <t>KH0050</t>
  </si>
  <si>
    <t>KH0051</t>
  </si>
  <si>
    <t>KH0052</t>
  </si>
  <si>
    <t>KH0053</t>
  </si>
  <si>
    <t>KH0054</t>
  </si>
  <si>
    <t>KH0055</t>
  </si>
  <si>
    <t>KH0056</t>
  </si>
  <si>
    <t>KH0057</t>
  </si>
  <si>
    <t>KH0058</t>
  </si>
  <si>
    <t>KH0059</t>
  </si>
  <si>
    <t>KH0060</t>
  </si>
  <si>
    <t>KH0061</t>
  </si>
  <si>
    <t>KH0062</t>
  </si>
  <si>
    <t>KH0063</t>
  </si>
  <si>
    <t>KH0064</t>
  </si>
  <si>
    <t>KH0065</t>
  </si>
  <si>
    <t>KH0066</t>
  </si>
  <si>
    <t>KH0067</t>
  </si>
  <si>
    <t>KH0068</t>
  </si>
  <si>
    <t>KH0069</t>
  </si>
  <si>
    <t>KH0070</t>
  </si>
  <si>
    <t>KH0071</t>
  </si>
  <si>
    <t>KH0072</t>
  </si>
  <si>
    <t>KH0073</t>
  </si>
  <si>
    <t>KH0074</t>
  </si>
  <si>
    <t>KH0075</t>
  </si>
  <si>
    <t>KH0076</t>
  </si>
  <si>
    <t>KH0077</t>
  </si>
  <si>
    <t>KH0078</t>
  </si>
  <si>
    <t>KH0079</t>
  </si>
  <si>
    <t>KH0080</t>
  </si>
  <si>
    <t>KH0081</t>
  </si>
  <si>
    <t>KH0082</t>
  </si>
  <si>
    <t>KH0083</t>
  </si>
  <si>
    <t>KH0084</t>
  </si>
  <si>
    <t>KH0085</t>
  </si>
  <si>
    <t>KH0086</t>
  </si>
  <si>
    <t>KH0087</t>
  </si>
  <si>
    <t>KH0088</t>
  </si>
  <si>
    <t>KH0089</t>
  </si>
  <si>
    <t>KH0090</t>
  </si>
  <si>
    <t>KH0091</t>
  </si>
  <si>
    <t>KH0092</t>
  </si>
  <si>
    <t>KH0093</t>
  </si>
  <si>
    <t>KH0094</t>
  </si>
  <si>
    <t>Market</t>
  </si>
  <si>
    <t>Continent</t>
  </si>
  <si>
    <t>XEGAR</t>
  </si>
  <si>
    <t>CAMILA</t>
  </si>
  <si>
    <t>BOLLAX</t>
  </si>
  <si>
    <t>MERASI</t>
  </si>
  <si>
    <t>QUEWER</t>
  </si>
  <si>
    <t>GERCHOF</t>
  </si>
  <si>
    <t>DMFOOD</t>
  </si>
  <si>
    <t>SCFOOD</t>
  </si>
  <si>
    <t>KYCHILU</t>
  </si>
  <si>
    <t>DREFROS</t>
  </si>
  <si>
    <t>NAMYEN</t>
  </si>
  <si>
    <t>LUNGHUANG</t>
  </si>
  <si>
    <t>MITOPA</t>
  </si>
  <si>
    <t>FARSEM</t>
  </si>
  <si>
    <t>NATRAN</t>
  </si>
  <si>
    <t>GANSEA</t>
  </si>
  <si>
    <t>HOOWAI</t>
  </si>
  <si>
    <t>MUMSIM</t>
  </si>
  <si>
    <t>FIHDO</t>
  </si>
  <si>
    <t>DOLFIT</t>
  </si>
  <si>
    <t>GOEXIM</t>
  </si>
  <si>
    <t>APEX</t>
  </si>
  <si>
    <t>MARAS</t>
  </si>
  <si>
    <t>MARINE</t>
  </si>
  <si>
    <t>LASTRUAL</t>
  </si>
  <si>
    <t>JOMAN</t>
  </si>
  <si>
    <t>XELIJONA</t>
  </si>
  <si>
    <t>FROSTY</t>
  </si>
  <si>
    <t>NORANNOR</t>
  </si>
  <si>
    <t>ZUTER</t>
  </si>
  <si>
    <t xml:space="preserve">SMM </t>
  </si>
  <si>
    <t>KUMPO</t>
  </si>
  <si>
    <t>YONEX</t>
  </si>
  <si>
    <t>MISHFOOD</t>
  </si>
  <si>
    <t>POLAS</t>
  </si>
  <si>
    <t>GOURMAND</t>
  </si>
  <si>
    <t>PEARCEAI</t>
  </si>
  <si>
    <t>POSTFOOD</t>
  </si>
  <si>
    <t>KOASKOLANG</t>
  </si>
  <si>
    <t>ESTABENGANG</t>
  </si>
  <si>
    <t>CHENMAI</t>
  </si>
  <si>
    <t>XIAOMI</t>
  </si>
  <si>
    <t>POKEMAN</t>
  </si>
  <si>
    <t>DIMITRIES</t>
  </si>
  <si>
    <t>PASTEUS</t>
  </si>
  <si>
    <t>KUMHOO</t>
  </si>
  <si>
    <t>FUTAEX</t>
  </si>
  <si>
    <t>PALMING</t>
  </si>
  <si>
    <t>TCHUTCHA</t>
  </si>
  <si>
    <t>HABUSO</t>
  </si>
  <si>
    <t>COREFOOD</t>
  </si>
  <si>
    <t>KALOT</t>
  </si>
  <si>
    <t>KRATOSGO</t>
  </si>
  <si>
    <t>MOMOLAND</t>
  </si>
  <si>
    <t>XENIAEMU</t>
  </si>
  <si>
    <t>NEWDIVIDE</t>
  </si>
  <si>
    <t>LINKINPARK</t>
  </si>
  <si>
    <t>BIGDRAGON</t>
  </si>
  <si>
    <t>SEAWHALE</t>
  </si>
  <si>
    <t>PREMIER</t>
  </si>
  <si>
    <t>TEAXIN</t>
  </si>
  <si>
    <t>TONGLING</t>
  </si>
  <si>
    <t>KINPRO</t>
  </si>
  <si>
    <t>FIDOCRAX</t>
  </si>
  <si>
    <t>CRUNCHY</t>
  </si>
  <si>
    <t>ORCALE</t>
  </si>
  <si>
    <t>PYTHON</t>
  </si>
  <si>
    <t>ANACONDA</t>
  </si>
  <si>
    <t>SPSSEVIEW</t>
  </si>
  <si>
    <t>OCEANFOOD</t>
  </si>
  <si>
    <t>MALFALANA</t>
  </si>
  <si>
    <t>KH0095</t>
  </si>
  <si>
    <t>KH0096</t>
  </si>
  <si>
    <t>KH0097</t>
  </si>
  <si>
    <t>KH0098</t>
  </si>
  <si>
    <t>KH0099</t>
  </si>
  <si>
    <t>KH0100</t>
  </si>
  <si>
    <t>MAYBACH</t>
  </si>
  <si>
    <t>AUDIFOOD</t>
  </si>
  <si>
    <t>MARKCALA</t>
  </si>
  <si>
    <t>HYPHENN</t>
  </si>
  <si>
    <t>ABBAP</t>
  </si>
  <si>
    <t>AMSILOCK</t>
  </si>
  <si>
    <t>PACMAN</t>
  </si>
  <si>
    <t>EMEXCRUTON</t>
  </si>
  <si>
    <t>PAUCHIAO</t>
  </si>
  <si>
    <t>DIMENTRIO</t>
  </si>
  <si>
    <t>BIBURCHOF</t>
  </si>
  <si>
    <t>EXASEX</t>
  </si>
  <si>
    <t>STANCHART</t>
  </si>
  <si>
    <t>KEFFLE</t>
  </si>
  <si>
    <t>Hongkong</t>
  </si>
  <si>
    <t>MAPLEORI</t>
  </si>
  <si>
    <t>CKOCRO</t>
  </si>
  <si>
    <t>SHIEKIE</t>
  </si>
  <si>
    <t>MOUSEROLA</t>
  </si>
  <si>
    <t>SATORIA</t>
  </si>
  <si>
    <t>AQUAFINA</t>
  </si>
  <si>
    <t>DELIFOOD</t>
  </si>
  <si>
    <t>PAGEUTS</t>
  </si>
  <si>
    <t>MACELIFOOD</t>
  </si>
  <si>
    <t>RASERVILA</t>
  </si>
  <si>
    <t>DUMPAGA</t>
  </si>
  <si>
    <t>ZINNET</t>
  </si>
  <si>
    <t>HERBALFOOD</t>
  </si>
  <si>
    <t>RISUNDELI</t>
  </si>
  <si>
    <t>KOHENGRACIE</t>
  </si>
  <si>
    <t>Korea</t>
  </si>
  <si>
    <t>France</t>
  </si>
  <si>
    <t>Italy</t>
  </si>
  <si>
    <t>Germany</t>
  </si>
  <si>
    <t>Japan</t>
  </si>
  <si>
    <t>Switzerland</t>
  </si>
  <si>
    <t>Poland</t>
  </si>
  <si>
    <t>USA</t>
  </si>
  <si>
    <t>England</t>
  </si>
  <si>
    <t>Sweden</t>
  </si>
  <si>
    <t>Portugal</t>
  </si>
  <si>
    <t>India</t>
  </si>
  <si>
    <t>Mexico</t>
  </si>
  <si>
    <t>Argentina</t>
  </si>
  <si>
    <t>China</t>
  </si>
  <si>
    <t>Singapore</t>
  </si>
  <si>
    <t>Rusia</t>
  </si>
  <si>
    <t>Spain</t>
  </si>
  <si>
    <t>Belgium</t>
  </si>
  <si>
    <t>Holland</t>
  </si>
  <si>
    <t>Europe</t>
  </si>
  <si>
    <t>America</t>
  </si>
  <si>
    <t>Rain Le</t>
  </si>
  <si>
    <t>Chris Huynh</t>
  </si>
  <si>
    <t>Andy Le</t>
  </si>
  <si>
    <t>Van Vibol</t>
  </si>
  <si>
    <t>Bruce Nguyen</t>
  </si>
  <si>
    <t>Robert Nguyen</t>
  </si>
  <si>
    <t>Win Nguyen</t>
  </si>
  <si>
    <t>Joy Tran</t>
  </si>
  <si>
    <t>Walter Le</t>
  </si>
  <si>
    <t>Mickey Lam</t>
  </si>
  <si>
    <t>Shrimp Gyoza</t>
  </si>
  <si>
    <t>Vegetable Spring Roll</t>
  </si>
  <si>
    <t>Breaded Pangasius</t>
  </si>
  <si>
    <t>Yam Bean Spring Roll</t>
  </si>
  <si>
    <t>Seafood Potato Ball</t>
  </si>
  <si>
    <t>Vegetable Samosa</t>
  </si>
  <si>
    <t>Yellow Wonton Sheet</t>
  </si>
  <si>
    <t>Basa Chunk</t>
  </si>
  <si>
    <t>White Wonton Sheet</t>
  </si>
  <si>
    <t>Seafood Shaomai</t>
  </si>
  <si>
    <t>Basa Fillet</t>
  </si>
  <si>
    <t>Manioc</t>
  </si>
  <si>
    <t>Taro</t>
  </si>
  <si>
    <t>Frog Leg</t>
  </si>
  <si>
    <t>Jade Dumpling</t>
  </si>
  <si>
    <t>Dragontail Hakao</t>
  </si>
  <si>
    <t>Vannamei Shrimp</t>
  </si>
  <si>
    <t>Onion Chili Sauce</t>
  </si>
  <si>
    <t>Potato Shrimp</t>
  </si>
  <si>
    <t>Shrimp Meat Hakao</t>
  </si>
  <si>
    <t>Shrimp Meat Wonton</t>
  </si>
  <si>
    <t>Shrimp Meat Spring Roll</t>
  </si>
  <si>
    <t>Ebi Furai</t>
  </si>
  <si>
    <t>Meat Gyoza</t>
  </si>
  <si>
    <t>Squid Gyoza</t>
  </si>
  <si>
    <t>Crab Pincer</t>
  </si>
  <si>
    <t>Vegetable Spring Rol</t>
  </si>
  <si>
    <t xml:space="preserve">Potato Shrimp   </t>
  </si>
  <si>
    <t xml:space="preserve">Shrimp Dumpling  </t>
  </si>
  <si>
    <t>Chunked Manioc</t>
  </si>
  <si>
    <t>Shredded Taro</t>
  </si>
  <si>
    <t>Chunked Taro</t>
  </si>
  <si>
    <t>Sliced Lemongrass</t>
  </si>
  <si>
    <t>Chopped Lemongrass</t>
  </si>
  <si>
    <t xml:space="preserve">Sliced Lotus Root </t>
  </si>
  <si>
    <t>Whole Okras</t>
  </si>
  <si>
    <t>Shredded Manioc</t>
  </si>
  <si>
    <t>Breaded Octopus</t>
  </si>
  <si>
    <t>Grinded Ginger</t>
  </si>
  <si>
    <t>Galangal</t>
  </si>
  <si>
    <t>Shrimp Crab Spring Roll</t>
  </si>
  <si>
    <t>Seafood Gyoza</t>
  </si>
  <si>
    <t>Chicken Gyoza</t>
  </si>
  <si>
    <t>Round Bun</t>
  </si>
  <si>
    <t>Chicken Hakao</t>
  </si>
  <si>
    <t>Chicken Spring Roll</t>
  </si>
  <si>
    <t>PTO Shrimp Spring Roll</t>
  </si>
  <si>
    <t>Vegetable Gyoza</t>
  </si>
  <si>
    <t>White Net Rice Paper</t>
  </si>
  <si>
    <t>Chicken Wonton</t>
  </si>
  <si>
    <t>Duck Wonton</t>
  </si>
  <si>
    <t>Breaded Scallop</t>
  </si>
  <si>
    <t>Potato Red-mullet</t>
  </si>
  <si>
    <t>Potato Karofi</t>
  </si>
  <si>
    <t>Shrimp Deli</t>
  </si>
  <si>
    <t>Net Potato Shrimp</t>
  </si>
  <si>
    <t>Chili Sauce</t>
  </si>
  <si>
    <t>Wasabi Tempura</t>
  </si>
  <si>
    <t>Ginger Tempura</t>
  </si>
  <si>
    <t>Sour Sweet Wonton</t>
  </si>
  <si>
    <t>Vegetable Cone</t>
  </si>
  <si>
    <t>Shrimp Wonton</t>
  </si>
  <si>
    <t>Ginger Shrimp Spring Roll</t>
  </si>
  <si>
    <t>Chive Gyoza</t>
  </si>
  <si>
    <t>Potato Rosti</t>
  </si>
  <si>
    <t>Banana Tempura</t>
  </si>
  <si>
    <t>Vegetable Tempura</t>
  </si>
  <si>
    <t>Vegetable Shrimp Pastilla</t>
  </si>
  <si>
    <t>Banana Pineapple Tempura</t>
  </si>
  <si>
    <t>Carrot Tempura</t>
  </si>
  <si>
    <t>Banh Khot</t>
  </si>
  <si>
    <t>Seaweed Spring Roll</t>
  </si>
  <si>
    <t>Vegetable Roll</t>
  </si>
  <si>
    <t>Potato Stick</t>
  </si>
  <si>
    <t>Prawn Toast</t>
  </si>
  <si>
    <t>Golden Shrimp Spring Roll</t>
  </si>
  <si>
    <t>Mango Taro Spring Roll</t>
  </si>
  <si>
    <t>Jackfruit Burger</t>
  </si>
  <si>
    <t>Jackfruit Wingz</t>
  </si>
  <si>
    <t xml:space="preserve">Jackfruit Wingz </t>
  </si>
  <si>
    <t>Jackfruit Wing</t>
  </si>
  <si>
    <t>Shrimp Seaweed Spring Roll</t>
  </si>
  <si>
    <t>Vegetable Scallop Spring Roll</t>
  </si>
  <si>
    <t>Vegetable Shaomai</t>
  </si>
  <si>
    <t>ROLL</t>
  </si>
  <si>
    <t>Mushroom Hakao</t>
  </si>
  <si>
    <t>Spinach Hakao</t>
  </si>
  <si>
    <t xml:space="preserve">Stick Potato </t>
  </si>
  <si>
    <t>Breaded Crab Pincer</t>
  </si>
  <si>
    <t>Vegetable Deli</t>
  </si>
  <si>
    <t>Scallop Dumpling</t>
  </si>
  <si>
    <t>Blosom Hakao</t>
  </si>
  <si>
    <t>Sweet Potato Spring Roll</t>
  </si>
  <si>
    <t>Chive Pillow</t>
  </si>
  <si>
    <t>Cabbage Dumpling</t>
  </si>
  <si>
    <t>Seafood Potato Rosti</t>
  </si>
  <si>
    <t>Cabbage Hakao</t>
  </si>
  <si>
    <t>Oval Potato Shrimp</t>
  </si>
  <si>
    <t>PTO Prawn Toast</t>
  </si>
  <si>
    <t>Breaded Coconut Shrimp</t>
  </si>
  <si>
    <t>Salmon Shrimp Spring Roll</t>
  </si>
  <si>
    <t>4-Season Shrimp Hakao</t>
  </si>
  <si>
    <t>4-Season Shrimp Shaomai</t>
  </si>
  <si>
    <t>Square Yellow Wonton Sheet</t>
  </si>
  <si>
    <t>Sliced Yam Bean</t>
  </si>
  <si>
    <t xml:space="preserve">Mixed Product </t>
  </si>
  <si>
    <t>Chimaki</t>
  </si>
  <si>
    <t>Boat Hakao</t>
  </si>
  <si>
    <t>Crab Meat</t>
  </si>
  <si>
    <t>Shrimp Meat Mandu</t>
  </si>
  <si>
    <t>Pangasius</t>
  </si>
  <si>
    <t>Carton_NW</t>
  </si>
  <si>
    <t>Product_name</t>
  </si>
  <si>
    <t>7.6</t>
  </si>
  <si>
    <t>7.5</t>
  </si>
  <si>
    <t>9</t>
  </si>
  <si>
    <t>5</t>
  </si>
  <si>
    <t>3</t>
  </si>
  <si>
    <t>6.4</t>
  </si>
  <si>
    <t>4.8</t>
  </si>
  <si>
    <t>7.3</t>
  </si>
  <si>
    <t>6.3</t>
  </si>
  <si>
    <t>6.5</t>
  </si>
  <si>
    <t>7.8</t>
  </si>
  <si>
    <t>Banh Xeo Tom</t>
  </si>
  <si>
    <t>Banh Xeo chay</t>
  </si>
  <si>
    <t>4.9</t>
  </si>
  <si>
    <t>5.4</t>
  </si>
  <si>
    <t>7</t>
  </si>
  <si>
    <t>2.8</t>
  </si>
  <si>
    <t>3.4</t>
  </si>
  <si>
    <t>3.2</t>
  </si>
  <si>
    <t>6.2</t>
  </si>
  <si>
    <t>7.9</t>
  </si>
  <si>
    <t>8.4</t>
  </si>
  <si>
    <t>8.2</t>
  </si>
  <si>
    <t>6.8</t>
  </si>
  <si>
    <t>PASTILLA</t>
  </si>
  <si>
    <t>200</t>
  </si>
  <si>
    <t>1000</t>
  </si>
  <si>
    <t>7.4</t>
  </si>
  <si>
    <t>5.8</t>
  </si>
  <si>
    <t>Tiny Shrimp</t>
  </si>
  <si>
    <t>4.6</t>
  </si>
  <si>
    <t>3.8</t>
  </si>
  <si>
    <t>Pomona</t>
  </si>
  <si>
    <t>3.6</t>
  </si>
  <si>
    <t>2.7</t>
  </si>
  <si>
    <t>11.2</t>
  </si>
  <si>
    <t>12.3</t>
  </si>
  <si>
    <t>3.7</t>
  </si>
  <si>
    <t>8.3</t>
  </si>
  <si>
    <t>PO_number</t>
  </si>
  <si>
    <t>O0001</t>
  </si>
  <si>
    <t>O0002</t>
  </si>
  <si>
    <t>O0003</t>
  </si>
  <si>
    <t>O0004</t>
  </si>
  <si>
    <t>O0005</t>
  </si>
  <si>
    <t>O0006</t>
  </si>
  <si>
    <t>O0007</t>
  </si>
  <si>
    <t>O0008</t>
  </si>
  <si>
    <t>O0009</t>
  </si>
  <si>
    <t>O0010</t>
  </si>
  <si>
    <t>O0011</t>
  </si>
  <si>
    <t>O0012</t>
  </si>
  <si>
    <t>O0013</t>
  </si>
  <si>
    <t>O0014</t>
  </si>
  <si>
    <t>O0015</t>
  </si>
  <si>
    <t>O0016</t>
  </si>
  <si>
    <t>O0017</t>
  </si>
  <si>
    <t>O0018</t>
  </si>
  <si>
    <t>O0019</t>
  </si>
  <si>
    <t>O0020</t>
  </si>
  <si>
    <t>O0021</t>
  </si>
  <si>
    <t>O0022</t>
  </si>
  <si>
    <t>O0023</t>
  </si>
  <si>
    <t>O0024</t>
  </si>
  <si>
    <t>O0025</t>
  </si>
  <si>
    <t>O0026</t>
  </si>
  <si>
    <t>O0027</t>
  </si>
  <si>
    <t>O0028</t>
  </si>
  <si>
    <t>O0029</t>
  </si>
  <si>
    <t>O0030</t>
  </si>
  <si>
    <t>O0031</t>
  </si>
  <si>
    <t>O0032</t>
  </si>
  <si>
    <t>O0033</t>
  </si>
  <si>
    <t>O0034</t>
  </si>
  <si>
    <t>O0035</t>
  </si>
  <si>
    <t>O0036</t>
  </si>
  <si>
    <t>O0037</t>
  </si>
  <si>
    <t>O0038</t>
  </si>
  <si>
    <t>O0039</t>
  </si>
  <si>
    <t>O0040</t>
  </si>
  <si>
    <t>O0041</t>
  </si>
  <si>
    <t>O0042</t>
  </si>
  <si>
    <t>O0043</t>
  </si>
  <si>
    <t>O0044</t>
  </si>
  <si>
    <t>O0045</t>
  </si>
  <si>
    <t>O0046</t>
  </si>
  <si>
    <t>O0047</t>
  </si>
  <si>
    <t>O0048</t>
  </si>
  <si>
    <t>O0049</t>
  </si>
  <si>
    <t>O0050</t>
  </si>
  <si>
    <t>O0051</t>
  </si>
  <si>
    <t>O0052</t>
  </si>
  <si>
    <t>O0053</t>
  </si>
  <si>
    <t>O0054</t>
  </si>
  <si>
    <t>O0055</t>
  </si>
  <si>
    <t>O0056</t>
  </si>
  <si>
    <t>O0057</t>
  </si>
  <si>
    <t>O0058</t>
  </si>
  <si>
    <t>O0059</t>
  </si>
  <si>
    <t>O0060</t>
  </si>
  <si>
    <t>O0061</t>
  </si>
  <si>
    <t>O0062</t>
  </si>
  <si>
    <t>O0063</t>
  </si>
  <si>
    <t>O0064</t>
  </si>
  <si>
    <t>O0065</t>
  </si>
  <si>
    <t>O0066</t>
  </si>
  <si>
    <t>O0067</t>
  </si>
  <si>
    <t>O0068</t>
  </si>
  <si>
    <t>O0069</t>
  </si>
  <si>
    <t>O0070</t>
  </si>
  <si>
    <t>O0071</t>
  </si>
  <si>
    <t>O0072</t>
  </si>
  <si>
    <t>O0073</t>
  </si>
  <si>
    <t>O0074</t>
  </si>
  <si>
    <t>O0075</t>
  </si>
  <si>
    <t>O0076</t>
  </si>
  <si>
    <t>O0077</t>
  </si>
  <si>
    <t>O0078</t>
  </si>
  <si>
    <t>O0079</t>
  </si>
  <si>
    <t>O0080</t>
  </si>
  <si>
    <t>O0081</t>
  </si>
  <si>
    <t>O0082</t>
  </si>
  <si>
    <t>O0083</t>
  </si>
  <si>
    <t>O0084</t>
  </si>
  <si>
    <t>O0085</t>
  </si>
  <si>
    <t>O0086</t>
  </si>
  <si>
    <t>O0087</t>
  </si>
  <si>
    <t>O0088</t>
  </si>
  <si>
    <t>O0089</t>
  </si>
  <si>
    <t>O0090</t>
  </si>
  <si>
    <t>O0091</t>
  </si>
  <si>
    <t>O0092</t>
  </si>
  <si>
    <t>O0093</t>
  </si>
  <si>
    <t>O0094</t>
  </si>
  <si>
    <t>O0095</t>
  </si>
  <si>
    <t>O0096</t>
  </si>
  <si>
    <t>O0097</t>
  </si>
  <si>
    <t>O0098</t>
  </si>
  <si>
    <t>O0099</t>
  </si>
  <si>
    <t>O0100</t>
  </si>
  <si>
    <t>O0101</t>
  </si>
  <si>
    <t>O0102</t>
  </si>
  <si>
    <t>O0103</t>
  </si>
  <si>
    <t>O0104</t>
  </si>
  <si>
    <t>O0105</t>
  </si>
  <si>
    <t>O0106</t>
  </si>
  <si>
    <t>O0107</t>
  </si>
  <si>
    <t>O0108</t>
  </si>
  <si>
    <t>O0109</t>
  </si>
  <si>
    <t>O0110</t>
  </si>
  <si>
    <t>O0111</t>
  </si>
  <si>
    <t>O0112</t>
  </si>
  <si>
    <t>O0113</t>
  </si>
  <si>
    <t>O0114</t>
  </si>
  <si>
    <t>O0115</t>
  </si>
  <si>
    <t>O0116</t>
  </si>
  <si>
    <t>O0117</t>
  </si>
  <si>
    <t>O0118</t>
  </si>
  <si>
    <t>O0119</t>
  </si>
  <si>
    <t>O0120</t>
  </si>
  <si>
    <t>O0121</t>
  </si>
  <si>
    <t>O0122</t>
  </si>
  <si>
    <t>O0123</t>
  </si>
  <si>
    <t>O0124</t>
  </si>
  <si>
    <t>O0125</t>
  </si>
  <si>
    <t>O0126</t>
  </si>
  <si>
    <t>O0127</t>
  </si>
  <si>
    <t>O0128</t>
  </si>
  <si>
    <t>O0129</t>
  </si>
  <si>
    <t>O0130</t>
  </si>
  <si>
    <t>O0131</t>
  </si>
  <si>
    <t>O0132</t>
  </si>
  <si>
    <t>O0133</t>
  </si>
  <si>
    <t>O0134</t>
  </si>
  <si>
    <t>O0135</t>
  </si>
  <si>
    <t>O0136</t>
  </si>
  <si>
    <t>O0137</t>
  </si>
  <si>
    <t>O0138</t>
  </si>
  <si>
    <t>O0139</t>
  </si>
  <si>
    <t>O0140</t>
  </si>
  <si>
    <t>O0141</t>
  </si>
  <si>
    <t>O0142</t>
  </si>
  <si>
    <t>O0143</t>
  </si>
  <si>
    <t>O0144</t>
  </si>
  <si>
    <t>O0145</t>
  </si>
  <si>
    <t>O0146</t>
  </si>
  <si>
    <t>O0147</t>
  </si>
  <si>
    <t>O0148</t>
  </si>
  <si>
    <t>O0149</t>
  </si>
  <si>
    <t>O0150</t>
  </si>
  <si>
    <t>O0151</t>
  </si>
  <si>
    <t>O0152</t>
  </si>
  <si>
    <t>O0153</t>
  </si>
  <si>
    <t>O0154</t>
  </si>
  <si>
    <t>O0155</t>
  </si>
  <si>
    <t>O0156</t>
  </si>
  <si>
    <t>O0157</t>
  </si>
  <si>
    <t>O0158</t>
  </si>
  <si>
    <t>O0159</t>
  </si>
  <si>
    <t>O0160</t>
  </si>
  <si>
    <t>O0161</t>
  </si>
  <si>
    <t>O0162</t>
  </si>
  <si>
    <t>O0163</t>
  </si>
  <si>
    <t>O0164</t>
  </si>
  <si>
    <t>O0165</t>
  </si>
  <si>
    <t>O0166</t>
  </si>
  <si>
    <t>O0167</t>
  </si>
  <si>
    <t>O0168</t>
  </si>
  <si>
    <t>O0169</t>
  </si>
  <si>
    <t>O0170</t>
  </si>
  <si>
    <t>O0171</t>
  </si>
  <si>
    <t>O0172</t>
  </si>
  <si>
    <t>O0173</t>
  </si>
  <si>
    <t>O0174</t>
  </si>
  <si>
    <t>O0175</t>
  </si>
  <si>
    <t>O0176</t>
  </si>
  <si>
    <t>O0177</t>
  </si>
  <si>
    <t>O0178</t>
  </si>
  <si>
    <t>O0179</t>
  </si>
  <si>
    <t>O0180</t>
  </si>
  <si>
    <t>O0181</t>
  </si>
  <si>
    <t>O0182</t>
  </si>
  <si>
    <t>O0183</t>
  </si>
  <si>
    <t>O0184</t>
  </si>
  <si>
    <t>O0185</t>
  </si>
  <si>
    <t>O0186</t>
  </si>
  <si>
    <t>O0187</t>
  </si>
  <si>
    <t>O0188</t>
  </si>
  <si>
    <t>O0189</t>
  </si>
  <si>
    <t>O0190</t>
  </si>
  <si>
    <t>O0191</t>
  </si>
  <si>
    <t>O0192</t>
  </si>
  <si>
    <t>O0193</t>
  </si>
  <si>
    <t>O0194</t>
  </si>
  <si>
    <t>O0195</t>
  </si>
  <si>
    <t>O0196</t>
  </si>
  <si>
    <t>O0197</t>
  </si>
  <si>
    <t>O0198</t>
  </si>
  <si>
    <t>O0199</t>
  </si>
  <si>
    <t>O0200</t>
  </si>
  <si>
    <t>O0201</t>
  </si>
  <si>
    <t>O0202</t>
  </si>
  <si>
    <t>O0203</t>
  </si>
  <si>
    <t>O0204</t>
  </si>
  <si>
    <t>O0205</t>
  </si>
  <si>
    <t>O0206</t>
  </si>
  <si>
    <t>O0207</t>
  </si>
  <si>
    <t>O0208</t>
  </si>
  <si>
    <t>O0209</t>
  </si>
  <si>
    <t>O0210</t>
  </si>
  <si>
    <t>O0212</t>
  </si>
  <si>
    <t>O0213</t>
  </si>
  <si>
    <t>O0214</t>
  </si>
  <si>
    <t>O0215</t>
  </si>
  <si>
    <t>O0216</t>
  </si>
  <si>
    <t>O0217</t>
  </si>
  <si>
    <t>O0218</t>
  </si>
  <si>
    <t>O0219</t>
  </si>
  <si>
    <t>O0220</t>
  </si>
  <si>
    <t>O0221</t>
  </si>
  <si>
    <t>O0222</t>
  </si>
  <si>
    <t>O0223</t>
  </si>
  <si>
    <t>O0224</t>
  </si>
  <si>
    <t>O0225</t>
  </si>
  <si>
    <t>O0226</t>
  </si>
  <si>
    <t>O0227</t>
  </si>
  <si>
    <t>O0228</t>
  </si>
  <si>
    <t>O0229</t>
  </si>
  <si>
    <t>O0230</t>
  </si>
  <si>
    <t>O0231</t>
  </si>
  <si>
    <t>O0232</t>
  </si>
  <si>
    <t>O0233</t>
  </si>
  <si>
    <t>O0234</t>
  </si>
  <si>
    <t>O0235</t>
  </si>
  <si>
    <t>O0236</t>
  </si>
  <si>
    <t>O0237</t>
  </si>
  <si>
    <t>O0238</t>
  </si>
  <si>
    <t>O0239</t>
  </si>
  <si>
    <t>O0240</t>
  </si>
  <si>
    <t>O0241</t>
  </si>
  <si>
    <t>O0242</t>
  </si>
  <si>
    <t>O0243</t>
  </si>
  <si>
    <t>O0244</t>
  </si>
  <si>
    <t>O0245</t>
  </si>
  <si>
    <t>O0246</t>
  </si>
  <si>
    <t>O0247</t>
  </si>
  <si>
    <t>O0248</t>
  </si>
  <si>
    <t>O0249</t>
  </si>
  <si>
    <t>O0250</t>
  </si>
  <si>
    <t>O0251</t>
  </si>
  <si>
    <t>O0252</t>
  </si>
  <si>
    <t>O0253</t>
  </si>
  <si>
    <t>O0254</t>
  </si>
  <si>
    <t>O0255</t>
  </si>
  <si>
    <t>O0256</t>
  </si>
  <si>
    <t>O0257</t>
  </si>
  <si>
    <t>O0258</t>
  </si>
  <si>
    <t>O0259</t>
  </si>
  <si>
    <t>O0260</t>
  </si>
  <si>
    <t>O0261</t>
  </si>
  <si>
    <t>O0262</t>
  </si>
  <si>
    <t>O0263</t>
  </si>
  <si>
    <t>O0264</t>
  </si>
  <si>
    <t>O0265</t>
  </si>
  <si>
    <t>O0266</t>
  </si>
  <si>
    <t>O0267</t>
  </si>
  <si>
    <t>O0268</t>
  </si>
  <si>
    <t>O0269</t>
  </si>
  <si>
    <t>O0270</t>
  </si>
  <si>
    <t>O0271</t>
  </si>
  <si>
    <t>O0272</t>
  </si>
  <si>
    <t>O0273</t>
  </si>
  <si>
    <t>O0274</t>
  </si>
  <si>
    <t>O0275</t>
  </si>
  <si>
    <t>O0276</t>
  </si>
  <si>
    <t>O0277</t>
  </si>
  <si>
    <t>O0278</t>
  </si>
  <si>
    <t>O0279</t>
  </si>
  <si>
    <t>O0280</t>
  </si>
  <si>
    <t>O0281</t>
  </si>
  <si>
    <t>O0282</t>
  </si>
  <si>
    <t>O0283</t>
  </si>
  <si>
    <t>O0284</t>
  </si>
  <si>
    <t>O0285</t>
  </si>
  <si>
    <t>O0286</t>
  </si>
  <si>
    <t>O0287</t>
  </si>
  <si>
    <t>O0288</t>
  </si>
  <si>
    <t>O0289</t>
  </si>
  <si>
    <t>O0290</t>
  </si>
  <si>
    <t>O0291</t>
  </si>
  <si>
    <t>O0292</t>
  </si>
  <si>
    <t>O0293</t>
  </si>
  <si>
    <t>O0294</t>
  </si>
  <si>
    <t>O0295</t>
  </si>
  <si>
    <t>O0296</t>
  </si>
  <si>
    <t>O0297</t>
  </si>
  <si>
    <t>O0298</t>
  </si>
  <si>
    <t>O0299</t>
  </si>
  <si>
    <t>O0300</t>
  </si>
  <si>
    <t>O0301</t>
  </si>
  <si>
    <t>O0302</t>
  </si>
  <si>
    <t>O0303</t>
  </si>
  <si>
    <t>O0304</t>
  </si>
  <si>
    <t>O0305</t>
  </si>
  <si>
    <t>O0306</t>
  </si>
  <si>
    <t>O0307</t>
  </si>
  <si>
    <t>O0308</t>
  </si>
  <si>
    <t>O0309</t>
  </si>
  <si>
    <t>O0310</t>
  </si>
  <si>
    <t>O0311</t>
  </si>
  <si>
    <t>O0312</t>
  </si>
  <si>
    <t>O0313</t>
  </si>
  <si>
    <t>O0314</t>
  </si>
  <si>
    <t>O0315</t>
  </si>
  <si>
    <t>O0316</t>
  </si>
  <si>
    <t>O0317</t>
  </si>
  <si>
    <t>O0318</t>
  </si>
  <si>
    <t>O0319</t>
  </si>
  <si>
    <t>O0320</t>
  </si>
  <si>
    <t>O0321</t>
  </si>
  <si>
    <t>O0322</t>
  </si>
  <si>
    <t>O0323</t>
  </si>
  <si>
    <t>O0324</t>
  </si>
  <si>
    <t>O0325</t>
  </si>
  <si>
    <t>O0326</t>
  </si>
  <si>
    <t>O0327</t>
  </si>
  <si>
    <t>O0328</t>
  </si>
  <si>
    <t>O0329</t>
  </si>
  <si>
    <t>O0330</t>
  </si>
  <si>
    <t>O0331</t>
  </si>
  <si>
    <t>O0332</t>
  </si>
  <si>
    <t>O0333</t>
  </si>
  <si>
    <t>O0334</t>
  </si>
  <si>
    <t>O0335</t>
  </si>
  <si>
    <t>O0336</t>
  </si>
  <si>
    <t>O0337</t>
  </si>
  <si>
    <t>O0338</t>
  </si>
  <si>
    <t>O0339</t>
  </si>
  <si>
    <t>O0340</t>
  </si>
  <si>
    <t>O0341</t>
  </si>
  <si>
    <t>O0342</t>
  </si>
  <si>
    <t>O0343</t>
  </si>
  <si>
    <t>O0344</t>
  </si>
  <si>
    <t>O0345</t>
  </si>
  <si>
    <t>O0346</t>
  </si>
  <si>
    <t>O0347</t>
  </si>
  <si>
    <t>O0348</t>
  </si>
  <si>
    <t>O0349</t>
  </si>
  <si>
    <t>O0350</t>
  </si>
  <si>
    <t>Signed_date</t>
  </si>
  <si>
    <t>Customer_ID</t>
  </si>
  <si>
    <t>Product_ID</t>
  </si>
  <si>
    <t>Quantity</t>
  </si>
  <si>
    <t>Unit_price</t>
  </si>
  <si>
    <t>Loading_date</t>
  </si>
  <si>
    <t>Pumpkin Hakao</t>
  </si>
  <si>
    <t>Row Labels</t>
  </si>
  <si>
    <t>Grand Total</t>
  </si>
  <si>
    <t>2022</t>
  </si>
  <si>
    <t>Qtr1</t>
  </si>
  <si>
    <t>Jan</t>
  </si>
  <si>
    <t>Feb</t>
  </si>
  <si>
    <t>Mar</t>
  </si>
  <si>
    <t>Qtr2</t>
  </si>
  <si>
    <t>Apr</t>
  </si>
  <si>
    <t>May</t>
  </si>
  <si>
    <t>Jun</t>
  </si>
  <si>
    <t>Qtr3</t>
  </si>
  <si>
    <t>Jul</t>
  </si>
  <si>
    <t>Aug</t>
  </si>
  <si>
    <t>Sep</t>
  </si>
  <si>
    <t>Qtr4</t>
  </si>
  <si>
    <t>2023</t>
  </si>
  <si>
    <t>Sum of 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</si>
</sst>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49" fontId="0" fillId="0" borderId="0" xfId="0" applyNumberFormat="1"/>
    <xf numFmtId="49" fontId="0" fillId="0" borderId="0" xfId="0" applyNumberFormat="1" applyAlignment="1">
      <alignment horizontal="left" vertical="center"/>
    </xf>
    <xf numFmtId="4" fontId="0" fillId="0" borderId="0" xfId="1" applyNumberFormat="1" applyFont="1" applyAlignment="1">
      <alignment horizontal="left" vertical="center"/>
    </xf>
    <xf numFmtId="2" fontId="0" fillId="0" borderId="0" xfId="0" applyNumberFormat="1"/>
    <xf numFmtId="43" fontId="0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NumberFormat="1"/>
  </cellXfs>
  <cellStyles count="2">
    <cellStyle name="Comma" xfId="1" builtinId="3"/>
    <cellStyle name="Normal" xfId="0" builtinId="0"/>
  </cellStyles>
  <dxfs count="25">
    <dxf>
      <numFmt numFmtId="19" formatCode="dd/mm/yyyy"/>
    </dxf>
    <dxf>
      <numFmt numFmtId="30" formatCode="@"/>
    </dxf>
    <dxf>
      <numFmt numFmtId="19" formatCode="dd/mm/yyyy"/>
    </dxf>
    <dxf>
      <numFmt numFmtId="19" formatCode="dd/mm/yyyy"/>
    </dxf>
    <dxf>
      <alignment horizontal="general" vertical="bottom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30" formatCode="@"/>
      <alignment horizontal="left" vertical="center" textRotation="0" wrapText="0" indent="0" justifyLastLine="0" shrinkToFit="0" readingOrder="0"/>
    </dxf>
    <dxf>
      <numFmt numFmtId="4" formatCode="#,##0.00"/>
      <alignment horizontal="left" vertical="center" textRotation="0" wrapText="0" indent="0" justifyLastLine="0" shrinkToFit="0" readingOrder="0"/>
    </dxf>
    <dxf>
      <numFmt numFmtId="30" formatCode="@"/>
      <alignment horizontal="left" vertical="center" textRotation="0" wrapText="0" indent="0" justifyLastLine="0" shrinkToFit="0" readingOrder="0"/>
    </dxf>
    <dxf>
      <numFmt numFmtId="30" formatCode="@"/>
      <alignment horizontal="left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numFmt numFmtId="164" formatCode="0000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490</xdr:row>
      <xdr:rowOff>0</xdr:rowOff>
    </xdr:from>
    <xdr:to>
      <xdr:col>0</xdr:col>
      <xdr:colOff>876300</xdr:colOff>
      <xdr:row>491</xdr:row>
      <xdr:rowOff>7620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3CB29D4-E400-C952-C6EB-B568FA80FD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976960"/>
          <a:ext cx="8763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hánh Huỳnh" refreshedDate="45144.466603935187" createdVersion="8" refreshedVersion="8" minRefreshableVersion="3" recordCount="791" xr:uid="{C9F5DC5C-60B6-4E47-AEBA-418555B7AB27}">
  <cacheSource type="worksheet">
    <worksheetSource name="Table1"/>
  </cacheSource>
  <cacheFields count="11">
    <cacheField name="PO_number" numFmtId="0">
      <sharedItems/>
    </cacheField>
    <cacheField name="Signed_date" numFmtId="14">
      <sharedItems containsSemiMixedTypes="0" containsNonDate="0" containsDate="1" containsString="0" minDate="2022-01-01T00:00:00" maxDate="2023-04-01T00:00:00"/>
    </cacheField>
    <cacheField name="Customer_ID" numFmtId="14">
      <sharedItems/>
    </cacheField>
    <cacheField name="Customer_name" numFmtId="0">
      <sharedItems/>
    </cacheField>
    <cacheField name="Product_ID" numFmtId="49">
      <sharedItems containsSemiMixedTypes="0" containsString="0" containsNumber="1" containsInteger="1" minValue="1" maxValue="364"/>
    </cacheField>
    <cacheField name="Quantity" numFmtId="43">
      <sharedItems containsSemiMixedTypes="0" containsString="0" containsNumber="1" minValue="19.2" maxValue="22800"/>
    </cacheField>
    <cacheField name="Unit_price" numFmtId="0">
      <sharedItems containsSemiMixedTypes="0" containsString="0" containsNumber="1" minValue="5.05" maxValue="35.36"/>
    </cacheField>
    <cacheField name="Loading_date" numFmtId="14">
      <sharedItems containsSemiMixedTypes="0" containsNonDate="0" containsDate="1" containsString="0" minDate="2022-01-26T00:00:00" maxDate="2023-04-01T00:00:00" count="154">
        <d v="2022-01-26T00:00:00"/>
        <d v="2022-02-05T00:00:00"/>
        <d v="2022-01-30T00:00:00"/>
        <d v="2022-02-07T00:00:00"/>
        <d v="2022-02-04T00:00:00"/>
        <d v="2022-02-12T00:00:00"/>
        <d v="2022-02-13T00:00:00"/>
        <d v="2022-02-18T00:00:00"/>
        <d v="2022-02-21T00:00:00"/>
        <d v="2022-02-14T00:00:00"/>
        <d v="2022-02-26T00:00:00"/>
        <d v="2022-02-25T00:00:00"/>
        <d v="2022-02-28T00:00:00"/>
        <d v="2022-03-03T00:00:00"/>
        <d v="2022-03-06T00:00:00"/>
        <d v="2022-03-11T00:00:00"/>
        <d v="2022-03-04T00:00:00"/>
        <d v="2022-03-13T00:00:00"/>
        <d v="2022-03-10T00:00:00"/>
        <d v="2022-03-15T00:00:00"/>
        <d v="2022-03-12T00:00:00"/>
        <d v="2022-03-16T00:00:00"/>
        <d v="2022-03-19T00:00:00"/>
        <d v="2022-03-21T00:00:00"/>
        <d v="2022-03-24T00:00:00"/>
        <d v="2022-03-30T00:00:00"/>
        <d v="2022-03-26T00:00:00"/>
        <d v="2022-04-05T00:00:00"/>
        <d v="2022-04-07T00:00:00"/>
        <d v="2022-03-31T00:00:00"/>
        <d v="2022-03-25T00:00:00"/>
        <d v="2022-04-01T00:00:00"/>
        <d v="2022-03-27T00:00:00"/>
        <d v="2022-03-29T00:00:00"/>
        <d v="2022-04-15T00:00:00"/>
        <d v="2022-04-14T00:00:00"/>
        <d v="2022-04-03T00:00:00"/>
        <d v="2022-04-18T00:00:00"/>
        <d v="2022-04-22T00:00:00"/>
        <d v="2022-05-05T00:00:00"/>
        <d v="2022-04-21T00:00:00"/>
        <d v="2022-05-06T00:00:00"/>
        <d v="2022-05-09T00:00:00"/>
        <d v="2022-05-04T00:00:00"/>
        <d v="2022-05-08T00:00:00"/>
        <d v="2022-05-13T00:00:00"/>
        <d v="2022-05-14T00:00:00"/>
        <d v="2022-05-01T00:00:00"/>
        <d v="2022-05-11T00:00:00"/>
        <d v="2022-05-15T00:00:00"/>
        <d v="2022-05-12T00:00:00"/>
        <d v="2022-05-16T00:00:00"/>
        <d v="2022-05-19T00:00:00"/>
        <d v="2022-05-20T00:00:00"/>
        <d v="2022-06-01T00:00:00"/>
        <d v="2022-06-11T00:00:00"/>
        <d v="2022-06-13T00:00:00"/>
        <d v="2022-06-09T00:00:00"/>
        <d v="2022-06-22T00:00:00"/>
        <d v="2022-06-17T00:00:00"/>
        <d v="2022-06-20T00:00:00"/>
        <d v="2022-06-16T00:00:00"/>
        <d v="2022-06-26T00:00:00"/>
        <d v="2022-06-14T00:00:00"/>
        <d v="2022-06-24T00:00:00"/>
        <d v="2022-07-02T00:00:00"/>
        <d v="2022-06-25T00:00:00"/>
        <d v="2022-07-01T00:00:00"/>
        <d v="2022-07-09T00:00:00"/>
        <d v="2022-07-06T00:00:00"/>
        <d v="2022-07-03T00:00:00"/>
        <d v="2022-07-17T00:00:00"/>
        <d v="2022-07-14T00:00:00"/>
        <d v="2022-07-08T00:00:00"/>
        <d v="2022-07-11T00:00:00"/>
        <d v="2022-07-05T00:00:00"/>
        <d v="2022-07-30T00:00:00"/>
        <d v="2022-07-23T00:00:00"/>
        <d v="2022-07-24T00:00:00"/>
        <d v="2022-07-31T00:00:00"/>
        <d v="2022-07-21T00:00:00"/>
        <d v="2022-08-02T00:00:00"/>
        <d v="2022-08-01T00:00:00"/>
        <d v="2022-07-25T00:00:00"/>
        <d v="2022-07-27T00:00:00"/>
        <d v="2022-08-04T00:00:00"/>
        <d v="2022-09-08T00:00:00"/>
        <d v="2022-09-10T00:00:00"/>
        <d v="2022-09-14T00:00:00"/>
        <d v="2022-09-15T00:00:00"/>
        <d v="2022-09-02T00:00:00"/>
        <d v="2022-09-22T00:00:00"/>
        <d v="2022-09-20T00:00:00"/>
        <d v="2022-09-16T00:00:00"/>
        <d v="2022-09-18T00:00:00"/>
        <d v="2022-09-12T00:00:00"/>
        <d v="2022-10-19T00:00:00"/>
        <d v="2022-10-11T00:00:00"/>
        <d v="2022-10-10T00:00:00"/>
        <d v="2022-10-23T00:00:00"/>
        <d v="2022-10-20T00:00:00"/>
        <d v="2022-10-18T00:00:00"/>
        <d v="2022-10-15T00:00:00"/>
        <d v="2022-10-13T00:00:00"/>
        <d v="2022-10-26T00:00:00"/>
        <d v="2022-10-12T00:00:00"/>
        <d v="2022-10-25T00:00:00"/>
        <d v="2022-10-24T00:00:00"/>
        <d v="2022-10-27T00:00:00"/>
        <d v="2022-09-24T00:00:00"/>
        <d v="2022-10-01T00:00:00"/>
        <d v="2022-10-02T00:00:00"/>
        <d v="2022-10-05T00:00:00"/>
        <d v="2022-10-09T00:00:00"/>
        <d v="2022-10-21T00:00:00"/>
        <d v="2022-10-22T00:00:00"/>
        <d v="2022-10-28T00:00:00"/>
        <d v="2022-10-29T00:00:00"/>
        <d v="2022-10-30T00:00:00"/>
        <d v="2022-11-01T00:00:00"/>
        <d v="2022-11-04T00:00:00"/>
        <d v="2022-11-05T00:00:00"/>
        <d v="2022-11-06T00:00:00"/>
        <d v="2022-11-07T00:00:00"/>
        <d v="2022-11-18T00:00:00"/>
        <d v="2022-11-19T00:00:00"/>
        <d v="2022-11-20T00:00:00"/>
        <d v="2022-11-22T00:00:00"/>
        <d v="2022-11-25T00:00:00"/>
        <d v="2022-11-26T00:00:00"/>
        <d v="2022-11-27T00:00:00"/>
        <d v="2022-11-28T00:00:00"/>
        <d v="2022-11-30T00:00:00"/>
        <d v="2022-12-01T00:00:00"/>
        <d v="2022-12-02T00:00:00"/>
        <d v="2022-12-17T00:00:00"/>
        <d v="2022-12-28T00:00:00"/>
        <d v="2022-12-29T00:00:00"/>
        <d v="2022-12-30T00:00:00"/>
        <d v="2023-01-01T00:00:00"/>
        <d v="2023-01-15T00:00:00"/>
        <d v="2023-02-08T00:00:00"/>
        <d v="2023-02-13T00:00:00"/>
        <d v="2023-02-26T00:00:00"/>
        <d v="2023-03-05T00:00:00"/>
        <d v="2023-03-06T00:00:00"/>
        <d v="2023-03-10T00:00:00"/>
        <d v="2023-03-18T00:00:00"/>
        <d v="2023-03-19T00:00:00"/>
        <d v="2023-03-20T00:00:00"/>
        <d v="2023-03-23T00:00:00"/>
        <d v="2023-03-24T00:00:00"/>
        <d v="2023-03-30T00:00:00"/>
        <d v="2023-03-31T00:00:00"/>
      </sharedItems>
      <fieldGroup par="10"/>
    </cacheField>
    <cacheField name="Months (Loading_date)" numFmtId="0" databaseField="0">
      <fieldGroup base="7">
        <rangePr groupBy="months" startDate="2022-01-26T00:00:00" endDate="2023-04-01T00:00:00"/>
        <groupItems count="14">
          <s v="&lt;26/01/202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1/04/2023"/>
        </groupItems>
      </fieldGroup>
    </cacheField>
    <cacheField name="Quarters (Loading_date)" numFmtId="0" databaseField="0">
      <fieldGroup base="7">
        <rangePr groupBy="quarters" startDate="2022-01-26T00:00:00" endDate="2023-04-01T00:00:00"/>
        <groupItems count="6">
          <s v="&lt;26/01/2022"/>
          <s v="Qtr1"/>
          <s v="Qtr2"/>
          <s v="Qtr3"/>
          <s v="Qtr4"/>
          <s v="&gt;01/04/2023"/>
        </groupItems>
      </fieldGroup>
    </cacheField>
    <cacheField name="Years (Loading_date)" numFmtId="0" databaseField="0">
      <fieldGroup base="7">
        <rangePr groupBy="years" startDate="2022-01-26T00:00:00" endDate="2023-04-01T00:00:00"/>
        <groupItems count="4">
          <s v="&lt;26/01/2022"/>
          <s v="2022"/>
          <s v="2023"/>
          <s v="&gt;01/04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91">
  <r>
    <s v="O0001"/>
    <d v="2022-01-01T00:00:00"/>
    <s v="KH0099"/>
    <s v="RISUNDELI"/>
    <n v="120"/>
    <n v="1632"/>
    <n v="7"/>
    <x v="0"/>
  </r>
  <r>
    <s v="O0001"/>
    <d v="2022-01-01T00:00:00"/>
    <s v="KH0099"/>
    <s v="RISUNDELI"/>
    <n v="224"/>
    <n v="1632"/>
    <n v="7"/>
    <x v="0"/>
  </r>
  <r>
    <s v="O0002"/>
    <d v="2022-01-02T00:00:00"/>
    <s v="KH0025"/>
    <s v="XENIAEMU"/>
    <n v="87"/>
    <n v="1296"/>
    <n v="6.95"/>
    <x v="1"/>
  </r>
  <r>
    <s v="O0002"/>
    <d v="2022-01-02T00:00:00"/>
    <s v="KH0025"/>
    <s v="XENIAEMU"/>
    <n v="80"/>
    <n v="1296"/>
    <n v="6.95"/>
    <x v="1"/>
  </r>
  <r>
    <s v="O0002"/>
    <d v="2022-01-02T00:00:00"/>
    <s v="KH0025"/>
    <s v="XENIAEMU"/>
    <n v="346"/>
    <n v="1386"/>
    <n v="8.5"/>
    <x v="1"/>
  </r>
  <r>
    <s v="O0003"/>
    <d v="2022-01-02T00:00:00"/>
    <s v="KH0055"/>
    <s v="NORANNOR"/>
    <n v="335"/>
    <n v="7245"/>
    <n v="5.65"/>
    <x v="2"/>
  </r>
  <r>
    <s v="O0003"/>
    <d v="2022-01-02T00:00:00"/>
    <s v="KH0055"/>
    <s v="NORANNOR"/>
    <n v="69"/>
    <n v="3654"/>
    <n v="7.2"/>
    <x v="2"/>
  </r>
  <r>
    <s v="O0003"/>
    <d v="2022-01-02T00:00:00"/>
    <s v="KH0055"/>
    <s v="NORANNOR"/>
    <n v="71"/>
    <n v="6678"/>
    <n v="8.5"/>
    <x v="2"/>
  </r>
  <r>
    <s v="O0004"/>
    <d v="2022-01-05T00:00:00"/>
    <s v="KH0037"/>
    <s v="TEAXIN"/>
    <n v="285"/>
    <n v="3591"/>
    <n v="7.5"/>
    <x v="3"/>
  </r>
  <r>
    <s v="O0005"/>
    <d v="2022-01-05T00:00:00"/>
    <s v="KH0077"/>
    <s v="POKEMAN"/>
    <n v="318"/>
    <n v="3654"/>
    <n v="7.2"/>
    <x v="0"/>
  </r>
  <r>
    <s v="O0005"/>
    <d v="2022-01-05T00:00:00"/>
    <s v="KH0077"/>
    <s v="POKEMAN"/>
    <n v="80"/>
    <n v="6930"/>
    <n v="5.8"/>
    <x v="0"/>
  </r>
  <r>
    <s v="O0006"/>
    <d v="2022-01-05T00:00:00"/>
    <s v="KH0079"/>
    <s v="EMEXCRUTON"/>
    <n v="30"/>
    <n v="960"/>
    <n v="7.85"/>
    <x v="4"/>
  </r>
  <r>
    <s v="O0006"/>
    <d v="2022-01-05T00:00:00"/>
    <s v="KH0079"/>
    <s v="EMEXCRUTON"/>
    <n v="41"/>
    <n v="1800"/>
    <n v="8.4409999999999989"/>
    <x v="4"/>
  </r>
  <r>
    <s v="O0006"/>
    <d v="2022-01-05T00:00:00"/>
    <s v="KH0079"/>
    <s v="EMEXCRUTON"/>
    <n v="342"/>
    <n v="2352"/>
    <n v="6.6929999999999996"/>
    <x v="4"/>
  </r>
  <r>
    <s v="O0007"/>
    <d v="2022-01-12T00:00:00"/>
    <s v="KH0010"/>
    <s v="PASTEUS"/>
    <n v="284"/>
    <n v="2331"/>
    <n v="5.5889999999999995"/>
    <x v="5"/>
  </r>
  <r>
    <s v="O0007"/>
    <d v="2022-01-12T00:00:00"/>
    <s v="KH0010"/>
    <s v="PASTEUS"/>
    <n v="162"/>
    <n v="2784"/>
    <n v="6.8539999999999992"/>
    <x v="5"/>
  </r>
  <r>
    <s v="O0007"/>
    <d v="2022-01-12T00:00:00"/>
    <s v="KH0010"/>
    <s v="PASTEUS"/>
    <n v="263"/>
    <n v="1197"/>
    <n v="5.8879999999999999"/>
    <x v="5"/>
  </r>
  <r>
    <s v="O0008"/>
    <d v="2022-01-12T00:00:00"/>
    <s v="KH0042"/>
    <s v="TONGLING"/>
    <n v="77"/>
    <n v="151.19999999999999"/>
    <n v="6.7619999999999996"/>
    <x v="6"/>
  </r>
  <r>
    <s v="O0008"/>
    <d v="2022-01-12T00:00:00"/>
    <s v="KH0042"/>
    <s v="TONGLING"/>
    <n v="122"/>
    <n v="151.19999999999999"/>
    <n v="5.5659999999999998"/>
    <x v="6"/>
  </r>
  <r>
    <s v="O0009"/>
    <d v="2022-01-13T00:00:00"/>
    <s v="KH0075"/>
    <s v="CHENMAI"/>
    <n v="145"/>
    <n v="151.19999999999999"/>
    <n v="6.9459999999999997"/>
    <x v="4"/>
  </r>
  <r>
    <s v="O0009"/>
    <d v="2022-01-13T00:00:00"/>
    <s v="KH0075"/>
    <s v="CHENMAI"/>
    <n v="332"/>
    <n v="151.19999999999999"/>
    <n v="5.8419999999999996"/>
    <x v="4"/>
  </r>
  <r>
    <s v="O0009"/>
    <d v="2022-01-13T00:00:00"/>
    <s v="KH0075"/>
    <s v="CHENMAI"/>
    <n v="92"/>
    <n v="151.19999999999999"/>
    <n v="8.4409999999999989"/>
    <x v="4"/>
  </r>
  <r>
    <s v="O0010"/>
    <d v="2022-01-15T00:00:00"/>
    <s v="KH0052"/>
    <s v="XELIJONA"/>
    <n v="164"/>
    <n v="1800"/>
    <n v="6.6929999999999996"/>
    <x v="7"/>
  </r>
  <r>
    <s v="O0010"/>
    <d v="2022-01-15T00:00:00"/>
    <s v="KH0052"/>
    <s v="XELIJONA"/>
    <n v="105"/>
    <n v="768"/>
    <n v="5.5889999999999995"/>
    <x v="7"/>
  </r>
  <r>
    <s v="O0010"/>
    <d v="2022-01-15T00:00:00"/>
    <s v="KH0052"/>
    <s v="XELIJONA"/>
    <n v="318"/>
    <n v="800"/>
    <n v="6.8539999999999992"/>
    <x v="7"/>
  </r>
  <r>
    <s v="O0011"/>
    <d v="2022-01-20T00:00:00"/>
    <s v="KH0040"/>
    <s v="APEX"/>
    <n v="321"/>
    <n v="3690"/>
    <n v="5.8879999999999999"/>
    <x v="8"/>
  </r>
  <r>
    <s v="O0011"/>
    <d v="2022-01-20T00:00:00"/>
    <s v="KH0040"/>
    <s v="APEX"/>
    <n v="329"/>
    <n v="1200"/>
    <n v="6.7619999999999996"/>
    <x v="8"/>
  </r>
  <r>
    <s v="O0012"/>
    <d v="2022-01-21T00:00:00"/>
    <s v="KH0044"/>
    <s v="KINPRO"/>
    <n v="143"/>
    <n v="10752"/>
    <n v="5.5659999999999998"/>
    <x v="9"/>
  </r>
  <r>
    <s v="O0012"/>
    <d v="2022-01-21T00:00:00"/>
    <s v="KH0044"/>
    <s v="KINPRO"/>
    <n v="359"/>
    <n v="10752"/>
    <n v="6.9459999999999997"/>
    <x v="9"/>
  </r>
  <r>
    <s v="O0012"/>
    <d v="2022-01-21T00:00:00"/>
    <s v="KH0044"/>
    <s v="KINPRO"/>
    <n v="286"/>
    <n v="10752"/>
    <n v="5.8419999999999996"/>
    <x v="9"/>
  </r>
  <r>
    <s v="O0012"/>
    <d v="2022-01-21T00:00:00"/>
    <s v="KH0044"/>
    <s v="KINPRO"/>
    <n v="134"/>
    <n v="10752"/>
    <n v="5.8649999999999993"/>
    <x v="9"/>
  </r>
  <r>
    <s v="O0013"/>
    <d v="2022-02-01T00:00:00"/>
    <s v="KH0011"/>
    <s v="KYCHILU"/>
    <n v="110"/>
    <n v="21504"/>
    <n v="6.7850000000000001"/>
    <x v="10"/>
  </r>
  <r>
    <s v="O0013"/>
    <d v="2022-02-01T00:00:00"/>
    <s v="KH0011"/>
    <s v="KYCHILU"/>
    <n v="82"/>
    <n v="12600"/>
    <n v="6.7850000000000001"/>
    <x v="10"/>
  </r>
  <r>
    <s v="O0013"/>
    <d v="2022-02-01T00:00:00"/>
    <s v="KH0011"/>
    <s v="KYCHILU"/>
    <n v="218"/>
    <n v="8400"/>
    <n v="6.2789999999999999"/>
    <x v="10"/>
  </r>
  <r>
    <s v="O0013"/>
    <d v="2022-02-01T00:00:00"/>
    <s v="KH0011"/>
    <s v="KYCHILU"/>
    <n v="152"/>
    <n v="9150"/>
    <n v="10.119999999999999"/>
    <x v="10"/>
  </r>
  <r>
    <s v="O0014"/>
    <d v="2022-02-02T00:00:00"/>
    <s v="KH0033"/>
    <s v="BIGDRAGON"/>
    <n v="328"/>
    <n v="9150"/>
    <n v="9.4989999999999988"/>
    <x v="11"/>
  </r>
  <r>
    <s v="O0014"/>
    <d v="2022-02-02T00:00:00"/>
    <s v="KH0033"/>
    <s v="BIGDRAGON"/>
    <n v="17"/>
    <n v="900"/>
    <n v="8.4409999999999989"/>
    <x v="11"/>
  </r>
  <r>
    <s v="O0014"/>
    <d v="2022-02-02T00:00:00"/>
    <s v="KH0033"/>
    <s v="BIGDRAGON"/>
    <n v="224"/>
    <n v="900"/>
    <n v="10.832999999999998"/>
    <x v="11"/>
  </r>
  <r>
    <s v="O0015"/>
    <d v="2022-02-02T00:00:00"/>
    <s v="KH0100"/>
    <s v="KOHENGRACIE"/>
    <n v="327"/>
    <n v="900"/>
    <n v="7.2909999999999995"/>
    <x v="12"/>
  </r>
  <r>
    <s v="O0015"/>
    <d v="2022-02-02T00:00:00"/>
    <s v="KH0100"/>
    <s v="KOHENGRACIE"/>
    <n v="300"/>
    <n v="12600"/>
    <n v="7.2909999999999995"/>
    <x v="12"/>
  </r>
  <r>
    <s v="O0015"/>
    <d v="2022-02-02T00:00:00"/>
    <s v="KH0100"/>
    <s v="KOHENGRACIE"/>
    <n v="260"/>
    <n v="8400"/>
    <n v="8.4409999999999989"/>
    <x v="12"/>
  </r>
  <r>
    <s v="O0015"/>
    <d v="2022-02-02T00:00:00"/>
    <s v="KH0100"/>
    <s v="KOHENGRACIE"/>
    <n v="316"/>
    <n v="800"/>
    <n v="11.154999999999998"/>
    <x v="12"/>
  </r>
  <r>
    <s v="O0016"/>
    <d v="2022-02-02T00:00:00"/>
    <s v="KH0064"/>
    <s v="MISHFOOD"/>
    <n v="170"/>
    <n v="2400"/>
    <n v="8.4409999999999989"/>
    <x v="13"/>
  </r>
  <r>
    <s v="O0016"/>
    <d v="2022-02-02T00:00:00"/>
    <s v="KH0064"/>
    <s v="MISHFOOD"/>
    <n v="116"/>
    <n v="2400"/>
    <n v="11.154999999999998"/>
    <x v="13"/>
  </r>
  <r>
    <s v="O0016"/>
    <d v="2022-02-02T00:00:00"/>
    <s v="KH0064"/>
    <s v="MISHFOOD"/>
    <n v="349"/>
    <n v="2100"/>
    <n v="11.154999999999998"/>
    <x v="13"/>
  </r>
  <r>
    <s v="O0017"/>
    <d v="2022-02-05T00:00:00"/>
    <s v="KH0068"/>
    <s v="GOURMAND"/>
    <n v="98"/>
    <n v="1056"/>
    <n v="11.154999999999998"/>
    <x v="14"/>
  </r>
  <r>
    <s v="O0017"/>
    <d v="2022-02-05T00:00:00"/>
    <s v="KH0068"/>
    <s v="GOURMAND"/>
    <n v="187"/>
    <n v="4500"/>
    <n v="11.154999999999998"/>
    <x v="14"/>
  </r>
  <r>
    <s v="O0017"/>
    <d v="2022-02-05T00:00:00"/>
    <s v="KH0068"/>
    <s v="GOURMAND"/>
    <n v="83"/>
    <n v="300"/>
    <n v="11.154999999999998"/>
    <x v="14"/>
  </r>
  <r>
    <s v="O0018"/>
    <d v="2022-02-05T00:00:00"/>
    <s v="KH0029"/>
    <s v="MUMSIM"/>
    <n v="113"/>
    <n v="5440"/>
    <n v="5.8649999999999993"/>
    <x v="15"/>
  </r>
  <r>
    <s v="O0018"/>
    <d v="2022-02-05T00:00:00"/>
    <s v="KH0029"/>
    <s v="MUMSIM"/>
    <n v="161"/>
    <n v="1800"/>
    <n v="5.8649999999999993"/>
    <x v="15"/>
  </r>
  <r>
    <s v="O0018"/>
    <d v="2022-02-05T00:00:00"/>
    <s v="KH0029"/>
    <s v="MUMSIM"/>
    <n v="100"/>
    <n v="3500"/>
    <n v="7.2909999999999995"/>
    <x v="15"/>
  </r>
  <r>
    <s v="O0019"/>
    <d v="2022-02-05T00:00:00"/>
    <s v="KH0034"/>
    <s v="PREMIER"/>
    <n v="87"/>
    <n v="800"/>
    <n v="6.0949999999999998"/>
    <x v="16"/>
  </r>
  <r>
    <s v="O0019"/>
    <d v="2022-02-05T00:00:00"/>
    <s v="KH0034"/>
    <s v="PREMIER"/>
    <n v="219"/>
    <n v="2400"/>
    <n v="6.3019999999999996"/>
    <x v="16"/>
  </r>
  <r>
    <s v="O0019"/>
    <d v="2022-02-05T00:00:00"/>
    <s v="KH0034"/>
    <s v="PREMIER"/>
    <n v="135"/>
    <n v="1056"/>
    <n v="7.2909999999999995"/>
    <x v="16"/>
  </r>
  <r>
    <s v="O0020"/>
    <d v="2022-02-06T00:00:00"/>
    <s v="KH0055"/>
    <s v="NORANNOR"/>
    <n v="27"/>
    <n v="4500"/>
    <n v="6.0720000000000001"/>
    <x v="17"/>
  </r>
  <r>
    <s v="O0020"/>
    <d v="2022-02-06T00:00:00"/>
    <s v="KH0055"/>
    <s v="NORANNOR"/>
    <n v="258"/>
    <n v="300"/>
    <n v="7.198999999999999"/>
    <x v="17"/>
  </r>
  <r>
    <s v="O0020"/>
    <d v="2022-02-06T00:00:00"/>
    <s v="KH0055"/>
    <s v="NORANNOR"/>
    <n v="215"/>
    <n v="720"/>
    <n v="7.7049999999999992"/>
    <x v="17"/>
  </r>
  <r>
    <s v="O0020"/>
    <d v="2022-02-06T00:00:00"/>
    <s v="KH0055"/>
    <s v="NORANNOR"/>
    <n v="72"/>
    <n v="576"/>
    <n v="10.924999999999999"/>
    <x v="17"/>
  </r>
  <r>
    <s v="O0021"/>
    <d v="2022-02-06T00:00:00"/>
    <s v="KH0053"/>
    <s v="SPSSEVIEW"/>
    <n v="341"/>
    <n v="1440"/>
    <n v="7.8199999999999994"/>
    <x v="17"/>
  </r>
  <r>
    <s v="O0021"/>
    <d v="2022-02-06T00:00:00"/>
    <s v="KH0053"/>
    <s v="SPSSEVIEW"/>
    <n v="120"/>
    <n v="720"/>
    <n v="7.4749999999999996"/>
    <x v="17"/>
  </r>
  <r>
    <s v="O0021"/>
    <d v="2022-02-06T00:00:00"/>
    <s v="KH0053"/>
    <s v="SPSSEVIEW"/>
    <n v="256"/>
    <n v="1008"/>
    <n v="7.2909999999999995"/>
    <x v="17"/>
  </r>
  <r>
    <s v="O0021"/>
    <d v="2022-02-06T00:00:00"/>
    <s v="KH0053"/>
    <s v="SPSSEVIEW"/>
    <n v="62"/>
    <n v="864"/>
    <n v="6.669999999999999"/>
    <x v="17"/>
  </r>
  <r>
    <s v="O0022"/>
    <d v="2022-02-08T00:00:00"/>
    <s v="KH0057"/>
    <s v="SMM "/>
    <n v="155"/>
    <n v="288"/>
    <n v="7.843"/>
    <x v="16"/>
  </r>
  <r>
    <s v="O0022"/>
    <d v="2022-02-08T00:00:00"/>
    <s v="KH0057"/>
    <s v="SMM "/>
    <n v="65"/>
    <n v="1440"/>
    <n v="10.832999999999998"/>
    <x v="16"/>
  </r>
  <r>
    <s v="O0023"/>
    <d v="2022-02-08T00:00:00"/>
    <s v="KH0013"/>
    <s v="KUMHOO"/>
    <n v="2"/>
    <n v="1440"/>
    <n v="7.7049999999999992"/>
    <x v="18"/>
  </r>
  <r>
    <s v="O0023"/>
    <d v="2022-02-08T00:00:00"/>
    <s v="KH0013"/>
    <s v="KUMHOO"/>
    <n v="150"/>
    <n v="1080"/>
    <n v="11.154999999999998"/>
    <x v="18"/>
  </r>
  <r>
    <s v="O0024"/>
    <d v="2022-02-09T00:00:00"/>
    <s v="KH0080"/>
    <s v="PAUCHIAO"/>
    <n v="207"/>
    <n v="1152"/>
    <n v="7.13"/>
    <x v="19"/>
  </r>
  <r>
    <s v="O0025"/>
    <d v="2022-02-09T00:00:00"/>
    <s v="KH0043"/>
    <s v="MARINE"/>
    <n v="7"/>
    <n v="288"/>
    <n v="8.9699999999999989"/>
    <x v="20"/>
  </r>
  <r>
    <s v="O0026"/>
    <d v="2022-02-15T00:00:00"/>
    <s v="KH0051"/>
    <s v="JOMAN"/>
    <n v="95"/>
    <n v="1152"/>
    <n v="10.35"/>
    <x v="21"/>
  </r>
  <r>
    <s v="O0026"/>
    <d v="2022-02-15T00:00:00"/>
    <s v="KH0051"/>
    <s v="JOMAN"/>
    <n v="63"/>
    <n v="1200"/>
    <n v="11.154999999999998"/>
    <x v="21"/>
  </r>
  <r>
    <s v="O0026"/>
    <d v="2022-02-15T00:00:00"/>
    <s v="KH0051"/>
    <s v="JOMAN"/>
    <n v="269"/>
    <n v="1920"/>
    <n v="7.4749999999999996"/>
    <x v="21"/>
  </r>
  <r>
    <s v="O0027"/>
    <d v="2022-02-19T00:00:00"/>
    <s v="KH0024"/>
    <s v="MOMOLAND"/>
    <n v="31"/>
    <n v="1728"/>
    <n v="10.763999999999999"/>
    <x v="22"/>
  </r>
  <r>
    <s v="O0027"/>
    <d v="2022-02-19T00:00:00"/>
    <s v="KH0024"/>
    <s v="MOMOLAND"/>
    <n v="107"/>
    <n v="2800"/>
    <n v="11.154999999999998"/>
    <x v="22"/>
  </r>
  <r>
    <s v="O0027"/>
    <d v="2022-02-19T00:00:00"/>
    <s v="KH0024"/>
    <s v="MOMOLAND"/>
    <n v="318"/>
    <n v="1152"/>
    <n v="7.05"/>
    <x v="22"/>
  </r>
  <r>
    <s v="O0028"/>
    <d v="2022-02-19T00:00:00"/>
    <s v="KH0094"/>
    <s v="MACELIFOOD"/>
    <n v="99"/>
    <n v="1440"/>
    <n v="7.15"/>
    <x v="20"/>
  </r>
  <r>
    <s v="O0028"/>
    <d v="2022-02-19T00:00:00"/>
    <s v="KH0094"/>
    <s v="MACELIFOOD"/>
    <n v="77"/>
    <n v="1920"/>
    <n v="6.26"/>
    <x v="20"/>
  </r>
  <r>
    <s v="O0028"/>
    <d v="2022-02-19T00:00:00"/>
    <s v="KH0094"/>
    <s v="MACELIFOOD"/>
    <n v="355"/>
    <n v="1728"/>
    <n v="5.95"/>
    <x v="20"/>
  </r>
  <r>
    <s v="O0029"/>
    <d v="2022-02-21T00:00:00"/>
    <s v="KH0046"/>
    <s v="FIDOCRAX"/>
    <n v="180"/>
    <n v="3000"/>
    <n v="9.6"/>
    <x v="21"/>
  </r>
  <r>
    <s v="O0029"/>
    <d v="2022-02-21T00:00:00"/>
    <s v="KH0046"/>
    <s v="FIDOCRAX"/>
    <n v="83"/>
    <n v="1800"/>
    <n v="10.3"/>
    <x v="21"/>
  </r>
  <r>
    <s v="O0029"/>
    <d v="2022-02-21T00:00:00"/>
    <s v="KH0046"/>
    <s v="FIDOCRAX"/>
    <n v="19"/>
    <n v="1200"/>
    <n v="8.68"/>
    <x v="21"/>
  </r>
  <r>
    <s v="O0030"/>
    <d v="2022-02-21T00:00:00"/>
    <s v="KH0074"/>
    <s v="ESTABENGANG"/>
    <n v="97"/>
    <n v="6250"/>
    <n v="8.2750000000000004"/>
    <x v="23"/>
  </r>
  <r>
    <s v="O0031"/>
    <d v="2022-02-26T00:00:00"/>
    <s v="KH0032"/>
    <s v="LINKINPARK"/>
    <n v="140"/>
    <n v="816"/>
    <n v="7.0750000000000002"/>
    <x v="22"/>
  </r>
  <r>
    <s v="O0031"/>
    <d v="2022-02-26T00:00:00"/>
    <s v="KH0032"/>
    <s v="LINKINPARK"/>
    <n v="290"/>
    <n v="3000"/>
    <n v="8.4499999999999993"/>
    <x v="22"/>
  </r>
  <r>
    <s v="O0032"/>
    <d v="2022-02-28T00:00:00"/>
    <s v="KH0004"/>
    <s v="MERASI"/>
    <n v="59"/>
    <n v="2000"/>
    <n v="7.4"/>
    <x v="24"/>
  </r>
  <r>
    <s v="O0032"/>
    <d v="2022-02-28T00:00:00"/>
    <s v="KH0004"/>
    <s v="MERASI"/>
    <n v="280"/>
    <n v="720"/>
    <n v="8.35"/>
    <x v="24"/>
  </r>
  <r>
    <s v="O0032"/>
    <d v="2022-02-28T00:00:00"/>
    <s v="KH0004"/>
    <s v="MERASI"/>
    <n v="341"/>
    <n v="1200"/>
    <n v="7.05"/>
    <x v="24"/>
  </r>
  <r>
    <s v="O0032"/>
    <d v="2022-02-28T00:00:00"/>
    <s v="KH0004"/>
    <s v="MERASI"/>
    <n v="343"/>
    <n v="1152"/>
    <n v="8.5500000000000007"/>
    <x v="24"/>
  </r>
  <r>
    <s v="O0033"/>
    <d v="2022-02-28T00:00:00"/>
    <s v="KH0088"/>
    <s v="SHIEKIE"/>
    <n v="360"/>
    <n v="1500"/>
    <n v="7.35"/>
    <x v="25"/>
  </r>
  <r>
    <s v="O0033"/>
    <d v="2022-02-28T00:00:00"/>
    <s v="KH0088"/>
    <s v="SHIEKIE"/>
    <n v="92"/>
    <n v="720"/>
    <n v="10.175000000000001"/>
    <x v="25"/>
  </r>
  <r>
    <s v="O0033"/>
    <d v="2022-02-28T00:00:00"/>
    <s v="KH0088"/>
    <s v="SHIEKIE"/>
    <n v="294"/>
    <n v="1200"/>
    <n v="8.2750000000000004"/>
    <x v="25"/>
  </r>
  <r>
    <s v="O0034"/>
    <d v="2022-03-01T00:00:00"/>
    <s v="KH0069"/>
    <s v="ABBAP"/>
    <n v="310"/>
    <n v="900"/>
    <n v="7.0750000000000002"/>
    <x v="26"/>
  </r>
  <r>
    <s v="O0034"/>
    <d v="2022-03-01T00:00:00"/>
    <s v="KH0069"/>
    <s v="ABBAP"/>
    <n v="5"/>
    <n v="300"/>
    <n v="8.4499999999999993"/>
    <x v="26"/>
  </r>
  <r>
    <s v="O0034"/>
    <d v="2022-03-01T00:00:00"/>
    <s v="KH0069"/>
    <s v="ABBAP"/>
    <n v="203"/>
    <n v="600"/>
    <n v="7.4"/>
    <x v="26"/>
  </r>
  <r>
    <s v="O0035"/>
    <d v="2022-03-01T00:00:00"/>
    <s v="KH0084"/>
    <s v="STANCHART"/>
    <n v="304"/>
    <n v="300"/>
    <n v="8.35"/>
    <x v="27"/>
  </r>
  <r>
    <s v="O0035"/>
    <d v="2022-03-01T00:00:00"/>
    <s v="KH0084"/>
    <s v="STANCHART"/>
    <n v="289"/>
    <n v="420"/>
    <n v="7.05"/>
    <x v="27"/>
  </r>
  <r>
    <s v="O0035"/>
    <d v="2022-03-01T00:00:00"/>
    <s v="KH0084"/>
    <s v="STANCHART"/>
    <n v="311"/>
    <n v="300"/>
    <n v="8.5500000000000007"/>
    <x v="27"/>
  </r>
  <r>
    <s v="O0036"/>
    <d v="2022-03-03T00:00:00"/>
    <s v="KH0071"/>
    <s v="AMSILOCK"/>
    <n v="143"/>
    <n v="300"/>
    <n v="7.35"/>
    <x v="28"/>
  </r>
  <r>
    <s v="O0036"/>
    <d v="2022-03-03T00:00:00"/>
    <s v="KH0071"/>
    <s v="AMSILOCK"/>
    <n v="351"/>
    <n v="9600"/>
    <n v="7.375"/>
    <x v="28"/>
  </r>
  <r>
    <s v="O0036"/>
    <d v="2022-03-03T00:00:00"/>
    <s v="KH0071"/>
    <s v="AMSILOCK"/>
    <n v="332"/>
    <n v="9600"/>
    <n v="8.375"/>
    <x v="28"/>
  </r>
  <r>
    <s v="O0037"/>
    <d v="2022-03-03T00:00:00"/>
    <s v="KH0073"/>
    <s v="KOASKOLANG"/>
    <n v="324"/>
    <n v="900"/>
    <n v="8.375"/>
    <x v="29"/>
  </r>
  <r>
    <s v="O0037"/>
    <d v="2022-03-03T00:00:00"/>
    <s v="KH0073"/>
    <s v="KOASKOLANG"/>
    <n v="355"/>
    <n v="900"/>
    <n v="7.8250000000000002"/>
    <x v="29"/>
  </r>
  <r>
    <s v="O0038"/>
    <d v="2022-03-05T00:00:00"/>
    <s v="KH0062"/>
    <s v="MAYBACH"/>
    <n v="22"/>
    <n v="7440"/>
    <n v="12"/>
    <x v="30"/>
  </r>
  <r>
    <s v="O0039"/>
    <d v="2022-03-05T00:00:00"/>
    <s v="KH0069"/>
    <s v="ABBAP"/>
    <n v="218"/>
    <n v="13650"/>
    <n v="11.324999999999999"/>
    <x v="31"/>
  </r>
  <r>
    <s v="O0039"/>
    <d v="2022-03-05T00:00:00"/>
    <s v="KH0069"/>
    <s v="ABBAP"/>
    <n v="331"/>
    <n v="2205"/>
    <n v="10.175000000000001"/>
    <x v="31"/>
  </r>
  <r>
    <s v="O0040"/>
    <d v="2022-03-05T00:00:00"/>
    <s v="KH0020"/>
    <s v="FARSEM"/>
    <n v="180"/>
    <n v="250"/>
    <n v="12.775"/>
    <x v="32"/>
  </r>
  <r>
    <s v="O0041"/>
    <d v="2022-03-05T00:00:00"/>
    <s v="KH0094"/>
    <s v="MACELIFOOD"/>
    <n v="147"/>
    <n v="2052"/>
    <n v="8.9250000000000007"/>
    <x v="28"/>
  </r>
  <r>
    <s v="O0041"/>
    <d v="2022-03-05T00:00:00"/>
    <s v="KH0094"/>
    <s v="MACELIFOOD"/>
    <n v="131"/>
    <n v="1620"/>
    <n v="8.9250000000000007"/>
    <x v="28"/>
  </r>
  <r>
    <s v="O0042"/>
    <d v="2022-03-06T00:00:00"/>
    <s v="KH0071"/>
    <s v="AMSILOCK"/>
    <n v="331"/>
    <n v="1120"/>
    <n v="10.175000000000001"/>
    <x v="25"/>
  </r>
  <r>
    <s v="O0042"/>
    <d v="2022-03-06T00:00:00"/>
    <s v="KH0071"/>
    <s v="AMSILOCK"/>
    <n v="100"/>
    <n v="2160"/>
    <n v="13.125"/>
    <x v="25"/>
  </r>
  <r>
    <s v="O0043"/>
    <d v="2022-03-06T00:00:00"/>
    <s v="KH0046"/>
    <s v="FIDOCRAX"/>
    <n v="215"/>
    <n v="4600"/>
    <n v="10.175000000000001"/>
    <x v="33"/>
  </r>
  <r>
    <s v="O0043"/>
    <d v="2022-03-06T00:00:00"/>
    <s v="KH0046"/>
    <s v="FIDOCRAX"/>
    <n v="347"/>
    <n v="4600"/>
    <n v="13.125"/>
    <x v="33"/>
  </r>
  <r>
    <s v="O0043"/>
    <d v="2022-03-06T00:00:00"/>
    <s v="KH0046"/>
    <s v="FIDOCRAX"/>
    <n v="145"/>
    <n v="4600"/>
    <n v="13.125"/>
    <x v="33"/>
  </r>
  <r>
    <s v="O0044"/>
    <d v="2022-03-06T00:00:00"/>
    <s v="KH0073"/>
    <s v="KOASKOLANG"/>
    <n v="92"/>
    <n v="1250"/>
    <n v="13.125"/>
    <x v="28"/>
  </r>
  <r>
    <s v="O0045"/>
    <d v="2022-03-12T00:00:00"/>
    <s v="KH0028"/>
    <s v="HOOWAI"/>
    <n v="124"/>
    <n v="576"/>
    <n v="13.125"/>
    <x v="34"/>
  </r>
  <r>
    <s v="O0045"/>
    <d v="2022-03-12T00:00:00"/>
    <s v="KH0028"/>
    <s v="HOOWAI"/>
    <n v="277"/>
    <n v="576"/>
    <n v="13.125"/>
    <x v="34"/>
  </r>
  <r>
    <s v="O0045"/>
    <d v="2022-03-12T00:00:00"/>
    <s v="KH0028"/>
    <s v="HOOWAI"/>
    <n v="126"/>
    <n v="1152"/>
    <n v="7.375"/>
    <x v="34"/>
  </r>
  <r>
    <s v="O0046"/>
    <d v="2022-03-12T00:00:00"/>
    <s v="KH0073"/>
    <s v="KOASKOLANG"/>
    <n v="239"/>
    <n v="720"/>
    <n v="7.375"/>
    <x v="35"/>
  </r>
  <r>
    <s v="O0046"/>
    <d v="2022-03-12T00:00:00"/>
    <s v="KH0073"/>
    <s v="KOASKOLANG"/>
    <n v="310"/>
    <n v="576"/>
    <n v="8.9250000000000007"/>
    <x v="35"/>
  </r>
  <r>
    <s v="O0046"/>
    <d v="2022-03-12T00:00:00"/>
    <s v="KH0073"/>
    <s v="KOASKOLANG"/>
    <n v="255"/>
    <n v="576"/>
    <n v="7.625"/>
    <x v="35"/>
  </r>
  <r>
    <s v="O0047"/>
    <d v="2022-03-13T00:00:00"/>
    <s v="KH0015"/>
    <s v="NAMYEN"/>
    <n v="185"/>
    <n v="576"/>
    <n v="7.8500000000000005"/>
    <x v="28"/>
  </r>
  <r>
    <s v="O0047"/>
    <d v="2022-03-13T00:00:00"/>
    <s v="KH0015"/>
    <s v="NAMYEN"/>
    <n v="347"/>
    <n v="810"/>
    <n v="8.9250000000000007"/>
    <x v="28"/>
  </r>
  <r>
    <s v="O0047"/>
    <d v="2022-03-13T00:00:00"/>
    <s v="KH0015"/>
    <s v="NAMYEN"/>
    <n v="124"/>
    <n v="510"/>
    <n v="7.6000000000000005"/>
    <x v="28"/>
  </r>
  <r>
    <s v="O0048"/>
    <d v="2022-03-14T00:00:00"/>
    <s v="KH0076"/>
    <s v="XIAOMI"/>
    <n v="159"/>
    <n v="1279.2"/>
    <n v="8.8249999999999993"/>
    <x v="36"/>
  </r>
  <r>
    <s v="O0048"/>
    <d v="2022-03-14T00:00:00"/>
    <s v="KH0076"/>
    <s v="XIAOMI"/>
    <n v="192"/>
    <n v="504"/>
    <n v="9.375"/>
    <x v="36"/>
  </r>
  <r>
    <s v="O0049"/>
    <d v="2022-03-14T00:00:00"/>
    <s v="KH0043"/>
    <s v="MARINE"/>
    <n v="141"/>
    <n v="300"/>
    <n v="12.875"/>
    <x v="34"/>
  </r>
  <r>
    <s v="O0049"/>
    <d v="2022-03-14T00:00:00"/>
    <s v="KH0043"/>
    <s v="MARINE"/>
    <n v="32"/>
    <n v="10020"/>
    <n v="9.5"/>
    <x v="34"/>
  </r>
  <r>
    <s v="O0049"/>
    <d v="2022-03-14T00:00:00"/>
    <s v="KH0043"/>
    <s v="MARINE"/>
    <n v="212"/>
    <n v="4962"/>
    <n v="9.125"/>
    <x v="34"/>
  </r>
  <r>
    <s v="O0050"/>
    <d v="2022-03-27T00:00:00"/>
    <s v="KH0097"/>
    <s v="ZINNET"/>
    <n v="277"/>
    <n v="4980"/>
    <n v="8.9250000000000007"/>
    <x v="37"/>
  </r>
  <r>
    <s v="O0050"/>
    <d v="2022-03-27T00:00:00"/>
    <s v="KH0097"/>
    <s v="ZINNET"/>
    <n v="219"/>
    <n v="2073.6"/>
    <n v="8.25"/>
    <x v="37"/>
  </r>
  <r>
    <s v="O0051"/>
    <d v="2022-03-27T00:00:00"/>
    <s v="KH0061"/>
    <s v="YONEX"/>
    <n v="288"/>
    <n v="2205"/>
    <n v="9.5250000000000004"/>
    <x v="38"/>
  </r>
  <r>
    <s v="O0051"/>
    <d v="2022-03-27T00:00:00"/>
    <s v="KH0061"/>
    <s v="YONEX"/>
    <n v="82"/>
    <n v="4284"/>
    <n v="12.775"/>
    <x v="38"/>
  </r>
  <r>
    <s v="O0052"/>
    <d v="2022-03-27T00:00:00"/>
    <s v="KH0025"/>
    <s v="XENIAEMU"/>
    <n v="96"/>
    <n v="3120"/>
    <n v="9.375"/>
    <x v="38"/>
  </r>
  <r>
    <s v="O0052"/>
    <d v="2022-03-27T00:00:00"/>
    <s v="KH0025"/>
    <s v="XENIAEMU"/>
    <n v="341"/>
    <n v="2205"/>
    <n v="13.125"/>
    <x v="38"/>
  </r>
  <r>
    <s v="O0052"/>
    <d v="2022-03-27T00:00:00"/>
    <s v="KH0025"/>
    <s v="XENIAEMU"/>
    <n v="128"/>
    <n v="2200"/>
    <n v="8.75"/>
    <x v="38"/>
  </r>
  <r>
    <s v="O0053"/>
    <d v="2022-03-31T00:00:00"/>
    <s v="KH0018"/>
    <s v="MITOPA"/>
    <n v="277"/>
    <n v="2997"/>
    <n v="10.75"/>
    <x v="39"/>
  </r>
  <r>
    <s v="O0053"/>
    <d v="2022-03-31T00:00:00"/>
    <s v="KH0018"/>
    <s v="MITOPA"/>
    <n v="206"/>
    <n v="6528"/>
    <n v="12.25"/>
    <x v="39"/>
  </r>
  <r>
    <s v="O0054"/>
    <d v="2022-03-31T00:00:00"/>
    <s v="KH0018"/>
    <s v="MITOPA"/>
    <n v="125"/>
    <n v="280.8"/>
    <n v="17.440000000000001"/>
    <x v="40"/>
  </r>
  <r>
    <s v="O0055"/>
    <d v="2022-04-07T00:00:00"/>
    <s v="KH0056"/>
    <s v="ZUTER"/>
    <n v="47"/>
    <n v="280.8"/>
    <n v="8.0500000000000007"/>
    <x v="41"/>
  </r>
  <r>
    <s v="O0055"/>
    <d v="2022-04-07T00:00:00"/>
    <s v="KH0056"/>
    <s v="ZUTER"/>
    <n v="312"/>
    <n v="280.8"/>
    <n v="9.44"/>
    <x v="41"/>
  </r>
  <r>
    <s v="O0055"/>
    <d v="2022-04-07T00:00:00"/>
    <s v="KH0056"/>
    <s v="ZUTER"/>
    <n v="62"/>
    <n v="280.8"/>
    <n v="7.15"/>
    <x v="41"/>
  </r>
  <r>
    <s v="O0055"/>
    <d v="2022-04-07T00:00:00"/>
    <s v="KH0056"/>
    <s v="ZUTER"/>
    <n v="14"/>
    <n v="280.8"/>
    <n v="14.17"/>
    <x v="41"/>
  </r>
  <r>
    <s v="O0056"/>
    <d v="2022-04-07T00:00:00"/>
    <s v="KH0061"/>
    <s v="YONEX"/>
    <n v="224"/>
    <n v="5000"/>
    <n v="13.83"/>
    <x v="42"/>
  </r>
  <r>
    <s v="O0056"/>
    <d v="2022-04-07T00:00:00"/>
    <s v="KH0061"/>
    <s v="YONEX"/>
    <n v="334"/>
    <n v="9000"/>
    <n v="13.04"/>
    <x v="42"/>
  </r>
  <r>
    <s v="O0056"/>
    <d v="2022-04-07T00:00:00"/>
    <s v="KH0061"/>
    <s v="YONEX"/>
    <n v="108"/>
    <n v="1260"/>
    <n v="10.96"/>
    <x v="42"/>
  </r>
  <r>
    <s v="O0056"/>
    <d v="2022-04-07T00:00:00"/>
    <s v="KH0061"/>
    <s v="YONEX"/>
    <n v="66"/>
    <n v="360"/>
    <n v="17.440000000000001"/>
    <x v="42"/>
  </r>
  <r>
    <s v="O0057"/>
    <d v="2022-04-07T00:00:00"/>
    <s v="KH0071"/>
    <s v="AMSILOCK"/>
    <n v="1"/>
    <n v="600"/>
    <n v="10.07"/>
    <x v="43"/>
  </r>
  <r>
    <s v="O0057"/>
    <d v="2022-04-07T00:00:00"/>
    <s v="KH0071"/>
    <s v="AMSILOCK"/>
    <n v="273"/>
    <n v="360"/>
    <n v="9.64"/>
    <x v="43"/>
  </r>
  <r>
    <s v="O0058"/>
    <d v="2022-04-09T00:00:00"/>
    <s v="KH0059"/>
    <s v="MALFALANA"/>
    <n v="209"/>
    <n v="960"/>
    <n v="8.23"/>
    <x v="44"/>
  </r>
  <r>
    <s v="O0058"/>
    <d v="2022-04-09T00:00:00"/>
    <s v="KH0059"/>
    <s v="MALFALANA"/>
    <n v="145"/>
    <n v="4750"/>
    <n v="9.1300000000000008"/>
    <x v="44"/>
  </r>
  <r>
    <s v="O0059"/>
    <d v="2022-04-09T00:00:00"/>
    <s v="KH0029"/>
    <s v="MUMSIM"/>
    <n v="202"/>
    <n v="1440"/>
    <n v="8.7200000000000006"/>
    <x v="45"/>
  </r>
  <r>
    <s v="O0059"/>
    <d v="2022-04-09T00:00:00"/>
    <s v="KH0029"/>
    <s v="MUMSIM"/>
    <n v="223"/>
    <n v="3900"/>
    <n v="8.39"/>
    <x v="45"/>
  </r>
  <r>
    <s v="O0060"/>
    <d v="2022-04-10T00:00:00"/>
    <s v="KH0012"/>
    <s v="DREFROS"/>
    <n v="362"/>
    <n v="7371"/>
    <n v="10.93"/>
    <x v="46"/>
  </r>
  <r>
    <s v="O0061"/>
    <d v="2022-04-11T00:00:00"/>
    <s v="KH0043"/>
    <s v="MARINE"/>
    <n v="235"/>
    <n v="3000"/>
    <n v="7.9"/>
    <x v="47"/>
  </r>
  <r>
    <s v="O0061"/>
    <d v="2022-04-11T00:00:00"/>
    <s v="KH0043"/>
    <s v="MARINE"/>
    <n v="63"/>
    <n v="4050"/>
    <n v="8.57"/>
    <x v="47"/>
  </r>
  <r>
    <s v="O0061"/>
    <d v="2022-04-11T00:00:00"/>
    <s v="KH0043"/>
    <s v="MARINE"/>
    <n v="210"/>
    <n v="1250"/>
    <n v="9.1300000000000008"/>
    <x v="47"/>
  </r>
  <r>
    <s v="O0062"/>
    <d v="2022-04-11T00:00:00"/>
    <s v="KH0009"/>
    <s v="SCFOOD"/>
    <n v="318"/>
    <n v="1875"/>
    <n v="7.9"/>
    <x v="48"/>
  </r>
  <r>
    <s v="O0063"/>
    <d v="2022-04-12T00:00:00"/>
    <s v="KH0002"/>
    <s v="CAMILA"/>
    <n v="350"/>
    <n v="1875"/>
    <n v="10.93"/>
    <x v="41"/>
  </r>
  <r>
    <s v="O0063"/>
    <d v="2022-04-12T00:00:00"/>
    <s v="KH0002"/>
    <s v="CAMILA"/>
    <n v="1"/>
    <n v="3150"/>
    <n v="7.05"/>
    <x v="41"/>
  </r>
  <r>
    <s v="O0063"/>
    <d v="2022-04-12T00:00:00"/>
    <s v="KH0002"/>
    <s v="CAMILA"/>
    <n v="252"/>
    <n v="3150"/>
    <n v="6.05"/>
    <x v="41"/>
  </r>
  <r>
    <s v="O0064"/>
    <d v="2022-04-12T00:00:00"/>
    <s v="KH0001"/>
    <s v="XEGAR"/>
    <n v="295"/>
    <n v="960"/>
    <n v="6.26"/>
    <x v="49"/>
  </r>
  <r>
    <s v="O0064"/>
    <d v="2022-04-12T00:00:00"/>
    <s v="KH0001"/>
    <s v="XEGAR"/>
    <n v="55"/>
    <n v="3000"/>
    <n v="5.95"/>
    <x v="49"/>
  </r>
  <r>
    <s v="O0065"/>
    <d v="2022-04-13T00:00:00"/>
    <s v="KH0089"/>
    <s v="MOUSEROLA"/>
    <n v="134"/>
    <n v="2184"/>
    <n v="8.7799999999999994"/>
    <x v="50"/>
  </r>
  <r>
    <s v="O0065"/>
    <d v="2022-04-13T00:00:00"/>
    <s v="KH0089"/>
    <s v="MOUSEROLA"/>
    <n v="187"/>
    <n v="3600"/>
    <n v="7.05"/>
    <x v="50"/>
  </r>
  <r>
    <s v="O0065"/>
    <d v="2022-04-13T00:00:00"/>
    <s v="KH0089"/>
    <s v="MOUSEROLA"/>
    <n v="99"/>
    <n v="2400"/>
    <n v="7.15"/>
    <x v="50"/>
  </r>
  <r>
    <s v="O0066"/>
    <d v="2022-04-13T00:00:00"/>
    <s v="KH0013"/>
    <s v="KUMHOO"/>
    <n v="34"/>
    <n v="2000"/>
    <n v="6.26"/>
    <x v="51"/>
  </r>
  <r>
    <s v="O0066"/>
    <d v="2022-04-13T00:00:00"/>
    <s v="KH0013"/>
    <s v="KUMHOO"/>
    <n v="356"/>
    <n v="728"/>
    <n v="5.95"/>
    <x v="51"/>
  </r>
  <r>
    <s v="O0067"/>
    <d v="2022-04-15T00:00:00"/>
    <s v="KH0030"/>
    <s v="HABUSO"/>
    <n v="142"/>
    <n v="2520"/>
    <n v="9.6"/>
    <x v="49"/>
  </r>
  <r>
    <s v="O0067"/>
    <d v="2022-04-15T00:00:00"/>
    <s v="KH0030"/>
    <s v="HABUSO"/>
    <n v="48"/>
    <n v="2520"/>
    <n v="10.3"/>
    <x v="49"/>
  </r>
  <r>
    <s v="O0068"/>
    <d v="2022-04-15T00:00:00"/>
    <s v="KH0065"/>
    <s v="POLAS"/>
    <n v="25"/>
    <n v="1200"/>
    <n v="8.68"/>
    <x v="39"/>
  </r>
  <r>
    <s v="O0068"/>
    <d v="2022-04-15T00:00:00"/>
    <s v="KH0065"/>
    <s v="POLAS"/>
    <n v="322"/>
    <n v="2880"/>
    <n v="8.2750000000000004"/>
    <x v="39"/>
  </r>
  <r>
    <s v="O0069"/>
    <d v="2022-04-18T00:00:00"/>
    <s v="KH0027"/>
    <s v="GANSEA"/>
    <n v="332"/>
    <n v="1456"/>
    <n v="7.0750000000000002"/>
    <x v="51"/>
  </r>
  <r>
    <s v="O0069"/>
    <d v="2022-04-18T00:00:00"/>
    <s v="KH0027"/>
    <s v="GANSEA"/>
    <n v="138"/>
    <n v="1680"/>
    <n v="8.4499999999999993"/>
    <x v="51"/>
  </r>
  <r>
    <s v="O0070"/>
    <d v="2022-04-18T00:00:00"/>
    <s v="KH0034"/>
    <s v="PREMIER"/>
    <n v="279"/>
    <n v="720"/>
    <n v="7.4"/>
    <x v="52"/>
  </r>
  <r>
    <s v="O0070"/>
    <d v="2022-04-18T00:00:00"/>
    <s v="KH0034"/>
    <s v="PREMIER"/>
    <n v="87"/>
    <n v="3494.4"/>
    <n v="8.35"/>
    <x v="52"/>
  </r>
  <r>
    <s v="O0071"/>
    <d v="2022-04-21T00:00:00"/>
    <s v="KH0020"/>
    <s v="FARSEM"/>
    <n v="49"/>
    <n v="960"/>
    <n v="7.05"/>
    <x v="53"/>
  </r>
  <r>
    <s v="O0071"/>
    <d v="2022-04-21T00:00:00"/>
    <s v="KH0020"/>
    <s v="FARSEM"/>
    <n v="294"/>
    <n v="2400"/>
    <n v="8.5500000000000007"/>
    <x v="53"/>
  </r>
  <r>
    <s v="O0072"/>
    <d v="2022-04-21T00:00:00"/>
    <s v="KH0031"/>
    <s v="COREFOOD"/>
    <n v="301"/>
    <n v="3600"/>
    <n v="7.35"/>
    <x v="53"/>
  </r>
  <r>
    <s v="O0072"/>
    <d v="2022-04-21T00:00:00"/>
    <s v="KH0031"/>
    <s v="COREFOOD"/>
    <n v="344"/>
    <n v="960"/>
    <n v="7.375"/>
    <x v="53"/>
  </r>
  <r>
    <s v="O0072"/>
    <d v="2022-04-21T00:00:00"/>
    <s v="KH0031"/>
    <s v="COREFOOD"/>
    <n v="235"/>
    <n v="3120"/>
    <n v="8.375"/>
    <x v="53"/>
  </r>
  <r>
    <s v="O0073"/>
    <d v="2022-05-08T00:00:00"/>
    <s v="KH0100"/>
    <s v="KOHENGRACIE"/>
    <n v="149"/>
    <n v="5040"/>
    <n v="8.375"/>
    <x v="54"/>
  </r>
  <r>
    <s v="O0073"/>
    <d v="2022-05-08T00:00:00"/>
    <s v="KH0100"/>
    <s v="KOHENGRACIE"/>
    <n v="147"/>
    <n v="1920"/>
    <n v="7.8250000000000002"/>
    <x v="54"/>
  </r>
  <r>
    <s v="O0074"/>
    <d v="2022-05-08T00:00:00"/>
    <s v="KH0097"/>
    <s v="ZINNET"/>
    <n v="257"/>
    <n v="1440"/>
    <n v="9.2200000000000006"/>
    <x v="54"/>
  </r>
  <r>
    <s v="O0074"/>
    <d v="2022-05-08T00:00:00"/>
    <s v="KH0097"/>
    <s v="ZINNET"/>
    <n v="207"/>
    <n v="1260"/>
    <n v="7.8250000000000002"/>
    <x v="54"/>
  </r>
  <r>
    <s v="O0075"/>
    <d v="2022-05-09T00:00:00"/>
    <s v="KH0097"/>
    <s v="ZINNET"/>
    <n v="60"/>
    <n v="315"/>
    <n v="12"/>
    <x v="55"/>
  </r>
  <r>
    <s v="O0075"/>
    <d v="2022-05-09T00:00:00"/>
    <s v="KH0097"/>
    <s v="ZINNET"/>
    <n v="118"/>
    <n v="3150"/>
    <n v="11.324999999999999"/>
    <x v="55"/>
  </r>
  <r>
    <s v="O0075"/>
    <d v="2022-05-09T00:00:00"/>
    <s v="KH0097"/>
    <s v="ZINNET"/>
    <n v="339"/>
    <n v="12600"/>
    <n v="10.175000000000001"/>
    <x v="55"/>
  </r>
  <r>
    <s v="O0076"/>
    <d v="2022-05-19T00:00:00"/>
    <s v="KH0030"/>
    <s v="HABUSO"/>
    <n v="157"/>
    <n v="2016"/>
    <n v="12.775"/>
    <x v="56"/>
  </r>
  <r>
    <s v="O0076"/>
    <d v="2022-05-19T00:00:00"/>
    <s v="KH0030"/>
    <s v="HABUSO"/>
    <n v="134"/>
    <n v="1920"/>
    <n v="8.9250000000000007"/>
    <x v="56"/>
  </r>
  <r>
    <s v="O0077"/>
    <d v="2022-05-19T00:00:00"/>
    <s v="KH0032"/>
    <s v="LINKINPARK"/>
    <n v="141"/>
    <n v="11970"/>
    <n v="8.9250000000000007"/>
    <x v="57"/>
  </r>
  <r>
    <s v="O0077"/>
    <d v="2022-05-19T00:00:00"/>
    <s v="KH0032"/>
    <s v="LINKINPARK"/>
    <n v="19"/>
    <n v="2784"/>
    <n v="10.175000000000001"/>
    <x v="57"/>
  </r>
  <r>
    <s v="O0077"/>
    <d v="2022-05-19T00:00:00"/>
    <s v="KH0032"/>
    <s v="LINKINPARK"/>
    <n v="104"/>
    <n v="5040"/>
    <n v="13.125"/>
    <x v="57"/>
  </r>
  <r>
    <s v="O0078"/>
    <d v="2022-05-21T00:00:00"/>
    <s v="KH0088"/>
    <s v="SHIEKIE"/>
    <n v="33"/>
    <n v="6300"/>
    <n v="10.175000000000001"/>
    <x v="58"/>
  </r>
  <r>
    <s v="O0078"/>
    <d v="2022-05-21T00:00:00"/>
    <s v="KH0088"/>
    <s v="SHIEKIE"/>
    <n v="45"/>
    <n v="2880"/>
    <n v="13.125"/>
    <x v="58"/>
  </r>
  <r>
    <s v="O0079"/>
    <d v="2022-05-21T00:00:00"/>
    <s v="KH0044"/>
    <s v="KINPRO"/>
    <n v="191"/>
    <n v="4800"/>
    <n v="13.125"/>
    <x v="59"/>
  </r>
  <r>
    <s v="O0079"/>
    <d v="2022-05-21T00:00:00"/>
    <s v="KH0044"/>
    <s v="KINPRO"/>
    <n v="110"/>
    <n v="5054"/>
    <n v="13.125"/>
    <x v="59"/>
  </r>
  <r>
    <s v="O0079"/>
    <d v="2022-05-21T00:00:00"/>
    <s v="KH0044"/>
    <s v="KINPRO"/>
    <n v="45"/>
    <n v="6930"/>
    <n v="13.125"/>
    <x v="59"/>
  </r>
  <r>
    <s v="O0080"/>
    <d v="2022-05-21T00:00:00"/>
    <s v="KH0075"/>
    <s v="CHENMAI"/>
    <n v="300"/>
    <n v="5418"/>
    <n v="13.125"/>
    <x v="60"/>
  </r>
  <r>
    <s v="O0080"/>
    <d v="2022-05-21T00:00:00"/>
    <s v="KH0075"/>
    <s v="CHENMAI"/>
    <n v="153"/>
    <n v="960"/>
    <n v="7.375"/>
    <x v="60"/>
  </r>
  <r>
    <s v="O0080"/>
    <d v="2022-05-21T00:00:00"/>
    <s v="KH0075"/>
    <s v="CHENMAI"/>
    <n v="149"/>
    <n v="6720"/>
    <n v="7.375"/>
    <x v="60"/>
  </r>
  <r>
    <s v="O0081"/>
    <d v="2022-05-21T00:00:00"/>
    <s v="KH0009"/>
    <s v="SCFOOD"/>
    <n v="225"/>
    <n v="960"/>
    <n v="8.9250000000000007"/>
    <x v="60"/>
  </r>
  <r>
    <s v="O0081"/>
    <d v="2022-05-21T00:00:00"/>
    <s v="KH0009"/>
    <s v="SCFOOD"/>
    <n v="335"/>
    <n v="10080"/>
    <n v="7.625"/>
    <x v="60"/>
  </r>
  <r>
    <s v="O0082"/>
    <d v="2022-05-22T00:00:00"/>
    <s v="KH0009"/>
    <s v="SCFOOD"/>
    <n v="234"/>
    <n v="1680"/>
    <n v="7.8500000000000005"/>
    <x v="61"/>
  </r>
  <r>
    <s v="O0082"/>
    <d v="2022-05-22T00:00:00"/>
    <s v="KH0009"/>
    <s v="SCFOOD"/>
    <n v="23"/>
    <n v="1440"/>
    <n v="8.9250000000000007"/>
    <x v="61"/>
  </r>
  <r>
    <s v="O0082"/>
    <d v="2022-05-22T00:00:00"/>
    <s v="KH0009"/>
    <s v="SCFOOD"/>
    <n v="113"/>
    <n v="2400"/>
    <n v="7.6000000000000005"/>
    <x v="61"/>
  </r>
  <r>
    <s v="O0083"/>
    <d v="2022-05-22T00:00:00"/>
    <s v="KH0040"/>
    <s v="APEX"/>
    <n v="46"/>
    <n v="3150"/>
    <n v="8.8249999999999993"/>
    <x v="59"/>
  </r>
  <r>
    <s v="O0083"/>
    <d v="2022-05-22T00:00:00"/>
    <s v="KH0040"/>
    <s v="APEX"/>
    <n v="215"/>
    <n v="2400"/>
    <n v="9.375"/>
    <x v="59"/>
  </r>
  <r>
    <s v="O0083"/>
    <d v="2022-05-22T00:00:00"/>
    <s v="KH0040"/>
    <s v="APEX"/>
    <n v="173"/>
    <n v="144"/>
    <n v="12.875"/>
    <x v="59"/>
  </r>
  <r>
    <s v="O0084"/>
    <d v="2022-05-22T00:00:00"/>
    <s v="KH0038"/>
    <s v="SEAWHALE"/>
    <n v="56"/>
    <n v="144"/>
    <n v="9.5"/>
    <x v="62"/>
  </r>
  <r>
    <s v="O0084"/>
    <d v="2022-05-22T00:00:00"/>
    <s v="KH0038"/>
    <s v="SEAWHALE"/>
    <n v="273"/>
    <n v="144"/>
    <n v="9.125"/>
    <x v="62"/>
  </r>
  <r>
    <s v="O0084"/>
    <d v="2022-05-22T00:00:00"/>
    <s v="KH0038"/>
    <s v="SEAWHALE"/>
    <n v="93"/>
    <n v="144"/>
    <n v="8.9250000000000007"/>
    <x v="62"/>
  </r>
  <r>
    <s v="O0085"/>
    <d v="2022-05-24T00:00:00"/>
    <s v="KH0059"/>
    <s v="MALFALANA"/>
    <n v="236"/>
    <n v="144"/>
    <n v="8.25"/>
    <x v="56"/>
  </r>
  <r>
    <s v="O0085"/>
    <d v="2022-05-24T00:00:00"/>
    <s v="KH0059"/>
    <s v="MALFALANA"/>
    <n v="34"/>
    <n v="3600"/>
    <n v="9.5250000000000004"/>
    <x v="56"/>
  </r>
  <r>
    <s v="O0086"/>
    <d v="2022-05-24T00:00:00"/>
    <s v="KH0041"/>
    <s v="MARAS"/>
    <n v="272"/>
    <n v="2520"/>
    <n v="12.775"/>
    <x v="63"/>
  </r>
  <r>
    <s v="O0086"/>
    <d v="2022-05-24T00:00:00"/>
    <s v="KH0041"/>
    <s v="MARAS"/>
    <n v="215"/>
    <n v="1920"/>
    <n v="9.375"/>
    <x v="63"/>
  </r>
  <r>
    <s v="O0086"/>
    <d v="2022-05-24T00:00:00"/>
    <s v="KH0041"/>
    <s v="MARAS"/>
    <n v="245"/>
    <n v="288"/>
    <n v="13.125"/>
    <x v="63"/>
  </r>
  <r>
    <s v="O0087"/>
    <d v="2022-05-30T00:00:00"/>
    <s v="KH0050"/>
    <s v="ANACONDA"/>
    <n v="266"/>
    <n v="288"/>
    <n v="8.75"/>
    <x v="64"/>
  </r>
  <r>
    <s v="O0087"/>
    <d v="2022-05-30T00:00:00"/>
    <s v="KH0050"/>
    <s v="ANACONDA"/>
    <n v="349"/>
    <n v="288"/>
    <n v="9.6999999999999993"/>
    <x v="64"/>
  </r>
  <r>
    <s v="O0087"/>
    <d v="2022-05-30T00:00:00"/>
    <s v="KH0050"/>
    <s v="ANACONDA"/>
    <n v="227"/>
    <n v="288"/>
    <n v="8.75"/>
    <x v="64"/>
  </r>
  <r>
    <s v="O0087"/>
    <d v="2022-05-30T00:00:00"/>
    <s v="KH0050"/>
    <s v="ANACONDA"/>
    <n v="123"/>
    <n v="288"/>
    <n v="7.63"/>
    <x v="64"/>
  </r>
  <r>
    <s v="O0088"/>
    <d v="2022-05-30T00:00:00"/>
    <s v="KH0008"/>
    <s v="DMFOOD"/>
    <n v="259"/>
    <n v="2880"/>
    <n v="7.42"/>
    <x v="65"/>
  </r>
  <r>
    <s v="O0088"/>
    <d v="2022-05-30T00:00:00"/>
    <s v="KH0008"/>
    <s v="DMFOOD"/>
    <n v="111"/>
    <n v="630"/>
    <n v="6.98"/>
    <x v="65"/>
  </r>
  <r>
    <s v="O0088"/>
    <d v="2022-05-30T00:00:00"/>
    <s v="KH0008"/>
    <s v="DMFOOD"/>
    <n v="10"/>
    <n v="2880"/>
    <n v="7"/>
    <x v="65"/>
  </r>
  <r>
    <s v="O0089"/>
    <d v="2022-05-31T00:00:00"/>
    <s v="KH0075"/>
    <s v="CHENMAI"/>
    <n v="244"/>
    <n v="288"/>
    <n v="10.175000000000001"/>
    <x v="66"/>
  </r>
  <r>
    <s v="O0089"/>
    <d v="2022-05-31T00:00:00"/>
    <s v="KH0075"/>
    <s v="CHENMAI"/>
    <n v="232"/>
    <n v="288"/>
    <n v="13.125"/>
    <x v="66"/>
  </r>
  <r>
    <s v="O0089"/>
    <d v="2022-05-31T00:00:00"/>
    <s v="KH0075"/>
    <s v="CHENMAI"/>
    <n v="37"/>
    <n v="288"/>
    <n v="13.125"/>
    <x v="66"/>
  </r>
  <r>
    <s v="O0090"/>
    <d v="2022-05-31T00:00:00"/>
    <s v="KH0096"/>
    <s v="DUMPAGA"/>
    <n v="297"/>
    <n v="288"/>
    <n v="13.125"/>
    <x v="67"/>
  </r>
  <r>
    <s v="O0090"/>
    <d v="2022-05-31T00:00:00"/>
    <s v="KH0096"/>
    <s v="DUMPAGA"/>
    <n v="169"/>
    <n v="288"/>
    <n v="13.125"/>
    <x v="67"/>
  </r>
  <r>
    <s v="O0090"/>
    <d v="2022-05-31T00:00:00"/>
    <s v="KH0096"/>
    <s v="DUMPAGA"/>
    <n v="23"/>
    <n v="2400"/>
    <n v="13.125"/>
    <x v="67"/>
  </r>
  <r>
    <s v="O0091"/>
    <d v="2022-06-01T00:00:00"/>
    <s v="KH0046"/>
    <s v="FIDOCRAX"/>
    <n v="13"/>
    <n v="4080"/>
    <n v="7.375"/>
    <x v="66"/>
  </r>
  <r>
    <s v="O0091"/>
    <d v="2022-06-01T00:00:00"/>
    <s v="KH0046"/>
    <s v="FIDOCRAX"/>
    <n v="247"/>
    <n v="576"/>
    <n v="7.375"/>
    <x v="66"/>
  </r>
  <r>
    <s v="O0091"/>
    <d v="2022-06-01T00:00:00"/>
    <s v="KH0046"/>
    <s v="FIDOCRAX"/>
    <n v="268"/>
    <n v="576"/>
    <n v="8.9250000000000007"/>
    <x v="66"/>
  </r>
  <r>
    <s v="O0091"/>
    <d v="2022-06-01T00:00:00"/>
    <s v="KH0046"/>
    <s v="FIDOCRAX"/>
    <n v="87"/>
    <n v="576"/>
    <n v="9.91"/>
    <x v="66"/>
  </r>
  <r>
    <s v="O0092"/>
    <d v="2022-06-12T00:00:00"/>
    <s v="KH0045"/>
    <s v="LASTRUAL"/>
    <n v="303"/>
    <n v="576"/>
    <n v="35.36"/>
    <x v="68"/>
  </r>
  <r>
    <s v="O0092"/>
    <d v="2022-06-12T00:00:00"/>
    <s v="KH0045"/>
    <s v="LASTRUAL"/>
    <n v="91"/>
    <n v="576"/>
    <n v="13.125"/>
    <x v="68"/>
  </r>
  <r>
    <s v="O0092"/>
    <d v="2022-06-12T00:00:00"/>
    <s v="KH0045"/>
    <s v="LASTRUAL"/>
    <n v="285"/>
    <n v="1920"/>
    <n v="13.125"/>
    <x v="68"/>
  </r>
  <r>
    <s v="O0093"/>
    <d v="2022-06-13T00:00:00"/>
    <s v="KH0044"/>
    <s v="KINPRO"/>
    <n v="291"/>
    <n v="2880"/>
    <n v="13.125"/>
    <x v="69"/>
  </r>
  <r>
    <s v="O0093"/>
    <d v="2022-06-13T00:00:00"/>
    <s v="KH0044"/>
    <s v="KINPRO"/>
    <n v="362"/>
    <n v="864"/>
    <n v="13.125"/>
    <x v="69"/>
  </r>
  <r>
    <s v="O0094"/>
    <d v="2022-06-13T00:00:00"/>
    <s v="KH0064"/>
    <s v="MISHFOOD"/>
    <n v="204"/>
    <n v="864"/>
    <n v="13.125"/>
    <x v="70"/>
  </r>
  <r>
    <s v="O0095"/>
    <d v="2022-06-13T00:00:00"/>
    <s v="KH0006"/>
    <s v="GERCHOF"/>
    <n v="348"/>
    <n v="864"/>
    <n v="7.375"/>
    <x v="71"/>
  </r>
  <r>
    <s v="O0095"/>
    <d v="2022-06-13T00:00:00"/>
    <s v="KH0006"/>
    <s v="GERCHOF"/>
    <n v="353"/>
    <n v="864"/>
    <n v="7.375"/>
    <x v="71"/>
  </r>
  <r>
    <s v="O0096"/>
    <d v="2022-06-14T00:00:00"/>
    <s v="KH0006"/>
    <s v="GERCHOF"/>
    <n v="215"/>
    <n v="864"/>
    <n v="8.9250000000000007"/>
    <x v="72"/>
  </r>
  <r>
    <s v="O0096"/>
    <d v="2022-06-14T00:00:00"/>
    <s v="KH0006"/>
    <s v="GERCHOF"/>
    <n v="210"/>
    <n v="2880"/>
    <n v="14.32"/>
    <x v="72"/>
  </r>
  <r>
    <s v="O0096"/>
    <d v="2022-06-14T00:00:00"/>
    <s v="KH0006"/>
    <s v="GERCHOF"/>
    <n v="362"/>
    <n v="3360"/>
    <n v="14.9"/>
    <x v="72"/>
  </r>
  <r>
    <s v="O0097"/>
    <d v="2022-06-14T00:00:00"/>
    <s v="KH0090"/>
    <s v="SATORIA"/>
    <n v="345"/>
    <n v="2160"/>
    <n v="15.25"/>
    <x v="73"/>
  </r>
  <r>
    <s v="O0097"/>
    <d v="2022-06-14T00:00:00"/>
    <s v="KH0090"/>
    <s v="SATORIA"/>
    <n v="304"/>
    <n v="2352"/>
    <n v="15.25"/>
    <x v="73"/>
  </r>
  <r>
    <s v="O0098"/>
    <d v="2022-06-14T00:00:00"/>
    <s v="KH0040"/>
    <s v="APEX"/>
    <n v="138"/>
    <n v="2520"/>
    <n v="15.25"/>
    <x v="74"/>
  </r>
  <r>
    <s v="O0098"/>
    <d v="2022-06-14T00:00:00"/>
    <s v="KH0040"/>
    <s v="APEX"/>
    <n v="87"/>
    <n v="2400"/>
    <n v="7.42"/>
    <x v="74"/>
  </r>
  <r>
    <s v="O0098"/>
    <d v="2022-06-14T00:00:00"/>
    <s v="KH0040"/>
    <s v="APEX"/>
    <n v="173"/>
    <n v="800"/>
    <n v="5.8"/>
    <x v="74"/>
  </r>
  <r>
    <s v="O0099"/>
    <d v="2022-06-15T00:00:00"/>
    <s v="KH0014"/>
    <s v="FUTAEX"/>
    <n v="313"/>
    <n v="320"/>
    <n v="7.85"/>
    <x v="75"/>
  </r>
  <r>
    <s v="O0099"/>
    <d v="2022-06-15T00:00:00"/>
    <s v="KH0014"/>
    <s v="FUTAEX"/>
    <n v="281"/>
    <n v="2112"/>
    <n v="13.125"/>
    <x v="75"/>
  </r>
  <r>
    <s v="O0100"/>
    <d v="2022-06-24T00:00:00"/>
    <s v="KH0068"/>
    <s v="GOURMAND"/>
    <n v="162"/>
    <n v="1500"/>
    <n v="13.125"/>
    <x v="72"/>
  </r>
  <r>
    <s v="O0101"/>
    <d v="2022-06-27T00:00:00"/>
    <s v="KH0067"/>
    <s v="HYPHENN"/>
    <n v="59"/>
    <n v="1200"/>
    <n v="7.375"/>
    <x v="76"/>
  </r>
  <r>
    <s v="O0101"/>
    <d v="2022-06-27T00:00:00"/>
    <s v="KH0067"/>
    <s v="HYPHENN"/>
    <n v="39"/>
    <n v="960"/>
    <n v="7.375"/>
    <x v="76"/>
  </r>
  <r>
    <s v="O0101"/>
    <d v="2022-06-27T00:00:00"/>
    <s v="KH0067"/>
    <s v="HYPHENN"/>
    <n v="224"/>
    <n v="800"/>
    <n v="8.9250000000000007"/>
    <x v="76"/>
  </r>
  <r>
    <s v="O0102"/>
    <d v="2022-06-27T00:00:00"/>
    <s v="KH0077"/>
    <s v="POKEMAN"/>
    <n v="252"/>
    <n v="320"/>
    <n v="7.625"/>
    <x v="77"/>
  </r>
  <r>
    <s v="O0102"/>
    <d v="2022-06-27T00:00:00"/>
    <s v="KH0077"/>
    <s v="POKEMAN"/>
    <n v="231"/>
    <n v="2112"/>
    <n v="7.8500000000000005"/>
    <x v="77"/>
  </r>
  <r>
    <s v="O0103"/>
    <d v="2022-06-27T00:00:00"/>
    <s v="KH0017"/>
    <s v="PALMING"/>
    <n v="240"/>
    <n v="4500"/>
    <n v="8.9250000000000007"/>
    <x v="78"/>
  </r>
  <r>
    <s v="O0103"/>
    <d v="2022-06-27T00:00:00"/>
    <s v="KH0017"/>
    <s v="PALMING"/>
    <n v="156"/>
    <n v="750"/>
    <n v="7.6000000000000005"/>
    <x v="78"/>
  </r>
  <r>
    <s v="O0103"/>
    <d v="2022-06-27T00:00:00"/>
    <s v="KH0017"/>
    <s v="PALMING"/>
    <n v="267"/>
    <n v="2268"/>
    <n v="5.05"/>
    <x v="78"/>
  </r>
  <r>
    <s v="O0104"/>
    <d v="2022-06-27T00:00:00"/>
    <s v="KH0026"/>
    <s v="NEWDIVIDE"/>
    <n v="297"/>
    <n v="3000"/>
    <n v="7.8500000000000005"/>
    <x v="79"/>
  </r>
  <r>
    <s v="O0104"/>
    <d v="2022-06-27T00:00:00"/>
    <s v="KH0026"/>
    <s v="NEWDIVIDE"/>
    <n v="179"/>
    <n v="3600"/>
    <n v="8.9250000000000007"/>
    <x v="79"/>
  </r>
  <r>
    <s v="O0105"/>
    <d v="2022-06-27T00:00:00"/>
    <s v="KH0055"/>
    <s v="NORANNOR"/>
    <n v="60"/>
    <n v="4320"/>
    <n v="7.6000000000000005"/>
    <x v="80"/>
  </r>
  <r>
    <s v="O0105"/>
    <d v="2022-06-27T00:00:00"/>
    <s v="KH0055"/>
    <s v="NORANNOR"/>
    <n v="68"/>
    <n v="500"/>
    <n v="8.8249999999999993"/>
    <x v="80"/>
  </r>
  <r>
    <s v="O0106"/>
    <d v="2022-06-27T00:00:00"/>
    <s v="KH0021"/>
    <s v="KALOT"/>
    <n v="293"/>
    <n v="1500"/>
    <n v="9.375"/>
    <x v="79"/>
  </r>
  <r>
    <s v="O0107"/>
    <d v="2022-06-27T00:00:00"/>
    <s v="KH0048"/>
    <s v="ORCALE"/>
    <n v="207"/>
    <n v="315"/>
    <n v="12.875"/>
    <x v="76"/>
  </r>
  <r>
    <s v="O0107"/>
    <d v="2022-06-27T00:00:00"/>
    <s v="KH0048"/>
    <s v="ORCALE"/>
    <n v="155"/>
    <n v="3875"/>
    <n v="9.5"/>
    <x v="76"/>
  </r>
  <r>
    <s v="O0108"/>
    <d v="2022-06-29T00:00:00"/>
    <s v="KH0058"/>
    <s v="OCEANFOOD"/>
    <n v="259"/>
    <n v="1920"/>
    <n v="7.5"/>
    <x v="81"/>
  </r>
  <r>
    <s v="O0108"/>
    <d v="2022-06-29T00:00:00"/>
    <s v="KH0058"/>
    <s v="OCEANFOOD"/>
    <n v="125"/>
    <n v="4500"/>
    <n v="6.98"/>
    <x v="81"/>
  </r>
  <r>
    <s v="O0109"/>
    <d v="2022-06-29T00:00:00"/>
    <s v="KH0014"/>
    <s v="FUTAEX"/>
    <n v="27"/>
    <n v="1504.8"/>
    <n v="7"/>
    <x v="79"/>
  </r>
  <r>
    <s v="O0109"/>
    <d v="2022-06-29T00:00:00"/>
    <s v="KH0014"/>
    <s v="FUTAEX"/>
    <n v="244"/>
    <n v="150"/>
    <n v="7.5"/>
    <x v="79"/>
  </r>
  <r>
    <s v="O0110"/>
    <d v="2022-06-29T00:00:00"/>
    <s v="KH0054"/>
    <s v="FROSTY"/>
    <n v="177"/>
    <n v="1800"/>
    <n v="6.98"/>
    <x v="82"/>
  </r>
  <r>
    <s v="O0110"/>
    <d v="2022-06-29T00:00:00"/>
    <s v="KH0054"/>
    <s v="FROSTY"/>
    <n v="353"/>
    <n v="300"/>
    <n v="5.8"/>
    <x v="82"/>
  </r>
  <r>
    <s v="O0110"/>
    <d v="2022-06-29T00:00:00"/>
    <s v="KH0054"/>
    <s v="FROSTY"/>
    <n v="304"/>
    <n v="100.8"/>
    <n v="7.63"/>
    <x v="82"/>
  </r>
  <r>
    <s v="O0111"/>
    <d v="2022-06-29T00:00:00"/>
    <s v="KH0064"/>
    <s v="MISHFOOD"/>
    <n v="209"/>
    <n v="50"/>
    <n v="7.42"/>
    <x v="83"/>
  </r>
  <r>
    <s v="O0112"/>
    <d v="2022-06-30T00:00:00"/>
    <s v="KH0077"/>
    <s v="POKEMAN"/>
    <n v="272"/>
    <n v="99.36"/>
    <n v="8.61"/>
    <x v="76"/>
  </r>
  <r>
    <s v="O0112"/>
    <d v="2022-06-30T00:00:00"/>
    <s v="KH0077"/>
    <s v="POKEMAN"/>
    <n v="115"/>
    <n v="50"/>
    <n v="6.15"/>
    <x v="76"/>
  </r>
  <r>
    <s v="O0113"/>
    <d v="2022-06-30T00:00:00"/>
    <s v="KH0049"/>
    <s v="PYTHON"/>
    <n v="272"/>
    <n v="100.32"/>
    <n v="7.85"/>
    <x v="84"/>
  </r>
  <r>
    <s v="O0113"/>
    <d v="2022-06-30T00:00:00"/>
    <s v="KH0049"/>
    <s v="PYTHON"/>
    <n v="6"/>
    <n v="2640"/>
    <n v="8.61"/>
    <x v="84"/>
  </r>
  <r>
    <s v="O0114"/>
    <d v="2022-06-30T00:00:00"/>
    <s v="KH0040"/>
    <s v="APEX"/>
    <n v="286"/>
    <n v="600"/>
    <n v="6.15"/>
    <x v="85"/>
  </r>
  <r>
    <s v="O0114"/>
    <d v="2022-06-30T00:00:00"/>
    <s v="KH0040"/>
    <s v="APEX"/>
    <n v="66"/>
    <n v="640"/>
    <n v="5.8"/>
    <x v="85"/>
  </r>
  <r>
    <s v="O0115"/>
    <d v="2022-08-10T00:00:00"/>
    <s v="KH0075"/>
    <s v="CHENMAI"/>
    <n v="4"/>
    <n v="1800"/>
    <n v="7.42"/>
    <x v="86"/>
  </r>
  <r>
    <s v="O0116"/>
    <d v="2022-08-10T00:00:00"/>
    <s v="KH0073"/>
    <s v="KOASKOLANG"/>
    <n v="42"/>
    <n v="1080"/>
    <n v="6.98"/>
    <x v="87"/>
  </r>
  <r>
    <s v="O0116"/>
    <d v="2022-08-10T00:00:00"/>
    <s v="KH0073"/>
    <s v="KOASKOLANG"/>
    <n v="37"/>
    <n v="1280"/>
    <n v="7.5"/>
    <x v="87"/>
  </r>
  <r>
    <s v="O0117"/>
    <d v="2022-08-11T00:00:00"/>
    <s v="KH0080"/>
    <s v="PAUCHIAO"/>
    <n v="5"/>
    <n v="1200"/>
    <n v="7.63"/>
    <x v="88"/>
  </r>
  <r>
    <s v="O0117"/>
    <d v="2022-08-11T00:00:00"/>
    <s v="KH0080"/>
    <s v="PAUCHIAO"/>
    <n v="6"/>
    <n v="2800"/>
    <n v="7.42"/>
    <x v="88"/>
  </r>
  <r>
    <s v="O0118"/>
    <d v="2022-08-11T00:00:00"/>
    <s v="KH0048"/>
    <s v="ORCALE"/>
    <n v="145"/>
    <n v="2280"/>
    <n v="8.61"/>
    <x v="89"/>
  </r>
  <r>
    <s v="O0118"/>
    <d v="2022-08-11T00:00:00"/>
    <s v="KH0048"/>
    <s v="ORCALE"/>
    <n v="40"/>
    <n v="1536"/>
    <n v="6.98"/>
    <x v="89"/>
  </r>
  <r>
    <s v="O0119"/>
    <d v="2022-08-11T00:00:00"/>
    <s v="KH0066"/>
    <s v="MARKCALA"/>
    <n v="52"/>
    <n v="4924.8"/>
    <n v="7.5"/>
    <x v="88"/>
  </r>
  <r>
    <s v="O0119"/>
    <d v="2022-08-11T00:00:00"/>
    <s v="KH0066"/>
    <s v="MARKCALA"/>
    <n v="326"/>
    <n v="3192"/>
    <n v="7.85"/>
    <x v="88"/>
  </r>
  <r>
    <s v="O0119"/>
    <d v="2022-08-11T00:00:00"/>
    <s v="KH0066"/>
    <s v="MARKCALA"/>
    <n v="292"/>
    <n v="1974"/>
    <n v="8.61"/>
    <x v="88"/>
  </r>
  <r>
    <s v="O0119"/>
    <d v="2022-08-11T00:00:00"/>
    <s v="KH0066"/>
    <s v="MARKCALA"/>
    <n v="115"/>
    <n v="2355.6999999999998"/>
    <n v="9.375"/>
    <x v="88"/>
  </r>
  <r>
    <s v="O0119"/>
    <d v="2022-08-11T00:00:00"/>
    <s v="KH0066"/>
    <s v="MARKCALA"/>
    <n v="224"/>
    <n v="3642.8"/>
    <n v="12.875"/>
    <x v="88"/>
  </r>
  <r>
    <s v="O0119"/>
    <d v="2022-08-11T00:00:00"/>
    <s v="KH0066"/>
    <s v="MARKCALA"/>
    <n v="135"/>
    <n v="7000"/>
    <n v="9.5"/>
    <x v="88"/>
  </r>
  <r>
    <s v="O0119"/>
    <d v="2022-08-11T00:00:00"/>
    <s v="KH0066"/>
    <s v="MARKCALA"/>
    <n v="183"/>
    <n v="7000"/>
    <n v="9.125"/>
    <x v="88"/>
  </r>
  <r>
    <s v="O0120"/>
    <d v="2022-08-11T00:00:00"/>
    <s v="KH0070"/>
    <s v="PEARCEAI"/>
    <n v="74"/>
    <n v="1060.2"/>
    <n v="8.9250000000000007"/>
    <x v="90"/>
  </r>
  <r>
    <s v="O0120"/>
    <d v="2022-08-11T00:00:00"/>
    <s v="KH0070"/>
    <s v="PEARCEAI"/>
    <n v="11"/>
    <n v="2462.4"/>
    <n v="8.25"/>
    <x v="90"/>
  </r>
  <r>
    <s v="O0121"/>
    <d v="2022-08-11T00:00:00"/>
    <s v="KH0068"/>
    <s v="GOURMAND"/>
    <n v="97"/>
    <n v="1612.8"/>
    <n v="9.5250000000000004"/>
    <x v="88"/>
  </r>
  <r>
    <s v="O0121"/>
    <d v="2022-08-11T00:00:00"/>
    <s v="KH0068"/>
    <s v="GOURMAND"/>
    <n v="214"/>
    <n v="1120"/>
    <n v="12.775"/>
    <x v="88"/>
  </r>
  <r>
    <s v="O0122"/>
    <d v="2022-08-19T00:00:00"/>
    <s v="KH0072"/>
    <s v="POSTFOOD"/>
    <n v="235"/>
    <n v="1116.29"/>
    <n v="9.375"/>
    <x v="91"/>
  </r>
  <r>
    <s v="O0122"/>
    <d v="2022-08-19T00:00:00"/>
    <s v="KH0072"/>
    <s v="POSTFOOD"/>
    <n v="246"/>
    <n v="3640"/>
    <n v="14.02"/>
    <x v="91"/>
  </r>
  <r>
    <s v="O0123"/>
    <d v="2022-08-19T00:00:00"/>
    <s v="KH0046"/>
    <s v="FIDOCRAX"/>
    <n v="344"/>
    <n v="2073.6"/>
    <n v="9.48"/>
    <x v="92"/>
  </r>
  <r>
    <s v="O0123"/>
    <d v="2022-08-19T00:00:00"/>
    <s v="KH0046"/>
    <s v="FIDOCRAX"/>
    <n v="307"/>
    <n v="2100"/>
    <n v="8.65"/>
    <x v="92"/>
  </r>
  <r>
    <s v="O0123"/>
    <d v="2022-08-19T00:00:00"/>
    <s v="KH0046"/>
    <s v="FIDOCRAX"/>
    <n v="267"/>
    <n v="3000"/>
    <n v="11.05"/>
    <x v="92"/>
  </r>
  <r>
    <s v="O0123"/>
    <d v="2022-08-19T00:00:00"/>
    <s v="KH0046"/>
    <s v="FIDOCRAX"/>
    <n v="195"/>
    <n v="1500"/>
    <n v="14.02"/>
    <x v="92"/>
  </r>
  <r>
    <s v="O0124"/>
    <d v="2022-08-19T00:00:00"/>
    <s v="KH0046"/>
    <s v="FIDOCRAX"/>
    <n v="205"/>
    <n v="2250"/>
    <n v="14.02"/>
    <x v="93"/>
  </r>
  <r>
    <s v="O0125"/>
    <d v="2022-08-20T00:00:00"/>
    <s v="KH0058"/>
    <s v="OCEANFOOD"/>
    <n v="289"/>
    <n v="2250"/>
    <n v="14.02"/>
    <x v="94"/>
  </r>
  <r>
    <s v="O0126"/>
    <d v="2022-08-20T00:00:00"/>
    <s v="KH0006"/>
    <s v="GERCHOF"/>
    <n v="21"/>
    <n v="5010"/>
    <n v="14.02"/>
    <x v="87"/>
  </r>
  <r>
    <s v="O0126"/>
    <d v="2022-08-20T00:00:00"/>
    <s v="KH0006"/>
    <s v="GERCHOF"/>
    <n v="11"/>
    <n v="3250"/>
    <n v="14.02"/>
    <x v="87"/>
  </r>
  <r>
    <s v="O0127"/>
    <d v="2022-08-20T00:00:00"/>
    <s v="KH0059"/>
    <s v="MALFALANA"/>
    <n v="146"/>
    <n v="1800"/>
    <n v="9.48"/>
    <x v="93"/>
  </r>
  <r>
    <s v="O0127"/>
    <d v="2022-08-20T00:00:00"/>
    <s v="KH0059"/>
    <s v="MALFALANA"/>
    <n v="280"/>
    <n v="192"/>
    <n v="8.65"/>
    <x v="93"/>
  </r>
  <r>
    <s v="O0128"/>
    <d v="2022-08-20T00:00:00"/>
    <s v="KH0065"/>
    <s v="POLAS"/>
    <n v="95"/>
    <n v="384"/>
    <n v="11.04"/>
    <x v="95"/>
  </r>
  <r>
    <s v="O0128"/>
    <d v="2022-08-20T00:00:00"/>
    <s v="KH0065"/>
    <s v="POLAS"/>
    <n v="94"/>
    <n v="1500"/>
    <n v="14.02"/>
    <x v="95"/>
  </r>
  <r>
    <s v="O0128"/>
    <d v="2022-08-20T00:00:00"/>
    <s v="KH0065"/>
    <s v="POLAS"/>
    <n v="90"/>
    <n v="979.2"/>
    <n v="14.02"/>
    <x v="95"/>
  </r>
  <r>
    <s v="O0129"/>
    <d v="2022-09-18T00:00:00"/>
    <s v="KH0088"/>
    <s v="SHIEKIE"/>
    <n v="308"/>
    <n v="850"/>
    <n v="14.02"/>
    <x v="96"/>
  </r>
  <r>
    <s v="O0129"/>
    <d v="2022-09-18T00:00:00"/>
    <s v="KH0088"/>
    <s v="SHIEKIE"/>
    <n v="318"/>
    <n v="480"/>
    <n v="14.02"/>
    <x v="96"/>
  </r>
  <r>
    <s v="O0129"/>
    <d v="2022-09-18T00:00:00"/>
    <s v="KH0088"/>
    <s v="SHIEKIE"/>
    <n v="152"/>
    <n v="420"/>
    <n v="14.02"/>
    <x v="96"/>
  </r>
  <r>
    <s v="O0130"/>
    <d v="2022-09-18T00:00:00"/>
    <s v="KH0098"/>
    <s v="HERBALFOOD"/>
    <n v="49"/>
    <n v="2090.4"/>
    <n v="9.5"/>
    <x v="97"/>
  </r>
  <r>
    <s v="O0131"/>
    <d v="2022-09-18T00:00:00"/>
    <s v="KH0017"/>
    <s v="PALMING"/>
    <n v="338"/>
    <n v="792"/>
    <n v="9.48"/>
    <x v="98"/>
  </r>
  <r>
    <s v="O0131"/>
    <d v="2022-09-18T00:00:00"/>
    <s v="KH0017"/>
    <s v="PALMING"/>
    <n v="321"/>
    <n v="210"/>
    <n v="14.02"/>
    <x v="98"/>
  </r>
  <r>
    <s v="O0132"/>
    <d v="2022-09-19T00:00:00"/>
    <s v="KH0100"/>
    <s v="KOHENGRACIE"/>
    <n v="343"/>
    <n v="480"/>
    <n v="14.02"/>
    <x v="99"/>
  </r>
  <r>
    <s v="O0132"/>
    <d v="2022-09-19T00:00:00"/>
    <s v="KH0100"/>
    <s v="KOHENGRACIE"/>
    <n v="237"/>
    <n v="5355"/>
    <n v="14.02"/>
    <x v="99"/>
  </r>
  <r>
    <s v="O0132"/>
    <d v="2022-09-19T00:00:00"/>
    <s v="KH0100"/>
    <s v="KOHENGRACIE"/>
    <n v="312"/>
    <n v="1260"/>
    <n v="14.02"/>
    <x v="99"/>
  </r>
  <r>
    <s v="O0133"/>
    <d v="2022-09-19T00:00:00"/>
    <s v="KH0066"/>
    <s v="MARKCALA"/>
    <n v="327"/>
    <n v="630"/>
    <n v="14.02"/>
    <x v="100"/>
  </r>
  <r>
    <s v="O0133"/>
    <d v="2022-09-19T00:00:00"/>
    <s v="KH0066"/>
    <s v="MARKCALA"/>
    <n v="2"/>
    <n v="600"/>
    <n v="9.5"/>
    <x v="100"/>
  </r>
  <r>
    <s v="O0133"/>
    <d v="2022-09-19T00:00:00"/>
    <s v="KH0066"/>
    <s v="MARKCALA"/>
    <n v="212"/>
    <n v="254.4"/>
    <n v="9.48"/>
    <x v="100"/>
  </r>
  <r>
    <s v="O0134"/>
    <d v="2022-09-20T00:00:00"/>
    <s v="KH0067"/>
    <s v="HYPHENN"/>
    <n v="312"/>
    <n v="158.4"/>
    <n v="14.02"/>
    <x v="101"/>
  </r>
  <r>
    <s v="O0134"/>
    <d v="2022-09-20T00:00:00"/>
    <s v="KH0067"/>
    <s v="HYPHENN"/>
    <n v="222"/>
    <n v="2505"/>
    <n v="14.02"/>
    <x v="101"/>
  </r>
  <r>
    <s v="O0134"/>
    <d v="2022-09-20T00:00:00"/>
    <s v="KH0067"/>
    <s v="HYPHENN"/>
    <n v="78"/>
    <n v="1812"/>
    <n v="14.02"/>
    <x v="101"/>
  </r>
  <r>
    <s v="O0135"/>
    <d v="2022-09-20T00:00:00"/>
    <s v="KH0036"/>
    <s v="DOLFIT"/>
    <n v="171"/>
    <n v="3675"/>
    <n v="14.02"/>
    <x v="102"/>
  </r>
  <r>
    <s v="O0135"/>
    <d v="2022-09-20T00:00:00"/>
    <s v="KH0036"/>
    <s v="DOLFIT"/>
    <n v="6"/>
    <n v="4200"/>
    <n v="14.02"/>
    <x v="102"/>
  </r>
  <r>
    <s v="O0136"/>
    <d v="2022-09-20T00:00:00"/>
    <s v="KH0069"/>
    <s v="ABBAP"/>
    <n v="149"/>
    <n v="1440"/>
    <n v="9.5"/>
    <x v="97"/>
  </r>
  <r>
    <s v="O0137"/>
    <d v="2022-09-21T00:00:00"/>
    <s v="KH0099"/>
    <s v="RISUNDELI"/>
    <n v="111"/>
    <n v="900"/>
    <n v="12.49"/>
    <x v="103"/>
  </r>
  <r>
    <s v="O0137"/>
    <d v="2022-09-21T00:00:00"/>
    <s v="KH0099"/>
    <s v="RISUNDELI"/>
    <n v="54"/>
    <n v="2500"/>
    <n v="11.95"/>
    <x v="103"/>
  </r>
  <r>
    <s v="O0137"/>
    <d v="2022-09-21T00:00:00"/>
    <s v="KH0099"/>
    <s v="RISUNDELI"/>
    <n v="68"/>
    <n v="3000"/>
    <n v="9.26"/>
    <x v="103"/>
  </r>
  <r>
    <s v="O0138"/>
    <d v="2022-09-21T00:00:00"/>
    <s v="KH0026"/>
    <s v="NEWDIVIDE"/>
    <n v="281"/>
    <n v="1920"/>
    <n v="9.1"/>
    <x v="97"/>
  </r>
  <r>
    <s v="O0138"/>
    <d v="2022-09-21T00:00:00"/>
    <s v="KH0026"/>
    <s v="NEWDIVIDE"/>
    <n v="84"/>
    <n v="2700"/>
    <n v="15.08"/>
    <x v="97"/>
  </r>
  <r>
    <s v="O0139"/>
    <d v="2022-09-21T00:00:00"/>
    <s v="KH0062"/>
    <s v="MAYBACH"/>
    <n v="339"/>
    <n v="610"/>
    <n v="14.99"/>
    <x v="104"/>
  </r>
  <r>
    <s v="O0139"/>
    <d v="2022-09-21T00:00:00"/>
    <s v="KH0062"/>
    <s v="MAYBACH"/>
    <n v="276"/>
    <n v="10440"/>
    <n v="9.34"/>
    <x v="104"/>
  </r>
  <r>
    <s v="O0140"/>
    <d v="2022-09-21T00:00:00"/>
    <s v="KH0029"/>
    <s v="MUMSIM"/>
    <n v="103"/>
    <n v="19.2"/>
    <n v="13.44"/>
    <x v="105"/>
  </r>
  <r>
    <s v="O0140"/>
    <d v="2022-09-21T00:00:00"/>
    <s v="KH0029"/>
    <s v="MUMSIM"/>
    <n v="44"/>
    <n v="500"/>
    <n v="11.45"/>
    <x v="105"/>
  </r>
  <r>
    <s v="O0140"/>
    <d v="2022-09-21T00:00:00"/>
    <s v="KH0029"/>
    <s v="MUMSIM"/>
    <n v="175"/>
    <n v="500"/>
    <n v="17.739999999999998"/>
    <x v="105"/>
  </r>
  <r>
    <s v="O0141"/>
    <d v="2022-09-23T00:00:00"/>
    <s v="KH0090"/>
    <s v="SATORIA"/>
    <n v="283"/>
    <n v="500"/>
    <n v="15.08"/>
    <x v="106"/>
  </r>
  <r>
    <s v="O0141"/>
    <d v="2022-09-23T00:00:00"/>
    <s v="KH0090"/>
    <s v="SATORIA"/>
    <n v="94"/>
    <n v="129.6"/>
    <n v="14.98"/>
    <x v="106"/>
  </r>
  <r>
    <s v="O0141"/>
    <d v="2022-09-23T00:00:00"/>
    <s v="KH0090"/>
    <s v="SATORIA"/>
    <n v="125"/>
    <n v="250"/>
    <n v="9.34"/>
    <x v="106"/>
  </r>
  <r>
    <s v="O0142"/>
    <d v="2022-09-23T00:00:00"/>
    <s v="KH0092"/>
    <s v="DELIFOOD"/>
    <n v="156"/>
    <n v="250"/>
    <n v="13.44"/>
    <x v="107"/>
  </r>
  <r>
    <s v="O0142"/>
    <d v="2022-09-23T00:00:00"/>
    <s v="KH0092"/>
    <s v="DELIFOOD"/>
    <n v="216"/>
    <n v="500"/>
    <n v="11.45"/>
    <x v="107"/>
  </r>
  <r>
    <s v="O0143"/>
    <d v="2022-09-23T00:00:00"/>
    <s v="KH0083"/>
    <s v="EXASEX"/>
    <n v="325"/>
    <n v="500"/>
    <n v="17.739999999999998"/>
    <x v="108"/>
  </r>
  <r>
    <s v="O0143"/>
    <d v="2022-09-23T00:00:00"/>
    <s v="KH0083"/>
    <s v="EXASEX"/>
    <n v="157"/>
    <n v="500"/>
    <n v="10.82"/>
    <x v="108"/>
  </r>
  <r>
    <s v="O0144"/>
    <d v="2022-09-24T00:00:00"/>
    <s v="KH0072"/>
    <s v="POSTFOOD"/>
    <n v="333"/>
    <n v="21504"/>
    <n v="6.4"/>
    <x v="102"/>
  </r>
  <r>
    <s v="O0145"/>
    <d v="2022-09-24T00:00:00"/>
    <s v="KH0006"/>
    <s v="GERCHOF"/>
    <n v="120"/>
    <n v="2400"/>
    <n v="9.375"/>
    <x v="101"/>
  </r>
  <r>
    <s v="O0145"/>
    <d v="2022-09-24T00:00:00"/>
    <s v="KH0006"/>
    <s v="GERCHOF"/>
    <n v="55"/>
    <n v="2400"/>
    <n v="12.875"/>
    <x v="109"/>
  </r>
  <r>
    <s v="O0146"/>
    <d v="2022-09-24T00:00:00"/>
    <s v="KH0074"/>
    <s v="ESTABENGANG"/>
    <n v="74"/>
    <n v="960"/>
    <n v="9.5"/>
    <x v="109"/>
  </r>
  <r>
    <s v="O0146"/>
    <d v="2022-09-24T00:00:00"/>
    <s v="KH0074"/>
    <s v="ESTABENGANG"/>
    <n v="7"/>
    <n v="2509"/>
    <n v="9.125"/>
    <x v="109"/>
  </r>
  <r>
    <s v="O0146"/>
    <d v="2022-09-24T00:00:00"/>
    <s v="KH0074"/>
    <s v="ESTABENGANG"/>
    <n v="355"/>
    <n v="350"/>
    <n v="8.9250000000000007"/>
    <x v="109"/>
  </r>
  <r>
    <s v="O0147"/>
    <d v="2022-10-01T00:00:00"/>
    <s v="KH0002"/>
    <s v="CAMILA"/>
    <n v="268"/>
    <n v="336"/>
    <n v="8.25"/>
    <x v="110"/>
  </r>
  <r>
    <s v="O0147"/>
    <d v="2022-10-01T00:00:00"/>
    <s v="KH0002"/>
    <s v="CAMILA"/>
    <n v="160"/>
    <n v="400"/>
    <n v="9.5250000000000004"/>
    <x v="110"/>
  </r>
  <r>
    <s v="O0147"/>
    <d v="2022-10-01T00:00:00"/>
    <s v="KH0002"/>
    <s v="CAMILA"/>
    <n v="154"/>
    <n v="500"/>
    <n v="12.775"/>
    <x v="110"/>
  </r>
  <r>
    <s v="O0148"/>
    <d v="2022-10-02T00:00:00"/>
    <s v="KH0006"/>
    <s v="GERCHOF"/>
    <n v="103"/>
    <n v="200"/>
    <n v="9.375"/>
    <x v="111"/>
  </r>
  <r>
    <s v="O0148"/>
    <d v="2022-10-02T00:00:00"/>
    <s v="KH0006"/>
    <s v="GERCHOF"/>
    <n v="142"/>
    <n v="200"/>
    <n v="9.35"/>
    <x v="111"/>
  </r>
  <r>
    <s v="O0149"/>
    <d v="2022-10-02T00:00:00"/>
    <s v="KH0075"/>
    <s v="CHENMAI"/>
    <n v="144"/>
    <n v="1260"/>
    <n v="10.11"/>
    <x v="111"/>
  </r>
  <r>
    <s v="O0149"/>
    <d v="2022-10-02T00:00:00"/>
    <s v="KH0075"/>
    <s v="CHENMAI"/>
    <n v="213"/>
    <n v="1500"/>
    <n v="9.4600000000000009"/>
    <x v="111"/>
  </r>
  <r>
    <s v="O0150"/>
    <d v="2022-10-02T00:00:00"/>
    <s v="KH0013"/>
    <s v="KUMHOO"/>
    <n v="230"/>
    <n v="600"/>
    <n v="9.8000000000000007"/>
    <x v="111"/>
  </r>
  <r>
    <s v="O0151"/>
    <d v="2022-10-05T00:00:00"/>
    <s v="KH0054"/>
    <s v="FROSTY"/>
    <n v="195"/>
    <n v="3500"/>
    <n v="11.2"/>
    <x v="112"/>
  </r>
  <r>
    <s v="O0151"/>
    <d v="2022-10-05T00:00:00"/>
    <s v="KH0054"/>
    <s v="FROSTY"/>
    <n v="126"/>
    <n v="1710"/>
    <n v="10.37"/>
    <x v="112"/>
  </r>
  <r>
    <s v="O0152"/>
    <d v="2022-10-05T00:00:00"/>
    <s v="KH0097"/>
    <s v="ZINNET"/>
    <n v="215"/>
    <n v="1920"/>
    <n v="10.119999999999999"/>
    <x v="112"/>
  </r>
  <r>
    <s v="O0152"/>
    <d v="2022-10-05T00:00:00"/>
    <s v="KH0097"/>
    <s v="ZINNET"/>
    <n v="27"/>
    <n v="1915.2"/>
    <n v="8.9"/>
    <x v="112"/>
  </r>
  <r>
    <s v="O0153"/>
    <d v="2022-10-05T00:00:00"/>
    <s v="KH0007"/>
    <s v="DIMITRIES"/>
    <n v="327"/>
    <n v="3500"/>
    <n v="6.45"/>
    <x v="112"/>
  </r>
  <r>
    <s v="O0153"/>
    <d v="2022-10-05T00:00:00"/>
    <s v="KH0007"/>
    <s v="DIMITRIES"/>
    <n v="328"/>
    <n v="800"/>
    <n v="10"/>
    <x v="112"/>
  </r>
  <r>
    <s v="O0154"/>
    <d v="2022-10-05T00:00:00"/>
    <s v="KH0085"/>
    <s v="KEFFLE"/>
    <n v="120"/>
    <n v="604.79999999999995"/>
    <n v="12.85"/>
    <x v="112"/>
  </r>
  <r>
    <s v="O0155"/>
    <d v="2022-10-09T00:00:00"/>
    <s v="KH0067"/>
    <s v="HYPHENN"/>
    <n v="193"/>
    <n v="400"/>
    <n v="6.43"/>
    <x v="113"/>
  </r>
  <r>
    <s v="O0155"/>
    <d v="2022-10-09T00:00:00"/>
    <s v="KH0067"/>
    <s v="HYPHENN"/>
    <n v="313"/>
    <n v="324"/>
    <n v="6.24"/>
    <x v="113"/>
  </r>
  <r>
    <s v="O0156"/>
    <d v="2022-10-09T00:00:00"/>
    <s v="KH0002"/>
    <s v="CAMILA"/>
    <n v="161"/>
    <n v="288"/>
    <n v="6.58"/>
    <x v="113"/>
  </r>
  <r>
    <s v="O0156"/>
    <d v="2022-10-09T00:00:00"/>
    <s v="KH0002"/>
    <s v="CAMILA"/>
    <n v="346"/>
    <n v="600"/>
    <n v="9.77"/>
    <x v="113"/>
  </r>
  <r>
    <s v="O0157"/>
    <d v="2022-10-09T00:00:00"/>
    <s v="KH0041"/>
    <s v="MARAS"/>
    <n v="167"/>
    <n v="1280"/>
    <n v="7.98"/>
    <x v="113"/>
  </r>
  <r>
    <s v="O0158"/>
    <d v="2022-10-11T00:00:00"/>
    <s v="KH0073"/>
    <s v="KOASKOLANG"/>
    <n v="103"/>
    <n v="1200"/>
    <n v="8.9700000000000006"/>
    <x v="97"/>
  </r>
  <r>
    <s v="O0159"/>
    <d v="2022-10-11T00:00:00"/>
    <s v="KH0025"/>
    <s v="XENIAEMU"/>
    <n v="305"/>
    <n v="252"/>
    <n v="9.11"/>
    <x v="97"/>
  </r>
  <r>
    <s v="O0160"/>
    <d v="2022-10-11T00:00:00"/>
    <s v="KH0098"/>
    <s v="HERBALFOOD"/>
    <n v="52"/>
    <n v="240"/>
    <n v="8.1"/>
    <x v="97"/>
  </r>
  <r>
    <s v="O0160"/>
    <d v="2022-10-11T00:00:00"/>
    <s v="KH0098"/>
    <s v="HERBALFOOD"/>
    <n v="338"/>
    <n v="240"/>
    <n v="8.9700000000000006"/>
    <x v="97"/>
  </r>
  <r>
    <s v="O0161"/>
    <d v="2022-10-12T00:00:00"/>
    <s v="KH0052"/>
    <s v="XELIJONA"/>
    <n v="100"/>
    <n v="228"/>
    <n v="9.11"/>
    <x v="105"/>
  </r>
  <r>
    <s v="O0162"/>
    <d v="2022-10-12T00:00:00"/>
    <s v="KH0059"/>
    <s v="MALFALANA"/>
    <n v="325"/>
    <n v="240"/>
    <n v="8.1"/>
    <x v="105"/>
  </r>
  <r>
    <s v="O0162"/>
    <d v="2022-10-12T00:00:00"/>
    <s v="KH0059"/>
    <s v="MALFALANA"/>
    <n v="335"/>
    <n v="240"/>
    <n v="7.98"/>
    <x v="105"/>
  </r>
  <r>
    <s v="O0163"/>
    <d v="2022-10-12T00:00:00"/>
    <s v="KH0099"/>
    <s v="RISUNDELI"/>
    <n v="289"/>
    <n v="500"/>
    <n v="9.93"/>
    <x v="105"/>
  </r>
  <r>
    <s v="O0163"/>
    <d v="2022-10-12T00:00:00"/>
    <s v="KH0099"/>
    <s v="RISUNDELI"/>
    <n v="10"/>
    <n v="1000"/>
    <n v="9.93"/>
    <x v="105"/>
  </r>
  <r>
    <s v="O0164"/>
    <d v="2022-10-12T00:00:00"/>
    <s v="KH0087"/>
    <s v="CKOCRO"/>
    <n v="130"/>
    <n v="500"/>
    <n v="8.9700000000000006"/>
    <x v="105"/>
  </r>
  <r>
    <s v="O0164"/>
    <d v="2022-10-12T00:00:00"/>
    <s v="KH0087"/>
    <s v="CKOCRO"/>
    <n v="174"/>
    <n v="106.3"/>
    <n v="8.9700000000000006"/>
    <x v="105"/>
  </r>
  <r>
    <s v="O0165"/>
    <d v="2022-10-12T00:00:00"/>
    <s v="KH0008"/>
    <s v="DMFOOD"/>
    <n v="335"/>
    <n v="44.8"/>
    <n v="9.11"/>
    <x v="105"/>
  </r>
  <r>
    <s v="O0166"/>
    <d v="2022-10-12T00:00:00"/>
    <s v="KH0062"/>
    <s v="MAYBACH"/>
    <n v="63"/>
    <n v="1800"/>
    <n v="9.11"/>
    <x v="105"/>
  </r>
  <r>
    <s v="O0166"/>
    <d v="2022-10-12T00:00:00"/>
    <s v="KH0062"/>
    <s v="MAYBACH"/>
    <n v="65"/>
    <n v="1800"/>
    <n v="8.1"/>
    <x v="105"/>
  </r>
  <r>
    <s v="O0166"/>
    <d v="2022-10-12T00:00:00"/>
    <s v="KH0062"/>
    <s v="MAYBACH"/>
    <n v="105"/>
    <n v="1200"/>
    <n v="7.98"/>
    <x v="105"/>
  </r>
  <r>
    <s v="O0167"/>
    <d v="2022-10-13T00:00:00"/>
    <s v="KH0048"/>
    <s v="ORCALE"/>
    <n v="253"/>
    <n v="1200"/>
    <n v="9.2200000000000006"/>
    <x v="103"/>
  </r>
  <r>
    <s v="O0167"/>
    <d v="2022-10-13T00:00:00"/>
    <s v="KH0048"/>
    <s v="ORCALE"/>
    <n v="353"/>
    <n v="1200"/>
    <n v="14.32"/>
    <x v="103"/>
  </r>
  <r>
    <s v="O0167"/>
    <d v="2022-10-13T00:00:00"/>
    <s v="KH0048"/>
    <s v="ORCALE"/>
    <n v="302"/>
    <n v="1800"/>
    <n v="14.9"/>
    <x v="103"/>
  </r>
  <r>
    <s v="O0168"/>
    <d v="2022-10-13T00:00:00"/>
    <s v="KH0030"/>
    <s v="HABUSO"/>
    <n v="158"/>
    <n v="720"/>
    <n v="15.25"/>
    <x v="103"/>
  </r>
  <r>
    <s v="O0168"/>
    <d v="2022-10-13T00:00:00"/>
    <s v="KH0030"/>
    <s v="HABUSO"/>
    <n v="176"/>
    <n v="562.5"/>
    <n v="15.25"/>
    <x v="103"/>
  </r>
  <r>
    <s v="O0168"/>
    <d v="2022-10-13T00:00:00"/>
    <s v="KH0030"/>
    <s v="HABUSO"/>
    <n v="357"/>
    <n v="3693"/>
    <n v="15.25"/>
    <x v="103"/>
  </r>
  <r>
    <s v="O0168"/>
    <d v="2022-10-13T00:00:00"/>
    <s v="KH0030"/>
    <s v="HABUSO"/>
    <n v="339"/>
    <n v="3696"/>
    <n v="5.5"/>
    <x v="103"/>
  </r>
  <r>
    <s v="O0169"/>
    <d v="2022-10-13T00:00:00"/>
    <s v="KH0080"/>
    <s v="PAUCHIAO"/>
    <n v="99"/>
    <n v="4104"/>
    <n v="6.4"/>
    <x v="103"/>
  </r>
  <r>
    <s v="O0169"/>
    <d v="2022-10-13T00:00:00"/>
    <s v="KH0080"/>
    <s v="PAUCHIAO"/>
    <n v="312"/>
    <n v="3360"/>
    <n v="6.45"/>
    <x v="103"/>
  </r>
  <r>
    <s v="O0169"/>
    <d v="2022-10-13T00:00:00"/>
    <s v="KH0080"/>
    <s v="PAUCHIAO"/>
    <n v="337"/>
    <n v="3200.6"/>
    <n v="11.25"/>
    <x v="103"/>
  </r>
  <r>
    <s v="O0169"/>
    <d v="2022-10-13T00:00:00"/>
    <s v="KH0080"/>
    <s v="PAUCHIAO"/>
    <n v="16"/>
    <n v="2016"/>
    <n v="13.35"/>
    <x v="103"/>
  </r>
  <r>
    <s v="O0170"/>
    <d v="2022-10-13T00:00:00"/>
    <s v="KH0004"/>
    <s v="MERASI"/>
    <n v="136"/>
    <n v="3283.2"/>
    <n v="7.25"/>
    <x v="103"/>
  </r>
  <r>
    <s v="O0170"/>
    <d v="2022-10-13T00:00:00"/>
    <s v="KH0004"/>
    <s v="MERASI"/>
    <n v="157"/>
    <n v="3360"/>
    <n v="7.7"/>
    <x v="103"/>
  </r>
  <r>
    <s v="O0170"/>
    <d v="2022-10-13T00:00:00"/>
    <s v="KH0004"/>
    <s v="MERASI"/>
    <n v="96"/>
    <n v="3200.6"/>
    <n v="9.6"/>
    <x v="103"/>
  </r>
  <r>
    <s v="O0170"/>
    <d v="2022-10-13T00:00:00"/>
    <s v="KH0004"/>
    <s v="MERASI"/>
    <n v="91"/>
    <n v="2016"/>
    <n v="7.99"/>
    <x v="103"/>
  </r>
  <r>
    <s v="O0170"/>
    <d v="2022-10-13T00:00:00"/>
    <s v="KH0004"/>
    <s v="MERASI"/>
    <n v="234"/>
    <n v="3283.2"/>
    <n v="9.6999999999999993"/>
    <x v="103"/>
  </r>
  <r>
    <s v="O0171"/>
    <d v="2022-10-18T00:00:00"/>
    <s v="KH0001"/>
    <s v="XEGAR"/>
    <n v="2"/>
    <n v="3360"/>
    <n v="8.1"/>
    <x v="101"/>
  </r>
  <r>
    <s v="O0172"/>
    <d v="2022-10-18T00:00:00"/>
    <s v="KH0027"/>
    <s v="GANSEA"/>
    <n v="168"/>
    <n v="4000"/>
    <n v="8.82"/>
    <x v="101"/>
  </r>
  <r>
    <s v="O0173"/>
    <d v="2022-10-19T00:00:00"/>
    <s v="KH0061"/>
    <s v="YONEX"/>
    <n v="223"/>
    <n v="2000"/>
    <n v="15.1"/>
    <x v="96"/>
  </r>
  <r>
    <s v="O0173"/>
    <d v="2022-10-19T00:00:00"/>
    <s v="KH0061"/>
    <s v="YONEX"/>
    <n v="137"/>
    <n v="4000"/>
    <n v="10.1"/>
    <x v="96"/>
  </r>
  <r>
    <s v="O0174"/>
    <d v="2022-10-19T00:00:00"/>
    <s v="KH0069"/>
    <s v="ABBAP"/>
    <n v="252"/>
    <n v="1000"/>
    <n v="7.75"/>
    <x v="96"/>
  </r>
  <r>
    <s v="O0175"/>
    <d v="2022-10-19T00:00:00"/>
    <s v="KH0073"/>
    <s v="KOASKOLANG"/>
    <n v="344"/>
    <n v="3000"/>
    <n v="11.1"/>
    <x v="96"/>
  </r>
  <r>
    <s v="O0175"/>
    <d v="2022-10-19T00:00:00"/>
    <s v="KH0073"/>
    <s v="KOASKOLANG"/>
    <n v="199"/>
    <n v="300"/>
    <n v="9.65"/>
    <x v="96"/>
  </r>
  <r>
    <s v="O0176"/>
    <d v="2022-10-19T00:00:00"/>
    <s v="KH0099"/>
    <s v="RISUNDELI"/>
    <n v="257"/>
    <n v="300"/>
    <n v="10.01"/>
    <x v="96"/>
  </r>
  <r>
    <s v="O0176"/>
    <d v="2022-10-19T00:00:00"/>
    <s v="KH0099"/>
    <s v="RISUNDELI"/>
    <n v="235"/>
    <n v="4850"/>
    <n v="11.25"/>
    <x v="96"/>
  </r>
  <r>
    <s v="O0177"/>
    <d v="2022-10-21T00:00:00"/>
    <s v="KH0086"/>
    <s v="MAPLEORI"/>
    <n v="83"/>
    <n v="21600"/>
    <n v="13.35"/>
    <x v="114"/>
  </r>
  <r>
    <s v="O0178"/>
    <d v="2022-10-21T00:00:00"/>
    <s v="KH0099"/>
    <s v="RISUNDELI"/>
    <n v="315"/>
    <n v="12500"/>
    <n v="6.4"/>
    <x v="114"/>
  </r>
  <r>
    <s v="O0178"/>
    <d v="2022-10-21T00:00:00"/>
    <s v="KH0099"/>
    <s v="RISUNDELI"/>
    <n v="300"/>
    <n v="10800"/>
    <n v="6.45"/>
    <x v="114"/>
  </r>
  <r>
    <s v="O0179"/>
    <d v="2022-10-21T00:00:00"/>
    <s v="KH0037"/>
    <s v="TEAXIN"/>
    <n v="95"/>
    <n v="432"/>
    <n v="12.76"/>
    <x v="114"/>
  </r>
  <r>
    <s v="O0179"/>
    <d v="2022-10-21T00:00:00"/>
    <s v="KH0037"/>
    <s v="TEAXIN"/>
    <n v="56"/>
    <n v="660"/>
    <n v="11.23"/>
    <x v="114"/>
  </r>
  <r>
    <s v="O0179"/>
    <d v="2022-10-21T00:00:00"/>
    <s v="KH0037"/>
    <s v="TEAXIN"/>
    <n v="4"/>
    <n v="386.4"/>
    <n v="13.8"/>
    <x v="114"/>
  </r>
  <r>
    <s v="O0180"/>
    <d v="2022-10-22T00:00:00"/>
    <s v="KH0072"/>
    <s v="POSTFOOD"/>
    <n v="68"/>
    <n v="1320"/>
    <n v="13.85"/>
    <x v="115"/>
  </r>
  <r>
    <s v="O0180"/>
    <d v="2022-10-22T00:00:00"/>
    <s v="KH0072"/>
    <s v="POSTFOOD"/>
    <n v="361"/>
    <n v="192"/>
    <n v="12.6"/>
    <x v="115"/>
  </r>
  <r>
    <s v="O0181"/>
    <d v="2022-10-22T00:00:00"/>
    <s v="KH0093"/>
    <s v="PAGEUTS"/>
    <n v="130"/>
    <n v="201.6"/>
    <n v="9.5399999999999991"/>
    <x v="115"/>
  </r>
  <r>
    <s v="O0181"/>
    <d v="2022-10-22T00:00:00"/>
    <s v="KH0093"/>
    <s v="PAGEUTS"/>
    <n v="167"/>
    <n v="780"/>
    <n v="13.35"/>
    <x v="115"/>
  </r>
  <r>
    <s v="O0182"/>
    <d v="2022-10-22T00:00:00"/>
    <s v="KH0093"/>
    <s v="PAGEUTS"/>
    <n v="47"/>
    <n v="1480"/>
    <n v="11.15"/>
    <x v="115"/>
  </r>
  <r>
    <s v="O0182"/>
    <d v="2022-10-22T00:00:00"/>
    <s v="KH0093"/>
    <s v="PAGEUTS"/>
    <n v="146"/>
    <n v="470.4"/>
    <n v="7.96"/>
    <x v="115"/>
  </r>
  <r>
    <s v="O0182"/>
    <d v="2022-10-22T00:00:00"/>
    <s v="KH0093"/>
    <s v="PAGEUTS"/>
    <n v="188"/>
    <n v="1120"/>
    <n v="12.13"/>
    <x v="115"/>
  </r>
  <r>
    <s v="O0183"/>
    <d v="2022-10-22T00:00:00"/>
    <s v="KH0013"/>
    <s v="KUMHOO"/>
    <n v="306"/>
    <n v="132"/>
    <n v="13.35"/>
    <x v="115"/>
  </r>
  <r>
    <s v="O0183"/>
    <d v="2022-10-22T00:00:00"/>
    <s v="KH0013"/>
    <s v="KUMHOO"/>
    <n v="254"/>
    <n v="532.79999999999995"/>
    <n v="16.38"/>
    <x v="115"/>
  </r>
  <r>
    <s v="O0184"/>
    <d v="2022-10-22T00:00:00"/>
    <s v="KH0066"/>
    <s v="MARKCALA"/>
    <n v="154"/>
    <n v="960"/>
    <n v="13.125"/>
    <x v="115"/>
  </r>
  <r>
    <s v="O0184"/>
    <d v="2022-10-22T00:00:00"/>
    <s v="KH0066"/>
    <s v="MARKCALA"/>
    <n v="38"/>
    <n v="860"/>
    <n v="8.75"/>
    <x v="115"/>
  </r>
  <r>
    <s v="O0185"/>
    <d v="2022-10-25T00:00:00"/>
    <s v="KH0014"/>
    <s v="FUTAEX"/>
    <n v="325"/>
    <n v="840"/>
    <n v="10.75"/>
    <x v="106"/>
  </r>
  <r>
    <s v="O0185"/>
    <d v="2022-10-25T00:00:00"/>
    <s v="KH0014"/>
    <s v="FUTAEX"/>
    <n v="358"/>
    <n v="2400"/>
    <n v="12.25"/>
    <x v="106"/>
  </r>
  <r>
    <s v="O0186"/>
    <d v="2022-10-25T00:00:00"/>
    <s v="KH0020"/>
    <s v="FARSEM"/>
    <n v="270"/>
    <n v="108"/>
    <n v="13.125"/>
    <x v="106"/>
  </r>
  <r>
    <s v="O0186"/>
    <d v="2022-10-25T00:00:00"/>
    <s v="KH0020"/>
    <s v="FARSEM"/>
    <n v="137"/>
    <n v="403.2"/>
    <n v="8.75"/>
    <x v="106"/>
  </r>
  <r>
    <s v="O0187"/>
    <d v="2022-10-25T00:00:00"/>
    <s v="KH0005"/>
    <s v="QUEWER"/>
    <n v="63"/>
    <n v="1280"/>
    <n v="10.75"/>
    <x v="106"/>
  </r>
  <r>
    <s v="O0187"/>
    <d v="2022-10-25T00:00:00"/>
    <s v="KH0005"/>
    <s v="QUEWER"/>
    <n v="321"/>
    <n v="300.95999999999998"/>
    <n v="12.25"/>
    <x v="106"/>
  </r>
  <r>
    <s v="O0187"/>
    <d v="2022-10-25T00:00:00"/>
    <s v="KH0005"/>
    <s v="QUEWER"/>
    <n v="296"/>
    <n v="20"/>
    <n v="13.125"/>
    <x v="106"/>
  </r>
  <r>
    <s v="O0188"/>
    <d v="2022-10-25T00:00:00"/>
    <s v="KH0008"/>
    <s v="DMFOOD"/>
    <n v="27"/>
    <n v="40"/>
    <n v="8.75"/>
    <x v="106"/>
  </r>
  <r>
    <s v="O0188"/>
    <d v="2022-10-25T00:00:00"/>
    <s v="KH0008"/>
    <s v="DMFOOD"/>
    <n v="278"/>
    <n v="90.72"/>
    <n v="10.75"/>
    <x v="106"/>
  </r>
  <r>
    <s v="O0189"/>
    <d v="2022-10-28T00:00:00"/>
    <s v="KH0055"/>
    <s v="NORANNOR"/>
    <n v="359"/>
    <n v="703.8"/>
    <n v="12.25"/>
    <x v="116"/>
  </r>
  <r>
    <s v="O0189"/>
    <d v="2022-10-28T00:00:00"/>
    <s v="KH0055"/>
    <s v="NORANNOR"/>
    <n v="52"/>
    <n v="403.2"/>
    <n v="13.125"/>
    <x v="116"/>
  </r>
  <r>
    <s v="O0190"/>
    <d v="2022-10-28T00:00:00"/>
    <s v="KH0057"/>
    <s v="SMM "/>
    <n v="6"/>
    <n v="1000.8"/>
    <n v="8.75"/>
    <x v="116"/>
  </r>
  <r>
    <s v="O0190"/>
    <d v="2022-10-28T00:00:00"/>
    <s v="KH0057"/>
    <s v="SMM "/>
    <n v="164"/>
    <n v="1002"/>
    <n v="10.75"/>
    <x v="116"/>
  </r>
  <r>
    <s v="O0190"/>
    <d v="2022-10-28T00:00:00"/>
    <s v="KH0057"/>
    <s v="SMM "/>
    <n v="13"/>
    <n v="2508"/>
    <n v="12.25"/>
    <x v="116"/>
  </r>
  <r>
    <s v="O0191"/>
    <d v="2022-10-28T00:00:00"/>
    <s v="KH0078"/>
    <s v="PACMAN"/>
    <n v="344"/>
    <n v="1000.8"/>
    <n v="13.125"/>
    <x v="116"/>
  </r>
  <r>
    <s v="O0191"/>
    <d v="2022-10-28T00:00:00"/>
    <s v="KH0078"/>
    <s v="PACMAN"/>
    <n v="38"/>
    <n v="1500"/>
    <n v="8.75"/>
    <x v="116"/>
  </r>
  <r>
    <s v="O0191"/>
    <d v="2022-10-28T00:00:00"/>
    <s v="KH0078"/>
    <s v="PACMAN"/>
    <n v="332"/>
    <n v="2496"/>
    <n v="10.75"/>
    <x v="116"/>
  </r>
  <r>
    <s v="O0191"/>
    <d v="2022-10-28T00:00:00"/>
    <s v="KH0078"/>
    <s v="PACMAN"/>
    <n v="231"/>
    <n v="1984"/>
    <n v="12.25"/>
    <x v="116"/>
  </r>
  <r>
    <s v="O0192"/>
    <d v="2022-10-29T00:00:00"/>
    <s v="KH0052"/>
    <s v="XELIJONA"/>
    <n v="217"/>
    <n v="1300"/>
    <n v="13.125"/>
    <x v="117"/>
  </r>
  <r>
    <s v="O0192"/>
    <d v="2022-10-29T00:00:00"/>
    <s v="KH0052"/>
    <s v="XELIJONA"/>
    <n v="40"/>
    <n v="960"/>
    <n v="8.75"/>
    <x v="117"/>
  </r>
  <r>
    <s v="O0192"/>
    <d v="2022-10-29T00:00:00"/>
    <s v="KH0052"/>
    <s v="XELIJONA"/>
    <n v="8"/>
    <n v="1020"/>
    <n v="10.75"/>
    <x v="117"/>
  </r>
  <r>
    <s v="O0193"/>
    <d v="2022-10-29T00:00:00"/>
    <s v="KH0031"/>
    <s v="COREFOOD"/>
    <n v="55"/>
    <n v="2646.5"/>
    <n v="12.25"/>
    <x v="117"/>
  </r>
  <r>
    <s v="O0193"/>
    <d v="2022-10-29T00:00:00"/>
    <s v="KH0031"/>
    <s v="COREFOOD"/>
    <n v="105"/>
    <n v="2787"/>
    <n v="13.125"/>
    <x v="117"/>
  </r>
  <r>
    <s v="O0194"/>
    <d v="2022-10-30T00:00:00"/>
    <s v="KH0088"/>
    <s v="SHIEKIE"/>
    <n v="143"/>
    <n v="3002.5"/>
    <n v="8.75"/>
    <x v="118"/>
  </r>
  <r>
    <s v="O0194"/>
    <d v="2022-10-30T00:00:00"/>
    <s v="KH0088"/>
    <s v="SHIEKIE"/>
    <n v="291"/>
    <n v="2148"/>
    <n v="10.75"/>
    <x v="118"/>
  </r>
  <r>
    <s v="O0195"/>
    <d v="2022-10-30T00:00:00"/>
    <s v="KH0093"/>
    <s v="PAGEUTS"/>
    <n v="234"/>
    <n v="1314.5"/>
    <n v="12.25"/>
    <x v="118"/>
  </r>
  <r>
    <s v="O0195"/>
    <d v="2022-10-30T00:00:00"/>
    <s v="KH0093"/>
    <s v="PAGEUTS"/>
    <n v="321"/>
    <n v="1268"/>
    <n v="13.125"/>
    <x v="118"/>
  </r>
  <r>
    <s v="O0196"/>
    <d v="2022-10-30T00:00:00"/>
    <s v="KH0040"/>
    <s v="APEX"/>
    <n v="100"/>
    <n v="500"/>
    <n v="8.75"/>
    <x v="118"/>
  </r>
  <r>
    <s v="O0196"/>
    <d v="2022-10-30T00:00:00"/>
    <s v="KH0040"/>
    <s v="APEX"/>
    <n v="319"/>
    <n v="1280"/>
    <n v="10.75"/>
    <x v="118"/>
  </r>
  <r>
    <s v="O0197"/>
    <d v="2022-11-01T00:00:00"/>
    <s v="KH0085"/>
    <s v="KEFFLE"/>
    <n v="76"/>
    <n v="1200"/>
    <n v="12.25"/>
    <x v="119"/>
  </r>
  <r>
    <s v="O0197"/>
    <d v="2022-11-01T00:00:00"/>
    <s v="KH0085"/>
    <s v="KEFFLE"/>
    <n v="142"/>
    <n v="1920"/>
    <n v="13.125"/>
    <x v="119"/>
  </r>
  <r>
    <s v="O0198"/>
    <d v="2022-11-01T00:00:00"/>
    <s v="KH0027"/>
    <s v="GANSEA"/>
    <n v="157"/>
    <n v="2600"/>
    <n v="8.75"/>
    <x v="119"/>
  </r>
  <r>
    <s v="O0198"/>
    <d v="2022-11-01T00:00:00"/>
    <s v="KH0027"/>
    <s v="GANSEA"/>
    <n v="363"/>
    <n v="2400"/>
    <n v="10.75"/>
    <x v="119"/>
  </r>
  <r>
    <s v="O0198"/>
    <d v="2022-11-01T00:00:00"/>
    <s v="KH0027"/>
    <s v="GANSEA"/>
    <n v="354"/>
    <n v="1920"/>
    <n v="12.25"/>
    <x v="119"/>
  </r>
  <r>
    <s v="O0199"/>
    <d v="2022-11-01T00:00:00"/>
    <s v="KH0062"/>
    <s v="MAYBACH"/>
    <n v="177"/>
    <n v="2376"/>
    <n v="7.0750000000000002"/>
    <x v="119"/>
  </r>
  <r>
    <s v="O0199"/>
    <d v="2022-11-01T00:00:00"/>
    <s v="KH0062"/>
    <s v="MAYBACH"/>
    <n v="59"/>
    <n v="3600"/>
    <n v="7.375"/>
    <x v="119"/>
  </r>
  <r>
    <s v="O0199"/>
    <d v="2022-11-01T00:00:00"/>
    <s v="KH0062"/>
    <s v="MAYBACH"/>
    <n v="149"/>
    <n v="3840"/>
    <n v="12"/>
    <x v="119"/>
  </r>
  <r>
    <s v="O0200"/>
    <d v="2022-11-01T00:00:00"/>
    <s v="KH0092"/>
    <s v="DELIFOOD"/>
    <n v="309"/>
    <n v="4980"/>
    <n v="13.125"/>
    <x v="119"/>
  </r>
  <r>
    <s v="O0200"/>
    <d v="2022-11-01T00:00:00"/>
    <s v="KH0092"/>
    <s v="DELIFOOD"/>
    <n v="230"/>
    <n v="10020"/>
    <n v="8.9250000000000007"/>
    <x v="119"/>
  </r>
  <r>
    <s v="O0201"/>
    <d v="2022-11-01T00:00:00"/>
    <s v="KH0055"/>
    <s v="NORANNOR"/>
    <n v="98"/>
    <n v="2460"/>
    <n v="16.38"/>
    <x v="119"/>
  </r>
  <r>
    <s v="O0202"/>
    <d v="2022-11-01T00:00:00"/>
    <s v="KH0007"/>
    <s v="DIMITRIES"/>
    <n v="21"/>
    <n v="3500"/>
    <n v="7.9"/>
    <x v="119"/>
  </r>
  <r>
    <s v="O0202"/>
    <d v="2022-11-01T00:00:00"/>
    <s v="KH0007"/>
    <s v="DIMITRIES"/>
    <n v="122"/>
    <n v="1260"/>
    <n v="8.4"/>
    <x v="119"/>
  </r>
  <r>
    <s v="O0203"/>
    <d v="2022-11-01T00:00:00"/>
    <s v="KH0017"/>
    <s v="PALMING"/>
    <n v="224"/>
    <n v="1260"/>
    <n v="9.25"/>
    <x v="119"/>
  </r>
  <r>
    <s v="O0203"/>
    <d v="2022-11-01T00:00:00"/>
    <s v="KH0017"/>
    <s v="PALMING"/>
    <n v="246"/>
    <n v="1890"/>
    <n v="8.9"/>
    <x v="119"/>
  </r>
  <r>
    <s v="O0204"/>
    <d v="2022-11-01T00:00:00"/>
    <s v="KH0053"/>
    <s v="SPSSEVIEW"/>
    <n v="228"/>
    <n v="1575"/>
    <n v="7.25"/>
    <x v="119"/>
  </r>
  <r>
    <s v="O0204"/>
    <d v="2022-11-01T00:00:00"/>
    <s v="KH0053"/>
    <s v="SPSSEVIEW"/>
    <n v="212"/>
    <n v="1260"/>
    <n v="8.1"/>
    <x v="119"/>
  </r>
  <r>
    <s v="O0205"/>
    <d v="2022-11-01T00:00:00"/>
    <s v="KH0037"/>
    <s v="TEAXIN"/>
    <n v="283"/>
    <n v="432"/>
    <n v="8.4499999999999993"/>
    <x v="119"/>
  </r>
  <r>
    <s v="O0205"/>
    <d v="2022-11-01T00:00:00"/>
    <s v="KH0037"/>
    <s v="TEAXIN"/>
    <n v="69"/>
    <n v="432"/>
    <n v="6.8"/>
    <x v="119"/>
  </r>
  <r>
    <s v="O0206"/>
    <d v="2022-11-01T00:00:00"/>
    <s v="KH0095"/>
    <s v="RASERVILA"/>
    <n v="328"/>
    <n v="432"/>
    <n v="8.4499999999999993"/>
    <x v="119"/>
  </r>
  <r>
    <s v="O0206"/>
    <d v="2022-11-01T00:00:00"/>
    <s v="KH0095"/>
    <s v="RASERVILA"/>
    <n v="68"/>
    <n v="432"/>
    <n v="10"/>
    <x v="119"/>
  </r>
  <r>
    <s v="O0207"/>
    <d v="2022-11-01T00:00:00"/>
    <s v="KH0077"/>
    <s v="POKEMAN"/>
    <n v="68"/>
    <n v="432"/>
    <n v="11.25"/>
    <x v="119"/>
  </r>
  <r>
    <s v="O0207"/>
    <d v="2022-11-01T00:00:00"/>
    <s v="KH0077"/>
    <s v="POKEMAN"/>
    <n v="325"/>
    <n v="960"/>
    <n v="12.28"/>
    <x v="119"/>
  </r>
  <r>
    <s v="O0208"/>
    <d v="2022-11-01T00:00:00"/>
    <s v="KH0100"/>
    <s v="KOHENGRACIE"/>
    <n v="245"/>
    <n v="2400"/>
    <n v="8.9700000000000006"/>
    <x v="119"/>
  </r>
  <r>
    <s v="O0208"/>
    <d v="2022-11-01T00:00:00"/>
    <s v="KH0100"/>
    <s v="KOHENGRACIE"/>
    <n v="85"/>
    <n v="1260"/>
    <n v="9.11"/>
    <x v="119"/>
  </r>
  <r>
    <s v="O0209"/>
    <d v="2022-11-01T00:00:00"/>
    <s v="KH0042"/>
    <s v="TONGLING"/>
    <n v="298"/>
    <n v="1680"/>
    <n v="8.1"/>
    <x v="119"/>
  </r>
  <r>
    <s v="O0209"/>
    <d v="2022-11-01T00:00:00"/>
    <s v="KH0042"/>
    <s v="TONGLING"/>
    <n v="164"/>
    <n v="2640"/>
    <n v="7.98"/>
    <x v="119"/>
  </r>
  <r>
    <s v="O0210"/>
    <d v="2022-11-04T00:00:00"/>
    <s v="KH0047"/>
    <s v="CRUNCHY"/>
    <n v="186"/>
    <n v="3840"/>
    <n v="8.9700000000000006"/>
    <x v="120"/>
  </r>
  <r>
    <s v="O0210"/>
    <d v="2022-11-04T00:00:00"/>
    <s v="KH0047"/>
    <s v="CRUNCHY"/>
    <n v="160"/>
    <n v="1260"/>
    <n v="9.11"/>
    <x v="120"/>
  </r>
  <r>
    <s v="O0210"/>
    <d v="2022-11-04T00:00:00"/>
    <s v="KH0047"/>
    <s v="CRUNCHY"/>
    <n v="144"/>
    <n v="1296"/>
    <n v="8.1"/>
    <x v="120"/>
  </r>
  <r>
    <s v="O0210"/>
    <d v="2022-11-04T00:00:00"/>
    <s v="KH0047"/>
    <s v="CRUNCHY"/>
    <n v="281"/>
    <n v="2400"/>
    <n v="7.98"/>
    <x v="120"/>
  </r>
  <r>
    <s v="O0212"/>
    <d v="2022-11-04T00:00:00"/>
    <s v="KH0004"/>
    <s v="MERASI"/>
    <n v="332"/>
    <n v="3150"/>
    <n v="8.9700000000000006"/>
    <x v="120"/>
  </r>
  <r>
    <s v="O0213"/>
    <d v="2022-11-04T00:00:00"/>
    <s v="KH0067"/>
    <s v="HYPHENN"/>
    <n v="79"/>
    <n v="1920"/>
    <n v="9.11"/>
    <x v="120"/>
  </r>
  <r>
    <s v="O0213"/>
    <d v="2022-11-04T00:00:00"/>
    <s v="KH0067"/>
    <s v="HYPHENN"/>
    <n v="193"/>
    <n v="432"/>
    <n v="8.1"/>
    <x v="120"/>
  </r>
  <r>
    <s v="O0214"/>
    <d v="2022-11-04T00:00:00"/>
    <s v="KH0087"/>
    <s v="CKOCRO"/>
    <n v="282"/>
    <n v="432"/>
    <n v="7.98"/>
    <x v="120"/>
  </r>
  <r>
    <s v="O0214"/>
    <d v="2022-11-04T00:00:00"/>
    <s v="KH0087"/>
    <s v="CKOCRO"/>
    <n v="268"/>
    <n v="432"/>
    <n v="9.8000000000000007"/>
    <x v="120"/>
  </r>
  <r>
    <s v="O0214"/>
    <d v="2022-11-04T00:00:00"/>
    <s v="KH0087"/>
    <s v="CKOCRO"/>
    <n v="245"/>
    <n v="432"/>
    <n v="8"/>
    <x v="120"/>
  </r>
  <r>
    <s v="O0215"/>
    <d v="2022-11-05T00:00:00"/>
    <s v="KH0072"/>
    <s v="POSTFOOD"/>
    <n v="90"/>
    <n v="432"/>
    <n v="8.3000000000000007"/>
    <x v="121"/>
  </r>
  <r>
    <s v="O0215"/>
    <d v="2022-11-05T00:00:00"/>
    <s v="KH0072"/>
    <s v="POSTFOOD"/>
    <n v="99"/>
    <n v="1440"/>
    <n v="9.85"/>
    <x v="121"/>
  </r>
  <r>
    <s v="O0215"/>
    <d v="2022-11-05T00:00:00"/>
    <s v="KH0072"/>
    <s v="POSTFOOD"/>
    <n v="81"/>
    <n v="3360"/>
    <n v="9.83"/>
    <x v="121"/>
  </r>
  <r>
    <s v="O0216"/>
    <d v="2022-11-05T00:00:00"/>
    <s v="KH0067"/>
    <s v="HYPHENN"/>
    <n v="154"/>
    <n v="960"/>
    <n v="33.35"/>
    <x v="121"/>
  </r>
  <r>
    <s v="O0216"/>
    <d v="2022-11-05T00:00:00"/>
    <s v="KH0067"/>
    <s v="HYPHENN"/>
    <n v="76"/>
    <n v="1452"/>
    <n v="33.35"/>
    <x v="121"/>
  </r>
  <r>
    <s v="O0217"/>
    <d v="2022-11-05T00:00:00"/>
    <s v="KH0094"/>
    <s v="MACELIFOOD"/>
    <n v="139"/>
    <n v="860"/>
    <n v="8.0399999999999991"/>
    <x v="121"/>
  </r>
  <r>
    <s v="O0218"/>
    <d v="2022-11-05T00:00:00"/>
    <s v="KH0067"/>
    <s v="HYPHENN"/>
    <n v="96"/>
    <n v="840"/>
    <n v="9.36"/>
    <x v="121"/>
  </r>
  <r>
    <s v="O0218"/>
    <d v="2022-11-05T00:00:00"/>
    <s v="KH0067"/>
    <s v="HYPHENN"/>
    <n v="100"/>
    <n v="1240"/>
    <n v="6.39"/>
    <x v="121"/>
  </r>
  <r>
    <s v="O0219"/>
    <d v="2022-11-06T00:00:00"/>
    <s v="KH0059"/>
    <s v="MALFALANA"/>
    <n v="3"/>
    <n v="720"/>
    <n v="7.31"/>
    <x v="122"/>
  </r>
  <r>
    <s v="O0219"/>
    <d v="2022-11-06T00:00:00"/>
    <s v="KH0059"/>
    <s v="MALFALANA"/>
    <n v="315"/>
    <n v="892.8"/>
    <n v="9.1"/>
    <x v="122"/>
  </r>
  <r>
    <s v="O0220"/>
    <d v="2022-11-06T00:00:00"/>
    <s v="KH0008"/>
    <s v="DMFOOD"/>
    <n v="363"/>
    <n v="1500"/>
    <n v="7.55"/>
    <x v="122"/>
  </r>
  <r>
    <s v="O0220"/>
    <d v="2022-11-06T00:00:00"/>
    <s v="KH0008"/>
    <s v="DMFOOD"/>
    <n v="306"/>
    <n v="800"/>
    <n v="7.9"/>
    <x v="122"/>
  </r>
  <r>
    <s v="O0221"/>
    <d v="2022-11-06T00:00:00"/>
    <s v="KH0043"/>
    <s v="MARINE"/>
    <n v="136"/>
    <n v="224"/>
    <n v="10.199999999999999"/>
    <x v="122"/>
  </r>
  <r>
    <s v="O0221"/>
    <d v="2022-11-06T00:00:00"/>
    <s v="KH0043"/>
    <s v="MARINE"/>
    <n v="270"/>
    <n v="500"/>
    <n v="9.4"/>
    <x v="122"/>
  </r>
  <r>
    <s v="O0222"/>
    <d v="2022-11-06T00:00:00"/>
    <s v="KH0043"/>
    <s v="MARINE"/>
    <n v="27"/>
    <n v="312"/>
    <n v="9.11"/>
    <x v="122"/>
  </r>
  <r>
    <s v="O0222"/>
    <d v="2022-11-06T00:00:00"/>
    <s v="KH0043"/>
    <s v="MARINE"/>
    <n v="180"/>
    <n v="11880"/>
    <n v="10.35"/>
    <x v="122"/>
  </r>
  <r>
    <s v="O0223"/>
    <d v="2022-11-07T00:00:00"/>
    <s v="KH0097"/>
    <s v="ZINNET"/>
    <n v="38"/>
    <n v="11100"/>
    <n v="8.9"/>
    <x v="123"/>
  </r>
  <r>
    <s v="O0223"/>
    <d v="2022-11-07T00:00:00"/>
    <s v="KH0097"/>
    <s v="ZINNET"/>
    <n v="70"/>
    <n v="13620"/>
    <n v="8.5"/>
    <x v="123"/>
  </r>
  <r>
    <s v="O0223"/>
    <d v="2022-11-07T00:00:00"/>
    <s v="KH0097"/>
    <s v="ZINNET"/>
    <n v="247"/>
    <n v="9360"/>
    <n v="8.6999999999999993"/>
    <x v="123"/>
  </r>
  <r>
    <s v="O0224"/>
    <d v="2022-11-07T00:00:00"/>
    <s v="KH0086"/>
    <s v="MAPLEORI"/>
    <n v="335"/>
    <n v="9660"/>
    <n v="9.1999999999999993"/>
    <x v="123"/>
  </r>
  <r>
    <s v="O0224"/>
    <d v="2022-11-07T00:00:00"/>
    <s v="KH0086"/>
    <s v="MAPLEORI"/>
    <n v="142"/>
    <n v="2970"/>
    <n v="9.35"/>
    <x v="123"/>
  </r>
  <r>
    <s v="O0225"/>
    <d v="2022-11-07T00:00:00"/>
    <s v="KH0041"/>
    <s v="MARAS"/>
    <n v="281"/>
    <n v="8190"/>
    <n v="9.5399999999999991"/>
    <x v="123"/>
  </r>
  <r>
    <s v="O0225"/>
    <d v="2022-11-07T00:00:00"/>
    <s v="KH0041"/>
    <s v="MARAS"/>
    <n v="234"/>
    <n v="1020"/>
    <n v="7.96"/>
    <x v="123"/>
  </r>
  <r>
    <s v="O0225"/>
    <d v="2022-11-07T00:00:00"/>
    <s v="KH0041"/>
    <s v="MARAS"/>
    <n v="132"/>
    <n v="1020"/>
    <n v="9.1"/>
    <x v="123"/>
  </r>
  <r>
    <s v="O0226"/>
    <d v="2022-11-18T00:00:00"/>
    <s v="KH0044"/>
    <s v="KINPRO"/>
    <n v="113"/>
    <n v="2592"/>
    <n v="9.5"/>
    <x v="124"/>
  </r>
  <r>
    <s v="O0226"/>
    <d v="2022-11-18T00:00:00"/>
    <s v="KH0044"/>
    <s v="KINPRO"/>
    <n v="143"/>
    <n v="2200"/>
    <n v="10.1"/>
    <x v="124"/>
  </r>
  <r>
    <s v="O0227"/>
    <d v="2022-11-18T00:00:00"/>
    <s v="KH0036"/>
    <s v="DOLFIT"/>
    <n v="90"/>
    <n v="1680"/>
    <n v="8.5"/>
    <x v="124"/>
  </r>
  <r>
    <s v="O0228"/>
    <d v="2022-11-19T00:00:00"/>
    <s v="KH0043"/>
    <s v="MARINE"/>
    <n v="103"/>
    <n v="1504.8"/>
    <n v="8.9"/>
    <x v="125"/>
  </r>
  <r>
    <s v="O0228"/>
    <d v="2022-11-19T00:00:00"/>
    <s v="KH0043"/>
    <s v="MARINE"/>
    <n v="358"/>
    <n v="1800"/>
    <n v="9.3000000000000007"/>
    <x v="125"/>
  </r>
  <r>
    <s v="O0228"/>
    <d v="2022-11-19T00:00:00"/>
    <s v="KH0043"/>
    <s v="MARINE"/>
    <n v="328"/>
    <n v="3000"/>
    <n v="9.6"/>
    <x v="125"/>
  </r>
  <r>
    <s v="O0229"/>
    <d v="2022-11-19T00:00:00"/>
    <s v="KH0037"/>
    <s v="TEAXIN"/>
    <n v="348"/>
    <n v="500"/>
    <n v="7.5"/>
    <x v="125"/>
  </r>
  <r>
    <s v="O0230"/>
    <d v="2022-11-20T00:00:00"/>
    <s v="KH0043"/>
    <s v="MARINE"/>
    <n v="250"/>
    <n v="1500"/>
    <n v="10.119999999999999"/>
    <x v="126"/>
  </r>
  <r>
    <s v="O0230"/>
    <d v="2022-11-20T00:00:00"/>
    <s v="KH0043"/>
    <s v="MARINE"/>
    <n v="278"/>
    <n v="96.8"/>
    <n v="8.9"/>
    <x v="126"/>
  </r>
  <r>
    <s v="O0231"/>
    <d v="2022-11-20T00:00:00"/>
    <s v="KH0086"/>
    <s v="MAPLEORI"/>
    <n v="198"/>
    <n v="299.2"/>
    <n v="8.5"/>
    <x v="126"/>
  </r>
  <r>
    <s v="O0231"/>
    <d v="2022-11-20T00:00:00"/>
    <s v="KH0086"/>
    <s v="MAPLEORI"/>
    <n v="119"/>
    <n v="3693"/>
    <n v="7.6"/>
    <x v="126"/>
  </r>
  <r>
    <s v="O0231"/>
    <d v="2022-11-20T00:00:00"/>
    <s v="KH0086"/>
    <s v="MAPLEORI"/>
    <n v="270"/>
    <n v="3696"/>
    <n v="9.1999999999999993"/>
    <x v="126"/>
  </r>
  <r>
    <s v="O0232"/>
    <d v="2022-11-20T00:00:00"/>
    <s v="KH0020"/>
    <s v="FARSEM"/>
    <n v="80"/>
    <n v="4104"/>
    <n v="7.9"/>
    <x v="126"/>
  </r>
  <r>
    <s v="O0232"/>
    <d v="2022-11-20T00:00:00"/>
    <s v="KH0020"/>
    <s v="FARSEM"/>
    <n v="291"/>
    <n v="3360"/>
    <n v="8.9"/>
    <x v="126"/>
  </r>
  <r>
    <s v="O0233"/>
    <d v="2022-11-20T00:00:00"/>
    <s v="KH0021"/>
    <s v="KALOT"/>
    <n v="130"/>
    <n v="2500"/>
    <n v="11.2"/>
    <x v="126"/>
  </r>
  <r>
    <s v="O0234"/>
    <d v="2022-11-20T00:00:00"/>
    <s v="KH0093"/>
    <s v="PAGEUTS"/>
    <n v="9"/>
    <n v="3000"/>
    <n v="9.15"/>
    <x v="126"/>
  </r>
  <r>
    <s v="O0234"/>
    <d v="2022-11-20T00:00:00"/>
    <s v="KH0093"/>
    <s v="PAGEUTS"/>
    <n v="364"/>
    <n v="1920"/>
    <n v="8.9"/>
    <x v="126"/>
  </r>
  <r>
    <s v="O0235"/>
    <d v="2022-11-20T00:00:00"/>
    <s v="KH0008"/>
    <s v="DMFOOD"/>
    <n v="155"/>
    <n v="2700"/>
    <n v="8.75"/>
    <x v="126"/>
  </r>
  <r>
    <s v="O0235"/>
    <d v="2022-11-20T00:00:00"/>
    <s v="KH0008"/>
    <s v="DMFOOD"/>
    <n v="58"/>
    <n v="1800"/>
    <n v="9.15"/>
    <x v="126"/>
  </r>
  <r>
    <s v="O0236"/>
    <d v="2022-11-20T00:00:00"/>
    <s v="KH0085"/>
    <s v="KEFFLE"/>
    <n v="136"/>
    <n v="720"/>
    <n v="10.25"/>
    <x v="126"/>
  </r>
  <r>
    <s v="O0236"/>
    <d v="2022-11-20T00:00:00"/>
    <s v="KH0085"/>
    <s v="KEFFLE"/>
    <n v="287"/>
    <n v="562.5"/>
    <n v="12.68"/>
    <x v="126"/>
  </r>
  <r>
    <s v="O0236"/>
    <d v="2022-11-20T00:00:00"/>
    <s v="KH0085"/>
    <s v="KEFFLE"/>
    <n v="31"/>
    <n v="9150"/>
    <n v="14.2"/>
    <x v="126"/>
  </r>
  <r>
    <s v="O0237"/>
    <d v="2022-11-22T00:00:00"/>
    <s v="KH0078"/>
    <s v="PACMAN"/>
    <n v="211"/>
    <n v="8400"/>
    <n v="10.1"/>
    <x v="127"/>
  </r>
  <r>
    <s v="O0237"/>
    <d v="2022-11-22T00:00:00"/>
    <s v="KH0078"/>
    <s v="PACMAN"/>
    <n v="181"/>
    <n v="8481.6"/>
    <n v="8.5500000000000007"/>
    <x v="127"/>
  </r>
  <r>
    <s v="O0238"/>
    <d v="2022-11-22T00:00:00"/>
    <s v="KH0089"/>
    <s v="MOUSEROLA"/>
    <n v="348"/>
    <n v="3360"/>
    <n v="7.9"/>
    <x v="127"/>
  </r>
  <r>
    <s v="O0238"/>
    <d v="2022-11-22T00:00:00"/>
    <s v="KH0089"/>
    <s v="MOUSEROLA"/>
    <n v="24"/>
    <n v="2880"/>
    <n v="7.96"/>
    <x v="127"/>
  </r>
  <r>
    <s v="O0239"/>
    <d v="2022-11-22T00:00:00"/>
    <s v="KH0027"/>
    <s v="GANSEA"/>
    <n v="55"/>
    <n v="1456"/>
    <n v="8.1"/>
    <x v="127"/>
  </r>
  <r>
    <s v="O0239"/>
    <d v="2022-11-22T00:00:00"/>
    <s v="KH0027"/>
    <s v="GANSEA"/>
    <n v="47"/>
    <n v="1680"/>
    <n v="12.79"/>
    <x v="127"/>
  </r>
  <r>
    <s v="O0239"/>
    <d v="2022-11-22T00:00:00"/>
    <s v="KH0027"/>
    <s v="GANSEA"/>
    <n v="314"/>
    <n v="1008"/>
    <n v="6.34"/>
    <x v="127"/>
  </r>
  <r>
    <s v="O0240"/>
    <d v="2022-11-22T00:00:00"/>
    <s v="KH0078"/>
    <s v="PACMAN"/>
    <n v="102"/>
    <n v="8481.6"/>
    <n v="6.5"/>
    <x v="127"/>
  </r>
  <r>
    <s v="O0241"/>
    <d v="2022-11-25T00:00:00"/>
    <s v="KH0045"/>
    <s v="LASTRUAL"/>
    <n v="168"/>
    <n v="3360"/>
    <n v="9.6"/>
    <x v="128"/>
  </r>
  <r>
    <s v="O0241"/>
    <d v="2022-11-25T00:00:00"/>
    <s v="KH0045"/>
    <s v="LASTRUAL"/>
    <n v="334"/>
    <n v="3000"/>
    <n v="6.34"/>
    <x v="128"/>
  </r>
  <r>
    <s v="O0241"/>
    <d v="2022-11-25T00:00:00"/>
    <s v="KH0045"/>
    <s v="LASTRUAL"/>
    <n v="248"/>
    <n v="2550"/>
    <n v="6.5"/>
    <x v="128"/>
  </r>
  <r>
    <s v="O0242"/>
    <d v="2022-11-25T00:00:00"/>
    <s v="KH0085"/>
    <s v="KEFFLE"/>
    <n v="167"/>
    <n v="900"/>
    <n v="6.2"/>
    <x v="128"/>
  </r>
  <r>
    <s v="O0242"/>
    <d v="2022-11-25T00:00:00"/>
    <s v="KH0085"/>
    <s v="KEFFLE"/>
    <n v="363"/>
    <n v="1350"/>
    <n v="6.34"/>
    <x v="128"/>
  </r>
  <r>
    <s v="O0243"/>
    <d v="2022-11-25T00:00:00"/>
    <s v="KH0009"/>
    <s v="SCFOOD"/>
    <n v="102"/>
    <n v="1350"/>
    <n v="6.5"/>
    <x v="128"/>
  </r>
  <r>
    <s v="O0244"/>
    <d v="2022-11-26T00:00:00"/>
    <s v="KH0007"/>
    <s v="DIMITRIES"/>
    <n v="159"/>
    <n v="2496"/>
    <n v="9.5"/>
    <x v="129"/>
  </r>
  <r>
    <s v="O0244"/>
    <d v="2022-11-26T00:00:00"/>
    <s v="KH0007"/>
    <s v="DIMITRIES"/>
    <n v="206"/>
    <n v="1800"/>
    <n v="5.45"/>
    <x v="129"/>
  </r>
  <r>
    <s v="O0244"/>
    <d v="2022-11-26T00:00:00"/>
    <s v="KH0007"/>
    <s v="DIMITRIES"/>
    <n v="31"/>
    <n v="4050"/>
    <n v="9"/>
    <x v="129"/>
  </r>
  <r>
    <s v="O0245"/>
    <d v="2022-11-26T00:00:00"/>
    <s v="KH0038"/>
    <s v="SEAWHALE"/>
    <n v="153"/>
    <n v="1000"/>
    <n v="12.1"/>
    <x v="129"/>
  </r>
  <r>
    <s v="O0245"/>
    <d v="2022-11-26T00:00:00"/>
    <s v="KH0038"/>
    <s v="SEAWHALE"/>
    <n v="164"/>
    <n v="1500"/>
    <n v="7.3"/>
    <x v="129"/>
  </r>
  <r>
    <s v="O0246"/>
    <d v="2022-11-26T00:00:00"/>
    <s v="KH0006"/>
    <s v="GERCHOF"/>
    <n v="195"/>
    <n v="1500"/>
    <n v="6.45"/>
    <x v="129"/>
  </r>
  <r>
    <s v="O0247"/>
    <d v="2022-11-27T00:00:00"/>
    <s v="KH0052"/>
    <s v="XELIJONA"/>
    <n v="278"/>
    <n v="2000.64"/>
    <n v="6.95"/>
    <x v="130"/>
  </r>
  <r>
    <s v="O0247"/>
    <d v="2022-11-27T00:00:00"/>
    <s v="KH0052"/>
    <s v="XELIJONA"/>
    <n v="107"/>
    <n v="1000"/>
    <n v="6.95"/>
    <x v="130"/>
  </r>
  <r>
    <s v="O0247"/>
    <d v="2022-11-27T00:00:00"/>
    <s v="KH0052"/>
    <s v="XELIJONA"/>
    <n v="328"/>
    <n v="960"/>
    <n v="7.73"/>
    <x v="130"/>
  </r>
  <r>
    <s v="O0248"/>
    <d v="2022-11-28T00:00:00"/>
    <s v="KH0060"/>
    <s v="KUMPO"/>
    <n v="51"/>
    <n v="200"/>
    <n v="14.02"/>
    <x v="131"/>
  </r>
  <r>
    <s v="O0248"/>
    <d v="2022-11-28T00:00:00"/>
    <s v="KH0060"/>
    <s v="KUMPO"/>
    <n v="120"/>
    <n v="200"/>
    <n v="14.02"/>
    <x v="131"/>
  </r>
  <r>
    <s v="O0249"/>
    <d v="2022-11-28T00:00:00"/>
    <s v="KH0050"/>
    <s v="ANACONDA"/>
    <n v="256"/>
    <n v="200"/>
    <n v="14.02"/>
    <x v="131"/>
  </r>
  <r>
    <s v="O0250"/>
    <d v="2022-11-28T00:00:00"/>
    <s v="KH0076"/>
    <s v="XIAOMI"/>
    <n v="128"/>
    <n v="360"/>
    <n v="14.02"/>
    <x v="131"/>
  </r>
  <r>
    <s v="O0250"/>
    <d v="2022-11-28T00:00:00"/>
    <s v="KH0076"/>
    <s v="XIAOMI"/>
    <n v="236"/>
    <n v="360"/>
    <n v="14.02"/>
    <x v="131"/>
  </r>
  <r>
    <s v="O0251"/>
    <d v="2022-11-28T00:00:00"/>
    <s v="KH0016"/>
    <s v="LUNGHUANG"/>
    <n v="57"/>
    <n v="960"/>
    <n v="9.5"/>
    <x v="131"/>
  </r>
  <r>
    <s v="O0251"/>
    <d v="2022-11-28T00:00:00"/>
    <s v="KH0016"/>
    <s v="LUNGHUANG"/>
    <n v="95"/>
    <n v="2160"/>
    <n v="9.48"/>
    <x v="131"/>
  </r>
  <r>
    <s v="O0251"/>
    <d v="2022-11-28T00:00:00"/>
    <s v="KH0016"/>
    <s v="LUNGHUANG"/>
    <n v="207"/>
    <n v="3360"/>
    <n v="8.65"/>
    <x v="131"/>
  </r>
  <r>
    <s v="O0252"/>
    <d v="2022-11-28T00:00:00"/>
    <s v="KH0042"/>
    <s v="TONGLING"/>
    <n v="216"/>
    <n v="2520"/>
    <n v="11.05"/>
    <x v="131"/>
  </r>
  <r>
    <s v="O0252"/>
    <d v="2022-11-28T00:00:00"/>
    <s v="KH0042"/>
    <s v="TONGLING"/>
    <n v="9"/>
    <n v="5040"/>
    <n v="9.5"/>
    <x v="131"/>
  </r>
  <r>
    <s v="O0253"/>
    <d v="2022-11-28T00:00:00"/>
    <s v="KH0094"/>
    <s v="MACELIFOOD"/>
    <n v="342"/>
    <n v="1200"/>
    <n v="9.48"/>
    <x v="131"/>
  </r>
  <r>
    <s v="O0254"/>
    <d v="2022-11-28T00:00:00"/>
    <s v="KH0025"/>
    <s v="XENIAEMU"/>
    <n v="203"/>
    <n v="1920"/>
    <n v="8.65"/>
    <x v="131"/>
  </r>
  <r>
    <s v="O0254"/>
    <d v="2022-11-28T00:00:00"/>
    <s v="KH0025"/>
    <s v="XENIAEMU"/>
    <n v="210"/>
    <n v="1080"/>
    <n v="11.05"/>
    <x v="131"/>
  </r>
  <r>
    <s v="O0255"/>
    <d v="2022-11-28T00:00:00"/>
    <s v="KH0027"/>
    <s v="GANSEA"/>
    <n v="157"/>
    <n v="1000"/>
    <n v="6.15"/>
    <x v="131"/>
  </r>
  <r>
    <s v="O0255"/>
    <d v="2022-11-28T00:00:00"/>
    <s v="KH0027"/>
    <s v="GANSEA"/>
    <n v="251"/>
    <n v="3456"/>
    <n v="7"/>
    <x v="131"/>
  </r>
  <r>
    <s v="O0256"/>
    <d v="2022-11-28T00:00:00"/>
    <s v="KH0083"/>
    <s v="EXASEX"/>
    <n v="153"/>
    <n v="1920"/>
    <n v="7.85"/>
    <x v="131"/>
  </r>
  <r>
    <s v="O0256"/>
    <d v="2022-11-28T00:00:00"/>
    <s v="KH0083"/>
    <s v="EXASEX"/>
    <n v="211"/>
    <n v="1280"/>
    <n v="14.02"/>
    <x v="131"/>
  </r>
  <r>
    <s v="O0256"/>
    <d v="2022-11-28T00:00:00"/>
    <s v="KH0083"/>
    <s v="EXASEX"/>
    <n v="329"/>
    <n v="1280"/>
    <n v="14.02"/>
    <x v="131"/>
  </r>
  <r>
    <s v="O0256"/>
    <d v="2022-11-28T00:00:00"/>
    <s v="KH0083"/>
    <s v="EXASEX"/>
    <n v="361"/>
    <n v="4200"/>
    <n v="14.02"/>
    <x v="131"/>
  </r>
  <r>
    <s v="O0257"/>
    <d v="2022-11-30T00:00:00"/>
    <s v="KH0006"/>
    <s v="GERCHOF"/>
    <n v="5"/>
    <n v="1500"/>
    <n v="14.02"/>
    <x v="132"/>
  </r>
  <r>
    <s v="O0257"/>
    <d v="2022-11-30T00:00:00"/>
    <s v="KH0006"/>
    <s v="GERCHOF"/>
    <n v="208"/>
    <n v="1200"/>
    <n v="14.02"/>
    <x v="132"/>
  </r>
  <r>
    <s v="O0258"/>
    <d v="2022-11-30T00:00:00"/>
    <s v="KH0027"/>
    <s v="GANSEA"/>
    <n v="147"/>
    <n v="960"/>
    <n v="9.5"/>
    <x v="132"/>
  </r>
  <r>
    <s v="O0258"/>
    <d v="2022-11-30T00:00:00"/>
    <s v="KH0027"/>
    <s v="GANSEA"/>
    <n v="20"/>
    <n v="960"/>
    <n v="9.48"/>
    <x v="132"/>
  </r>
  <r>
    <s v="O0258"/>
    <d v="2022-11-30T00:00:00"/>
    <s v="KH0027"/>
    <s v="GANSEA"/>
    <n v="293"/>
    <n v="2851.2"/>
    <n v="11.05"/>
    <x v="132"/>
  </r>
  <r>
    <s v="O0259"/>
    <d v="2022-11-30T00:00:00"/>
    <s v="KH0073"/>
    <s v="KOASKOLANG"/>
    <n v="234"/>
    <n v="2100"/>
    <n v="7.8"/>
    <x v="132"/>
  </r>
  <r>
    <s v="O0259"/>
    <d v="2022-11-30T00:00:00"/>
    <s v="KH0073"/>
    <s v="KOASKOLANG"/>
    <n v="90"/>
    <n v="1800"/>
    <n v="9.1"/>
    <x v="132"/>
  </r>
  <r>
    <s v="O0260"/>
    <d v="2022-11-30T00:00:00"/>
    <s v="KH0070"/>
    <s v="PEARCEAI"/>
    <n v="198"/>
    <n v="640"/>
    <n v="8.5"/>
    <x v="132"/>
  </r>
  <r>
    <s v="O0260"/>
    <d v="2022-11-30T00:00:00"/>
    <s v="KH0070"/>
    <s v="PEARCEAI"/>
    <n v="50"/>
    <n v="2000"/>
    <n v="9.6"/>
    <x v="132"/>
  </r>
  <r>
    <s v="O0261"/>
    <d v="2022-11-30T00:00:00"/>
    <s v="KH0086"/>
    <s v="MAPLEORI"/>
    <n v="239"/>
    <n v="2000"/>
    <n v="9.25"/>
    <x v="132"/>
  </r>
  <r>
    <s v="O0261"/>
    <d v="2022-11-30T00:00:00"/>
    <s v="KH0086"/>
    <s v="MAPLEORI"/>
    <n v="119"/>
    <n v="2016"/>
    <n v="8.75"/>
    <x v="132"/>
  </r>
  <r>
    <s v="O0261"/>
    <d v="2022-11-30T00:00:00"/>
    <s v="KH0086"/>
    <s v="MAPLEORI"/>
    <n v="210"/>
    <n v="1680"/>
    <n v="10.15"/>
    <x v="132"/>
  </r>
  <r>
    <s v="O0262"/>
    <d v="2022-11-30T00:00:00"/>
    <s v="KH0056"/>
    <s v="ZUTER"/>
    <n v="23"/>
    <n v="1008"/>
    <n v="9.4"/>
    <x v="132"/>
  </r>
  <r>
    <s v="O0262"/>
    <d v="2022-11-30T00:00:00"/>
    <s v="KH0056"/>
    <s v="ZUTER"/>
    <n v="331"/>
    <n v="3990"/>
    <n v="7.4"/>
    <x v="132"/>
  </r>
  <r>
    <s v="O0263"/>
    <d v="2022-11-30T00:00:00"/>
    <s v="KH0061"/>
    <s v="YONEX"/>
    <n v="264"/>
    <n v="510"/>
    <n v="8.9"/>
    <x v="132"/>
  </r>
  <r>
    <s v="O0263"/>
    <d v="2022-11-30T00:00:00"/>
    <s v="KH0061"/>
    <s v="YONEX"/>
    <n v="258"/>
    <n v="510"/>
    <n v="6.48"/>
    <x v="132"/>
  </r>
  <r>
    <s v="O0264"/>
    <d v="2022-11-30T00:00:00"/>
    <s v="KH0007"/>
    <s v="DIMITRIES"/>
    <n v="290"/>
    <n v="483.84"/>
    <n v="8.0399999999999991"/>
    <x v="132"/>
  </r>
  <r>
    <s v="O0264"/>
    <d v="2022-11-30T00:00:00"/>
    <s v="KH0007"/>
    <s v="DIMITRIES"/>
    <n v="116"/>
    <n v="1500"/>
    <n v="9.36"/>
    <x v="132"/>
  </r>
  <r>
    <s v="O0264"/>
    <d v="2022-11-30T00:00:00"/>
    <s v="KH0007"/>
    <s v="DIMITRIES"/>
    <n v="71"/>
    <n v="1004.8"/>
    <n v="8.0399999999999991"/>
    <x v="132"/>
  </r>
  <r>
    <s v="O0265"/>
    <d v="2022-12-01T00:00:00"/>
    <s v="KH0020"/>
    <s v="FARSEM"/>
    <n v="303"/>
    <n v="240"/>
    <n v="9.15"/>
    <x v="133"/>
  </r>
  <r>
    <s v="O0265"/>
    <d v="2022-12-01T00:00:00"/>
    <s v="KH0020"/>
    <s v="FARSEM"/>
    <n v="337"/>
    <n v="240"/>
    <n v="8.0399999999999991"/>
    <x v="133"/>
  </r>
  <r>
    <s v="O0266"/>
    <d v="2022-12-01T00:00:00"/>
    <s v="KH0038"/>
    <s v="SEAWHALE"/>
    <n v="353"/>
    <n v="1000"/>
    <n v="9.36"/>
    <x v="133"/>
  </r>
  <r>
    <s v="O0266"/>
    <d v="2022-12-01T00:00:00"/>
    <s v="KH0038"/>
    <s v="SEAWHALE"/>
    <n v="63"/>
    <n v="10020"/>
    <n v="7.96"/>
    <x v="133"/>
  </r>
  <r>
    <s v="O0266"/>
    <d v="2022-12-01T00:00:00"/>
    <s v="KH0038"/>
    <s v="SEAWHALE"/>
    <n v="360"/>
    <n v="1260"/>
    <n v="6.39"/>
    <x v="133"/>
  </r>
  <r>
    <s v="O0266"/>
    <d v="2022-12-01T00:00:00"/>
    <s v="KH0038"/>
    <s v="SEAWHALE"/>
    <n v="316"/>
    <n v="3150"/>
    <n v="7.31"/>
    <x v="133"/>
  </r>
  <r>
    <s v="O0267"/>
    <d v="2022-12-01T00:00:00"/>
    <s v="KH0084"/>
    <s v="STANCHART"/>
    <n v="347"/>
    <n v="3150"/>
    <n v="7.42"/>
    <x v="133"/>
  </r>
  <r>
    <s v="O0267"/>
    <d v="2022-12-01T00:00:00"/>
    <s v="KH0084"/>
    <s v="STANCHART"/>
    <n v="240"/>
    <n v="1920"/>
    <n v="9.5"/>
    <x v="133"/>
  </r>
  <r>
    <s v="O0267"/>
    <d v="2022-12-01T00:00:00"/>
    <s v="KH0084"/>
    <s v="STANCHART"/>
    <n v="72"/>
    <n v="2160"/>
    <n v="5.9"/>
    <x v="133"/>
  </r>
  <r>
    <s v="O0268"/>
    <d v="2022-12-02T00:00:00"/>
    <s v="KH0058"/>
    <s v="OCEANFOOD"/>
    <n v="210"/>
    <n v="1440"/>
    <n v="6.4"/>
    <x v="134"/>
  </r>
  <r>
    <s v="O0268"/>
    <d v="2022-12-02T00:00:00"/>
    <s v="KH0058"/>
    <s v="OCEANFOOD"/>
    <n v="22"/>
    <n v="2160"/>
    <n v="6.45"/>
    <x v="134"/>
  </r>
  <r>
    <s v="O0268"/>
    <d v="2022-12-02T00:00:00"/>
    <s v="KH0058"/>
    <s v="OCEANFOOD"/>
    <n v="104"/>
    <n v="2640"/>
    <n v="7.9"/>
    <x v="134"/>
  </r>
  <r>
    <s v="O0269"/>
    <d v="2022-12-02T00:00:00"/>
    <s v="KH0042"/>
    <s v="TONGLING"/>
    <n v="12"/>
    <n v="2640"/>
    <n v="7.5"/>
    <x v="134"/>
  </r>
  <r>
    <s v="O0269"/>
    <d v="2022-12-02T00:00:00"/>
    <s v="KH0042"/>
    <s v="TONGLING"/>
    <n v="146"/>
    <n v="960"/>
    <n v="8.4409999999999989"/>
    <x v="134"/>
  </r>
  <r>
    <s v="O0269"/>
    <d v="2022-12-02T00:00:00"/>
    <s v="KH0042"/>
    <s v="TONGLING"/>
    <n v="359"/>
    <n v="1440"/>
    <n v="6.6929999999999996"/>
    <x v="134"/>
  </r>
  <r>
    <s v="O0270"/>
    <d v="2022-12-02T00:00:00"/>
    <s v="KH0060"/>
    <s v="KUMPO"/>
    <n v="28"/>
    <n v="672"/>
    <n v="5.5889999999999995"/>
    <x v="134"/>
  </r>
  <r>
    <s v="O0270"/>
    <d v="2022-12-02T00:00:00"/>
    <s v="KH0060"/>
    <s v="KUMPO"/>
    <n v="128"/>
    <n v="1656"/>
    <n v="6.8539999999999992"/>
    <x v="134"/>
  </r>
  <r>
    <s v="O0271"/>
    <d v="2022-12-02T00:00:00"/>
    <s v="KH0022"/>
    <s v="KRATOSGO"/>
    <n v="228"/>
    <n v="1584"/>
    <n v="5.8879999999999999"/>
    <x v="134"/>
  </r>
  <r>
    <s v="O0271"/>
    <d v="2022-12-02T00:00:00"/>
    <s v="KH0022"/>
    <s v="KRATOSGO"/>
    <n v="97"/>
    <n v="2548"/>
    <n v="6.7619999999999996"/>
    <x v="134"/>
  </r>
  <r>
    <s v="O0272"/>
    <d v="2022-12-02T00:00:00"/>
    <s v="KH0085"/>
    <s v="KEFFLE"/>
    <n v="96"/>
    <n v="972"/>
    <n v="5.5659999999999998"/>
    <x v="134"/>
  </r>
  <r>
    <s v="O0272"/>
    <d v="2022-12-02T00:00:00"/>
    <s v="KH0085"/>
    <s v="KEFFLE"/>
    <n v="159"/>
    <n v="5040"/>
    <n v="6.9459999999999997"/>
    <x v="134"/>
  </r>
  <r>
    <s v="O0273"/>
    <d v="2022-12-02T00:00:00"/>
    <s v="KH0004"/>
    <s v="MERASI"/>
    <n v="143"/>
    <n v="5040"/>
    <n v="5.8419999999999996"/>
    <x v="134"/>
  </r>
  <r>
    <s v="O0274"/>
    <d v="2022-12-02T00:00:00"/>
    <s v="KH0022"/>
    <s v="KRATOSGO"/>
    <n v="143"/>
    <n v="5040"/>
    <n v="8.4409999999999989"/>
    <x v="134"/>
  </r>
  <r>
    <s v="O0274"/>
    <d v="2022-12-02T00:00:00"/>
    <s v="KH0022"/>
    <s v="KRATOSGO"/>
    <n v="233"/>
    <n v="1504.8"/>
    <n v="6.6929999999999996"/>
    <x v="134"/>
  </r>
  <r>
    <s v="O0275"/>
    <d v="2022-12-02T00:00:00"/>
    <s v="KH0084"/>
    <s v="STANCHART"/>
    <n v="142"/>
    <n v="1500"/>
    <n v="5.5889999999999995"/>
    <x v="134"/>
  </r>
  <r>
    <s v="O0275"/>
    <d v="2022-12-02T00:00:00"/>
    <s v="KH0084"/>
    <s v="STANCHART"/>
    <n v="150"/>
    <n v="4000"/>
    <n v="6.8539999999999992"/>
    <x v="134"/>
  </r>
  <r>
    <s v="O0276"/>
    <d v="2022-12-02T00:00:00"/>
    <s v="KH0038"/>
    <s v="SEAWHALE"/>
    <n v="33"/>
    <n v="700"/>
    <n v="5.8879999999999999"/>
    <x v="134"/>
  </r>
  <r>
    <s v="O0276"/>
    <d v="2022-12-02T00:00:00"/>
    <s v="KH0038"/>
    <s v="SEAWHALE"/>
    <n v="270"/>
    <n v="103.68"/>
    <n v="6.7619999999999996"/>
    <x v="134"/>
  </r>
  <r>
    <s v="O0276"/>
    <d v="2022-12-02T00:00:00"/>
    <s v="KH0038"/>
    <s v="SEAWHALE"/>
    <n v="198"/>
    <n v="119.7"/>
    <n v="5.5659999999999998"/>
    <x v="134"/>
  </r>
  <r>
    <s v="O0276"/>
    <d v="2022-12-02T00:00:00"/>
    <s v="KH0038"/>
    <s v="SEAWHALE"/>
    <n v="5"/>
    <n v="83.52"/>
    <n v="6.9459999999999997"/>
    <x v="134"/>
  </r>
  <r>
    <s v="O0277"/>
    <d v="2022-12-17T00:00:00"/>
    <s v="KH0081"/>
    <s v="DIMENTRIO"/>
    <n v="328"/>
    <n v="60"/>
    <n v="5.8419999999999996"/>
    <x v="135"/>
  </r>
  <r>
    <s v="O0277"/>
    <d v="2022-12-17T00:00:00"/>
    <s v="KH0081"/>
    <s v="DIMENTRIO"/>
    <n v="240"/>
    <n v="5004"/>
    <n v="5.8649999999999993"/>
    <x v="135"/>
  </r>
  <r>
    <s v="O0277"/>
    <d v="2022-12-17T00:00:00"/>
    <s v="KH0081"/>
    <s v="DIMENTRIO"/>
    <n v="320"/>
    <n v="192"/>
    <n v="6.7850000000000001"/>
    <x v="135"/>
  </r>
  <r>
    <s v="O0278"/>
    <d v="2022-12-28T00:00:00"/>
    <s v="KH0095"/>
    <s v="RASERVILA"/>
    <n v="54"/>
    <n v="192"/>
    <n v="6.7850000000000001"/>
    <x v="136"/>
  </r>
  <r>
    <s v="O0278"/>
    <d v="2022-12-28T00:00:00"/>
    <s v="KH0095"/>
    <s v="RASERVILA"/>
    <n v="183"/>
    <n v="12378"/>
    <n v="6.2789999999999999"/>
    <x v="136"/>
  </r>
  <r>
    <s v="O0279"/>
    <d v="2022-12-28T00:00:00"/>
    <s v="KH0043"/>
    <s v="MARINE"/>
    <n v="251"/>
    <n v="8712"/>
    <n v="10.119999999999999"/>
    <x v="136"/>
  </r>
  <r>
    <s v="O0279"/>
    <d v="2022-12-28T00:00:00"/>
    <s v="KH0043"/>
    <s v="MARINE"/>
    <n v="157"/>
    <n v="7440"/>
    <n v="9.4989999999999988"/>
    <x v="136"/>
  </r>
  <r>
    <s v="O0280"/>
    <d v="2022-12-28T00:00:00"/>
    <s v="KH0042"/>
    <s v="TONGLING"/>
    <n v="61"/>
    <n v="13650"/>
    <n v="8.4409999999999989"/>
    <x v="136"/>
  </r>
  <r>
    <s v="O0281"/>
    <d v="2022-12-28T00:00:00"/>
    <s v="KH0044"/>
    <s v="KINPRO"/>
    <n v="124"/>
    <n v="7440"/>
    <n v="10.832999999999998"/>
    <x v="136"/>
  </r>
  <r>
    <s v="O0281"/>
    <d v="2022-12-28T00:00:00"/>
    <s v="KH0044"/>
    <s v="KINPRO"/>
    <n v="120"/>
    <n v="13650"/>
    <n v="7.2909999999999995"/>
    <x v="136"/>
  </r>
  <r>
    <s v="O0282"/>
    <d v="2022-12-29T00:00:00"/>
    <s v="KH0016"/>
    <s v="LUNGHUANG"/>
    <n v="106"/>
    <n v="7440"/>
    <n v="7.2909999999999995"/>
    <x v="137"/>
  </r>
  <r>
    <s v="O0282"/>
    <d v="2022-12-29T00:00:00"/>
    <s v="KH0016"/>
    <s v="LUNGHUANG"/>
    <n v="26"/>
    <n v="13650"/>
    <n v="8.4409999999999989"/>
    <x v="137"/>
  </r>
  <r>
    <s v="O0283"/>
    <d v="2022-12-29T00:00:00"/>
    <s v="KH0048"/>
    <s v="ORCALE"/>
    <n v="147"/>
    <n v="7440"/>
    <n v="11.154999999999998"/>
    <x v="137"/>
  </r>
  <r>
    <s v="O0283"/>
    <d v="2022-12-29T00:00:00"/>
    <s v="KH0048"/>
    <s v="ORCALE"/>
    <n v="279"/>
    <n v="13650"/>
    <n v="8.4409999999999989"/>
    <x v="137"/>
  </r>
  <r>
    <s v="O0284"/>
    <d v="2022-12-29T00:00:00"/>
    <s v="KH0082"/>
    <s v="BIBURCHOF"/>
    <n v="229"/>
    <n v="4500"/>
    <n v="11.154999999999998"/>
    <x v="137"/>
  </r>
  <r>
    <s v="O0284"/>
    <d v="2022-12-29T00:00:00"/>
    <s v="KH0082"/>
    <s v="BIBURCHOF"/>
    <n v="325"/>
    <n v="4500"/>
    <n v="11.154999999999998"/>
    <x v="137"/>
  </r>
  <r>
    <s v="O0284"/>
    <d v="2022-12-29T00:00:00"/>
    <s v="KH0082"/>
    <s v="BIBURCHOF"/>
    <n v="126"/>
    <n v="1200"/>
    <n v="11.154999999999998"/>
    <x v="137"/>
  </r>
  <r>
    <s v="O0285"/>
    <d v="2022-12-30T00:00:00"/>
    <s v="KH0019"/>
    <s v="TCHUTCHA"/>
    <n v="21"/>
    <n v="750"/>
    <n v="11.154999999999998"/>
    <x v="138"/>
  </r>
  <r>
    <s v="O0285"/>
    <d v="2022-12-30T00:00:00"/>
    <s v="KH0019"/>
    <s v="TCHUTCHA"/>
    <n v="331"/>
    <n v="600"/>
    <n v="11.154999999999998"/>
    <x v="138"/>
  </r>
  <r>
    <s v="O0286"/>
    <d v="2022-12-30T00:00:00"/>
    <s v="KH0012"/>
    <s v="DREFROS"/>
    <n v="307"/>
    <n v="750"/>
    <n v="5.8649999999999993"/>
    <x v="138"/>
  </r>
  <r>
    <s v="O0287"/>
    <d v="2022-12-30T00:00:00"/>
    <s v="KH0080"/>
    <s v="PAUCHIAO"/>
    <n v="252"/>
    <n v="3600"/>
    <n v="5.8649999999999993"/>
    <x v="138"/>
  </r>
  <r>
    <s v="O0287"/>
    <d v="2022-12-30T00:00:00"/>
    <s v="KH0080"/>
    <s v="PAUCHIAO"/>
    <n v="222"/>
    <n v="4320"/>
    <n v="7.2909999999999995"/>
    <x v="138"/>
  </r>
  <r>
    <s v="O0288"/>
    <d v="2022-12-30T00:00:00"/>
    <s v="KH0083"/>
    <s v="EXASEX"/>
    <n v="360"/>
    <n v="2500"/>
    <n v="6.0949999999999998"/>
    <x v="138"/>
  </r>
  <r>
    <s v="O0288"/>
    <d v="2022-12-30T00:00:00"/>
    <s v="KH0083"/>
    <s v="EXASEX"/>
    <n v="360"/>
    <n v="6000"/>
    <n v="6.3019999999999996"/>
    <x v="138"/>
  </r>
  <r>
    <s v="O0288"/>
    <d v="2022-12-30T00:00:00"/>
    <s v="KH0083"/>
    <s v="EXASEX"/>
    <n v="317"/>
    <n v="1440"/>
    <n v="7.2909999999999995"/>
    <x v="138"/>
  </r>
  <r>
    <s v="O0289"/>
    <d v="2022-12-30T00:00:00"/>
    <s v="KH0056"/>
    <s v="ZUTER"/>
    <n v="302"/>
    <n v="400"/>
    <n v="6.0720000000000001"/>
    <x v="138"/>
  </r>
  <r>
    <s v="O0289"/>
    <d v="2022-12-30T00:00:00"/>
    <s v="KH0056"/>
    <s v="ZUTER"/>
    <n v="44"/>
    <n v="3360"/>
    <n v="7.198999999999999"/>
    <x v="138"/>
  </r>
  <r>
    <s v="O0289"/>
    <d v="2022-12-30T00:00:00"/>
    <s v="KH0056"/>
    <s v="ZUTER"/>
    <n v="251"/>
    <n v="2160"/>
    <n v="7.7049999999999992"/>
    <x v="138"/>
  </r>
  <r>
    <s v="O0290"/>
    <d v="2023-01-01T00:00:00"/>
    <s v="KH0030"/>
    <s v="HABUSO"/>
    <n v="113"/>
    <n v="1380"/>
    <n v="10.924999999999999"/>
    <x v="139"/>
  </r>
  <r>
    <s v="O0290"/>
    <d v="2023-01-01T00:00:00"/>
    <s v="KH0030"/>
    <s v="HABUSO"/>
    <n v="134"/>
    <n v="720"/>
    <n v="7.8199999999999994"/>
    <x v="139"/>
  </r>
  <r>
    <s v="O0290"/>
    <d v="2023-01-01T00:00:00"/>
    <s v="KH0030"/>
    <s v="HABUSO"/>
    <n v="109"/>
    <n v="562.5"/>
    <n v="7.4749999999999996"/>
    <x v="139"/>
  </r>
  <r>
    <s v="O0291"/>
    <d v="2023-01-01T00:00:00"/>
    <s v="KH0047"/>
    <s v="CRUNCHY"/>
    <n v="132"/>
    <n v="1200"/>
    <n v="7.2909999999999995"/>
    <x v="139"/>
  </r>
  <r>
    <s v="O0291"/>
    <d v="2023-01-01T00:00:00"/>
    <s v="KH0047"/>
    <s v="CRUNCHY"/>
    <n v="216"/>
    <n v="1008"/>
    <n v="6.669999999999999"/>
    <x v="139"/>
  </r>
  <r>
    <s v="O0292"/>
    <d v="2023-01-01T00:00:00"/>
    <s v="KH0004"/>
    <s v="MERASI"/>
    <n v="293"/>
    <n v="2016"/>
    <n v="7.843"/>
    <x v="139"/>
  </r>
  <r>
    <s v="O0292"/>
    <d v="2023-01-01T00:00:00"/>
    <s v="KH0004"/>
    <s v="MERASI"/>
    <n v="335"/>
    <n v="2000"/>
    <n v="10.832999999999998"/>
    <x v="139"/>
  </r>
  <r>
    <s v="O0292"/>
    <d v="2023-01-01T00:00:00"/>
    <s v="KH0004"/>
    <s v="MERASI"/>
    <n v="229"/>
    <n v="1104"/>
    <n v="7.7049999999999992"/>
    <x v="139"/>
  </r>
  <r>
    <s v="O0293"/>
    <d v="2023-01-01T00:00:00"/>
    <s v="KH0047"/>
    <s v="CRUNCHY"/>
    <n v="39"/>
    <n v="600"/>
    <n v="11.154999999999998"/>
    <x v="139"/>
  </r>
  <r>
    <s v="O0293"/>
    <d v="2023-01-01T00:00:00"/>
    <s v="KH0047"/>
    <s v="CRUNCHY"/>
    <n v="32"/>
    <n v="600"/>
    <n v="7.13"/>
    <x v="139"/>
  </r>
  <r>
    <s v="O0293"/>
    <d v="2023-01-01T00:00:00"/>
    <s v="KH0047"/>
    <s v="CRUNCHY"/>
    <n v="177"/>
    <n v="600"/>
    <n v="8.9699999999999989"/>
    <x v="139"/>
  </r>
  <r>
    <s v="O0294"/>
    <d v="2023-01-15T00:00:00"/>
    <s v="KH0098"/>
    <s v="HERBALFOOD"/>
    <n v="269"/>
    <n v="648"/>
    <n v="10.35"/>
    <x v="140"/>
  </r>
  <r>
    <s v="O0294"/>
    <d v="2023-01-15T00:00:00"/>
    <s v="KH0098"/>
    <s v="HERBALFOOD"/>
    <n v="217"/>
    <n v="1000"/>
    <n v="11.154999999999998"/>
    <x v="140"/>
  </r>
  <r>
    <s v="O0295"/>
    <d v="2023-01-15T00:00:00"/>
    <s v="KH0078"/>
    <s v="PACMAN"/>
    <n v="16"/>
    <n v="1200"/>
    <n v="7.4749999999999996"/>
    <x v="140"/>
  </r>
  <r>
    <s v="O0295"/>
    <d v="2023-01-15T00:00:00"/>
    <s v="KH0078"/>
    <s v="PACMAN"/>
    <n v="149"/>
    <n v="4600"/>
    <n v="10.763999999999999"/>
    <x v="140"/>
  </r>
  <r>
    <s v="O0295"/>
    <d v="2023-01-15T00:00:00"/>
    <s v="KH0078"/>
    <s v="PACMAN"/>
    <n v="24"/>
    <n v="2160"/>
    <n v="11.154999999999998"/>
    <x v="140"/>
  </r>
  <r>
    <s v="O0296"/>
    <d v="2023-01-15T00:00:00"/>
    <s v="KH0097"/>
    <s v="ZINNET"/>
    <n v="217"/>
    <n v="1600"/>
    <n v="9.7071499999999986"/>
    <x v="140"/>
  </r>
  <r>
    <s v="O0296"/>
    <d v="2023-01-15T00:00:00"/>
    <s v="KH0097"/>
    <s v="ZINNET"/>
    <n v="2"/>
    <n v="1600"/>
    <n v="7.6969499999999993"/>
    <x v="140"/>
  </r>
  <r>
    <s v="O0296"/>
    <d v="2023-01-15T00:00:00"/>
    <s v="KH0097"/>
    <s v="ZINNET"/>
    <n v="136"/>
    <n v="600"/>
    <n v="6.4273499999999988"/>
    <x v="140"/>
  </r>
  <r>
    <s v="O0297"/>
    <d v="2023-01-15T00:00:00"/>
    <s v="KH0041"/>
    <s v="MARAS"/>
    <n v="142"/>
    <n v="1200"/>
    <n v="7.8820999999999986"/>
    <x v="140"/>
  </r>
  <r>
    <s v="O0297"/>
    <d v="2023-01-15T00:00:00"/>
    <s v="KH0041"/>
    <s v="MARAS"/>
    <n v="145"/>
    <n v="1000"/>
    <n v="6.7711999999999994"/>
    <x v="140"/>
  </r>
  <r>
    <s v="O0298"/>
    <d v="2023-01-15T00:00:00"/>
    <s v="KH0053"/>
    <s v="SPSSEVIEW"/>
    <n v="263"/>
    <n v="3000"/>
    <n v="7.7762999999999991"/>
    <x v="140"/>
  </r>
  <r>
    <s v="O0298"/>
    <d v="2023-01-15T00:00:00"/>
    <s v="KH0053"/>
    <s v="SPSSEVIEW"/>
    <n v="209"/>
    <n v="3000"/>
    <n v="6.4008999999999991"/>
    <x v="140"/>
  </r>
  <r>
    <s v="O0299"/>
    <d v="2023-02-08T00:00:00"/>
    <s v="KH0064"/>
    <s v="MISHFOOD"/>
    <n v="110"/>
    <n v="2400"/>
    <n v="7.9878999999999989"/>
    <x v="141"/>
  </r>
  <r>
    <s v="O0300"/>
    <d v="2023-02-08T00:00:00"/>
    <s v="KH0055"/>
    <s v="NORANNOR"/>
    <n v="339"/>
    <n v="1920"/>
    <n v="6.7182999999999993"/>
    <x v="141"/>
  </r>
  <r>
    <s v="O0300"/>
    <d v="2023-02-08T00:00:00"/>
    <s v="KH0055"/>
    <s v="NORANNOR"/>
    <n v="174"/>
    <n v="22800"/>
    <n v="9.7071499999999986"/>
    <x v="141"/>
  </r>
  <r>
    <s v="O0301"/>
    <d v="2023-02-08T00:00:00"/>
    <s v="KH0020"/>
    <s v="FARSEM"/>
    <n v="112"/>
    <n v="576"/>
    <n v="7.6969499999999993"/>
    <x v="141"/>
  </r>
  <r>
    <s v="O0301"/>
    <d v="2023-02-08T00:00:00"/>
    <s v="KH0020"/>
    <s v="FARSEM"/>
    <n v="203"/>
    <n v="576"/>
    <n v="6.4273499999999988"/>
    <x v="141"/>
  </r>
  <r>
    <s v="O0302"/>
    <d v="2023-02-08T00:00:00"/>
    <s v="KH0081"/>
    <s v="DIMENTRIO"/>
    <n v="94"/>
    <n v="576"/>
    <n v="7.8820999999999986"/>
    <x v="141"/>
  </r>
  <r>
    <s v="O0302"/>
    <d v="2023-02-08T00:00:00"/>
    <s v="KH0081"/>
    <s v="DIMENTRIO"/>
    <n v="56"/>
    <n v="576"/>
    <n v="6.7711999999999994"/>
    <x v="141"/>
  </r>
  <r>
    <s v="O0302"/>
    <d v="2023-02-08T00:00:00"/>
    <s v="KH0081"/>
    <s v="DIMENTRIO"/>
    <n v="148"/>
    <n v="576"/>
    <n v="7.7762999999999991"/>
    <x v="141"/>
  </r>
  <r>
    <s v="O0303"/>
    <d v="2023-02-13T00:00:00"/>
    <s v="KH0059"/>
    <s v="MALFALANA"/>
    <n v="184"/>
    <n v="1920"/>
    <n v="6.4008999999999991"/>
    <x v="142"/>
  </r>
  <r>
    <s v="O0303"/>
    <d v="2023-02-13T00:00:00"/>
    <s v="KH0059"/>
    <s v="MALFALANA"/>
    <n v="107"/>
    <n v="2880"/>
    <n v="7.9878999999999989"/>
    <x v="142"/>
  </r>
  <r>
    <s v="O0304"/>
    <d v="2023-02-13T00:00:00"/>
    <s v="KH0017"/>
    <s v="PALMING"/>
    <n v="81"/>
    <n v="4914"/>
    <n v="6.7182999999999993"/>
    <x v="142"/>
  </r>
  <r>
    <s v="O0304"/>
    <d v="2023-02-13T00:00:00"/>
    <s v="KH0017"/>
    <s v="PALMING"/>
    <n v="353"/>
    <n v="4800"/>
    <n v="6.7447499999999989"/>
    <x v="142"/>
  </r>
  <r>
    <s v="O0305"/>
    <d v="2023-02-13T00:00:00"/>
    <s v="KH0067"/>
    <s v="HYPHENN"/>
    <n v="218"/>
    <n v="4914"/>
    <n v="7.8027499999999996"/>
    <x v="142"/>
  </r>
  <r>
    <s v="O0305"/>
    <d v="2023-02-13T00:00:00"/>
    <s v="KH0067"/>
    <s v="HYPHENN"/>
    <n v="280"/>
    <n v="4800"/>
    <n v="7.8027499999999996"/>
    <x v="142"/>
  </r>
  <r>
    <s v="O0306"/>
    <d v="2023-02-13T00:00:00"/>
    <s v="KH0016"/>
    <s v="LUNGHUANG"/>
    <n v="135"/>
    <n v="1560"/>
    <n v="7.2208499999999995"/>
    <x v="142"/>
  </r>
  <r>
    <s v="O0306"/>
    <d v="2023-02-13T00:00:00"/>
    <s v="KH0016"/>
    <s v="LUNGHUANG"/>
    <n v="126"/>
    <n v="700"/>
    <n v="11.637999999999998"/>
    <x v="142"/>
  </r>
  <r>
    <s v="O0307"/>
    <d v="2023-02-26T00:00:00"/>
    <s v="KH0002"/>
    <s v="CAMILA"/>
    <n v="22"/>
    <n v="768"/>
    <n v="10.923849999999998"/>
    <x v="143"/>
  </r>
  <r>
    <s v="O0307"/>
    <d v="2023-02-26T00:00:00"/>
    <s v="KH0002"/>
    <s v="CAMILA"/>
    <n v="336"/>
    <n v="354"/>
    <n v="9.7071499999999986"/>
    <x v="143"/>
  </r>
  <r>
    <s v="O0308"/>
    <d v="2023-02-26T00:00:00"/>
    <s v="KH0011"/>
    <s v="KYCHILU"/>
    <n v="186"/>
    <n v="504"/>
    <n v="12.457949999999997"/>
    <x v="143"/>
  </r>
  <r>
    <s v="O0308"/>
    <d v="2023-02-26T00:00:00"/>
    <s v="KH0011"/>
    <s v="KYCHILU"/>
    <n v="95"/>
    <n v="500"/>
    <n v="8.3846499999999988"/>
    <x v="143"/>
  </r>
  <r>
    <s v="O0309"/>
    <d v="2023-02-26T00:00:00"/>
    <s v="KH0069"/>
    <s v="ABBAP"/>
    <n v="226"/>
    <n v="300"/>
    <n v="8.3846499999999988"/>
    <x v="143"/>
  </r>
  <r>
    <s v="O0309"/>
    <d v="2023-02-26T00:00:00"/>
    <s v="KH0069"/>
    <s v="ABBAP"/>
    <n v="73"/>
    <n v="880"/>
    <n v="9.7071499999999986"/>
    <x v="143"/>
  </r>
  <r>
    <s v="O0310"/>
    <d v="2023-02-26T00:00:00"/>
    <s v="KH0051"/>
    <s v="JOMAN"/>
    <n v="143"/>
    <n v="300"/>
    <n v="12.828249999999997"/>
    <x v="143"/>
  </r>
  <r>
    <s v="O0310"/>
    <d v="2023-02-26T00:00:00"/>
    <s v="KH0051"/>
    <s v="JOMAN"/>
    <n v="271"/>
    <n v="300"/>
    <n v="9.7071499999999986"/>
    <x v="143"/>
  </r>
  <r>
    <s v="O0310"/>
    <d v="2023-02-26T00:00:00"/>
    <s v="KH0051"/>
    <s v="JOMAN"/>
    <n v="34"/>
    <n v="748.8"/>
    <n v="12.828249999999997"/>
    <x v="143"/>
  </r>
  <r>
    <s v="O0311"/>
    <d v="2023-03-05T00:00:00"/>
    <s v="KH0011"/>
    <s v="KYCHILU"/>
    <n v="306"/>
    <n v="360"/>
    <n v="12.828249999999997"/>
    <x v="144"/>
  </r>
  <r>
    <s v="O0311"/>
    <d v="2023-03-05T00:00:00"/>
    <s v="KH0011"/>
    <s v="KYCHILU"/>
    <n v="36"/>
    <n v="300"/>
    <n v="12.828249999999997"/>
    <x v="144"/>
  </r>
  <r>
    <s v="O0311"/>
    <d v="2023-03-05T00:00:00"/>
    <s v="KH0011"/>
    <s v="KYCHILU"/>
    <n v="67"/>
    <n v="312"/>
    <n v="12.828249999999997"/>
    <x v="144"/>
  </r>
  <r>
    <s v="O0312"/>
    <d v="2023-03-06T00:00:00"/>
    <s v="KH0008"/>
    <s v="DMFOOD"/>
    <n v="267"/>
    <n v="2000"/>
    <n v="12.828249999999997"/>
    <x v="145"/>
  </r>
  <r>
    <s v="O0312"/>
    <d v="2023-03-06T00:00:00"/>
    <s v="KH0008"/>
    <s v="DMFOOD"/>
    <n v="134"/>
    <n v="2004"/>
    <n v="6.7447499999999989"/>
    <x v="145"/>
  </r>
  <r>
    <s v="O0312"/>
    <d v="2023-03-06T00:00:00"/>
    <s v="KH0008"/>
    <s v="DMFOOD"/>
    <n v="38"/>
    <n v="1260"/>
    <n v="6.7447499999999989"/>
    <x v="145"/>
  </r>
  <r>
    <s v="O0312"/>
    <d v="2023-03-06T00:00:00"/>
    <s v="KH0008"/>
    <s v="DMFOOD"/>
    <n v="181"/>
    <n v="1260"/>
    <n v="8.3846499999999988"/>
    <x v="145"/>
  </r>
  <r>
    <s v="O0313"/>
    <d v="2023-03-06T00:00:00"/>
    <s v="KH0009"/>
    <s v="SCFOOD"/>
    <n v="302"/>
    <n v="5040"/>
    <n v="7.0092499999999989"/>
    <x v="145"/>
  </r>
  <r>
    <s v="O0313"/>
    <d v="2023-03-06T00:00:00"/>
    <s v="KH0009"/>
    <s v="SCFOOD"/>
    <n v="158"/>
    <n v="6250"/>
    <n v="7.2472999999999992"/>
    <x v="145"/>
  </r>
  <r>
    <s v="O0313"/>
    <d v="2023-03-06T00:00:00"/>
    <s v="KH0009"/>
    <s v="SCFOOD"/>
    <n v="313"/>
    <n v="2400"/>
    <n v="8.3846499999999988"/>
    <x v="145"/>
  </r>
  <r>
    <s v="O0314"/>
    <d v="2023-03-06T00:00:00"/>
    <s v="KH0098"/>
    <s v="HERBALFOOD"/>
    <n v="312"/>
    <n v="1440"/>
    <n v="6.9827999999999992"/>
    <x v="145"/>
  </r>
  <r>
    <s v="O0314"/>
    <d v="2023-03-06T00:00:00"/>
    <s v="KH0098"/>
    <s v="HERBALFOOD"/>
    <n v="158"/>
    <n v="5000"/>
    <n v="8.2788499999999985"/>
    <x v="145"/>
  </r>
  <r>
    <s v="O0315"/>
    <d v="2023-03-06T00:00:00"/>
    <s v="KH0015"/>
    <s v="NAMYEN"/>
    <n v="206"/>
    <n v="3600"/>
    <n v="8.8607499999999977"/>
    <x v="145"/>
  </r>
  <r>
    <s v="O0315"/>
    <d v="2023-03-06T00:00:00"/>
    <s v="KH0015"/>
    <s v="NAMYEN"/>
    <n v="40"/>
    <n v="1680"/>
    <n v="12.563749999999997"/>
    <x v="145"/>
  </r>
  <r>
    <s v="O0316"/>
    <d v="2023-03-10T00:00:00"/>
    <s v="KH0002"/>
    <s v="CAMILA"/>
    <n v="60"/>
    <n v="4686"/>
    <n v="8.9929999999999986"/>
    <x v="146"/>
  </r>
  <r>
    <s v="O0316"/>
    <d v="2023-03-10T00:00:00"/>
    <s v="KH0002"/>
    <s v="CAMILA"/>
    <n v="151"/>
    <n v="6435"/>
    <n v="8.5962499999999995"/>
    <x v="146"/>
  </r>
  <r>
    <s v="O0317"/>
    <d v="2023-03-10T00:00:00"/>
    <s v="KH0080"/>
    <s v="PAUCHIAO"/>
    <n v="277"/>
    <n v="2640"/>
    <n v="8.3846499999999988"/>
    <x v="146"/>
  </r>
  <r>
    <s v="O0318"/>
    <d v="2023-03-10T00:00:00"/>
    <s v="KH0031"/>
    <s v="COREFOOD"/>
    <n v="204"/>
    <n v="4686"/>
    <n v="7.6704999999999979"/>
    <x v="146"/>
  </r>
  <r>
    <s v="O0318"/>
    <d v="2023-03-10T00:00:00"/>
    <s v="KH0031"/>
    <s v="COREFOOD"/>
    <n v="245"/>
    <n v="6435"/>
    <n v="9.0194499999999991"/>
    <x v="146"/>
  </r>
  <r>
    <s v="O0319"/>
    <d v="2023-03-10T00:00:00"/>
    <s v="KH0086"/>
    <s v="MAPLEORI"/>
    <n v="231"/>
    <n v="2640"/>
    <n v="12.457949999999997"/>
    <x v="146"/>
  </r>
  <r>
    <s v="O0320"/>
    <d v="2023-03-18T00:00:00"/>
    <s v="KH0018"/>
    <s v="MITOPA"/>
    <n v="166"/>
    <n v="902.4"/>
    <n v="8.8607499999999977"/>
    <x v="147"/>
  </r>
  <r>
    <s v="O0320"/>
    <d v="2023-03-18T00:00:00"/>
    <s v="KH0018"/>
    <s v="MITOPA"/>
    <n v="15"/>
    <n v="500"/>
    <n v="12.828249999999997"/>
    <x v="147"/>
  </r>
  <r>
    <s v="O0321"/>
    <d v="2023-03-18T00:00:00"/>
    <s v="KH0032"/>
    <s v="LINKINPARK"/>
    <n v="208"/>
    <n v="102"/>
    <n v="8.1994999999999987"/>
    <x v="147"/>
  </r>
  <r>
    <s v="O0321"/>
    <d v="2023-03-18T00:00:00"/>
    <s v="KH0032"/>
    <s v="LINKINPARK"/>
    <n v="167"/>
    <n v="100.8"/>
    <n v="10.315499999999998"/>
    <x v="147"/>
  </r>
  <r>
    <s v="O0321"/>
    <d v="2023-03-18T00:00:00"/>
    <s v="KH0032"/>
    <s v="LINKINPARK"/>
    <n v="91"/>
    <n v="100.32"/>
    <n v="11.902499999999998"/>
    <x v="147"/>
  </r>
  <r>
    <s v="O0322"/>
    <d v="2023-03-18T00:00:00"/>
    <s v="KH0093"/>
    <s v="PAGEUTS"/>
    <n v="68"/>
    <n v="50"/>
    <n v="12.828249999999997"/>
    <x v="147"/>
  </r>
  <r>
    <s v="O0323"/>
    <d v="2023-03-19T00:00:00"/>
    <s v="KH0005"/>
    <s v="QUEWER"/>
    <n v="334"/>
    <n v="1000.8"/>
    <n v="8.5962499999999995"/>
    <x v="148"/>
  </r>
  <r>
    <s v="O0323"/>
    <d v="2023-03-19T00:00:00"/>
    <s v="KH0005"/>
    <s v="QUEWER"/>
    <n v="140"/>
    <n v="1500"/>
    <n v="12.378599999999999"/>
    <x v="148"/>
  </r>
  <r>
    <s v="O0324"/>
    <d v="2023-03-19T00:00:00"/>
    <s v="KH0064"/>
    <s v="MISHFOOD"/>
    <n v="84"/>
    <n v="2004"/>
    <n v="12.828249999999997"/>
    <x v="148"/>
  </r>
  <r>
    <s v="O0324"/>
    <d v="2023-03-19T00:00:00"/>
    <s v="KH0064"/>
    <s v="MISHFOOD"/>
    <n v="213"/>
    <n v="100"/>
    <n v="11.6"/>
    <x v="148"/>
  </r>
  <r>
    <s v="O0325"/>
    <d v="2023-03-19T00:00:00"/>
    <s v="KH0088"/>
    <s v="SHIEKIE"/>
    <n v="141"/>
    <n v="504"/>
    <n v="7.7278599999999997"/>
    <x v="148"/>
  </r>
  <r>
    <s v="O0326"/>
    <d v="2023-03-20T00:00:00"/>
    <s v="KH0053"/>
    <s v="SPSSEVIEW"/>
    <n v="113"/>
    <n v="500"/>
    <n v="6.9237799999999998"/>
    <x v="149"/>
  </r>
  <r>
    <s v="O0326"/>
    <d v="2023-03-20T00:00:00"/>
    <s v="KH0053"/>
    <s v="SPSSEVIEW"/>
    <n v="321"/>
    <n v="504"/>
    <n v="6.4159399999999991"/>
    <x v="149"/>
  </r>
  <r>
    <s v="O0327"/>
    <d v="2023-03-20T00:00:00"/>
    <s v="KH0077"/>
    <s v="POKEMAN"/>
    <n v="152"/>
    <n v="1000"/>
    <n v="6.9978400000000001"/>
    <x v="149"/>
  </r>
  <r>
    <s v="O0327"/>
    <d v="2023-03-20T00:00:00"/>
    <s v="KH0077"/>
    <s v="POKEMAN"/>
    <n v="131"/>
    <n v="2000"/>
    <n v="6.5534800000000004"/>
    <x v="149"/>
  </r>
  <r>
    <s v="O0328"/>
    <d v="2023-03-20T00:00:00"/>
    <s v="KH0086"/>
    <s v="MAPLEORI"/>
    <n v="89"/>
    <n v="300"/>
    <n v="6.9555199999999999"/>
    <x v="149"/>
  </r>
  <r>
    <s v="O0328"/>
    <d v="2023-03-20T00:00:00"/>
    <s v="KH0086"/>
    <s v="MAPLEORI"/>
    <n v="280"/>
    <n v="456"/>
    <n v="6.4053599999999999"/>
    <x v="149"/>
  </r>
  <r>
    <s v="O0328"/>
    <d v="2023-03-20T00:00:00"/>
    <s v="KH0086"/>
    <s v="MAPLEORI"/>
    <n v="159"/>
    <n v="600"/>
    <n v="7.0401600000000002"/>
    <x v="149"/>
  </r>
  <r>
    <s v="O0329"/>
    <d v="2023-03-20T00:00:00"/>
    <s v="KH0083"/>
    <s v="EXASEX"/>
    <n v="105"/>
    <n v="384"/>
    <n v="6.5323200000000003"/>
    <x v="149"/>
  </r>
  <r>
    <s v="O0330"/>
    <d v="2023-03-20T00:00:00"/>
    <s v="KH0069"/>
    <s v="ABBAP"/>
    <n v="130"/>
    <n v="480"/>
    <n v="7.7278599999999997"/>
    <x v="149"/>
  </r>
  <r>
    <s v="O0330"/>
    <d v="2023-03-20T00:00:00"/>
    <s v="KH0069"/>
    <s v="ABBAP"/>
    <n v="16"/>
    <n v="480"/>
    <n v="6.9237799999999998"/>
    <x v="149"/>
  </r>
  <r>
    <s v="O0331"/>
    <d v="2023-03-23T00:00:00"/>
    <s v="KH0090"/>
    <s v="SATORIA"/>
    <n v="203"/>
    <n v="600"/>
    <n v="6.4159399999999991"/>
    <x v="150"/>
  </r>
  <r>
    <s v="O0331"/>
    <d v="2023-03-23T00:00:00"/>
    <s v="KH0090"/>
    <s v="SATORIA"/>
    <n v="19"/>
    <n v="360"/>
    <n v="6.9978400000000001"/>
    <x v="150"/>
  </r>
  <r>
    <s v="O0332"/>
    <d v="2023-03-23T00:00:00"/>
    <s v="KH0087"/>
    <s v="CKOCRO"/>
    <n v="293"/>
    <n v="72"/>
    <n v="6.5534800000000004"/>
    <x v="150"/>
  </r>
  <r>
    <s v="O0332"/>
    <d v="2023-03-23T00:00:00"/>
    <s v="KH0087"/>
    <s v="CKOCRO"/>
    <n v="229"/>
    <n v="500"/>
    <n v="6.9555199999999999"/>
    <x v="150"/>
  </r>
  <r>
    <s v="O0333"/>
    <d v="2023-03-23T00:00:00"/>
    <s v="KH0100"/>
    <s v="KOHENGRACIE"/>
    <n v="353"/>
    <n v="200"/>
    <n v="6.4053599999999999"/>
    <x v="150"/>
  </r>
  <r>
    <s v="O0333"/>
    <d v="2023-03-23T00:00:00"/>
    <s v="KH0100"/>
    <s v="KOHENGRACIE"/>
    <n v="247"/>
    <n v="708"/>
    <n v="7.0401600000000002"/>
    <x v="150"/>
  </r>
  <r>
    <s v="O0334"/>
    <d v="2023-03-23T00:00:00"/>
    <s v="KH0072"/>
    <s v="POSTFOOD"/>
    <n v="13"/>
    <n v="500"/>
    <n v="6.5323200000000003"/>
    <x v="150"/>
  </r>
  <r>
    <s v="O0334"/>
    <d v="2023-03-23T00:00:00"/>
    <s v="KH0072"/>
    <s v="POSTFOOD"/>
    <n v="281"/>
    <n v="804"/>
    <n v="6.5428999999999995"/>
    <x v="150"/>
  </r>
  <r>
    <s v="O0335"/>
    <d v="2023-03-23T00:00:00"/>
    <s v="KH0095"/>
    <s v="RASERVILA"/>
    <n v="276"/>
    <n v="960"/>
    <n v="6.9661"/>
    <x v="150"/>
  </r>
  <r>
    <s v="O0335"/>
    <d v="2023-03-23T00:00:00"/>
    <s v="KH0095"/>
    <s v="RASERVILA"/>
    <n v="93"/>
    <n v="3000"/>
    <n v="6.9661"/>
    <x v="150"/>
  </r>
  <r>
    <s v="O0336"/>
    <d v="2023-03-23T00:00:00"/>
    <s v="KH0016"/>
    <s v="LUNGHUANG"/>
    <n v="77"/>
    <n v="2350"/>
    <n v="6.7333400000000001"/>
    <x v="150"/>
  </r>
  <r>
    <s v="O0336"/>
    <d v="2023-03-23T00:00:00"/>
    <s v="KH0016"/>
    <s v="LUNGHUANG"/>
    <n v="334"/>
    <n v="3550"/>
    <n v="8.5001999999999995"/>
    <x v="150"/>
  </r>
  <r>
    <s v="O0337"/>
    <d v="2023-03-24T00:00:00"/>
    <s v="KH0008"/>
    <s v="DMFOOD"/>
    <n v="36"/>
    <n v="1008"/>
    <n v="8.2145399999999995"/>
    <x v="151"/>
  </r>
  <r>
    <s v="O0337"/>
    <d v="2023-03-24T00:00:00"/>
    <s v="KH0008"/>
    <s v="DMFOOD"/>
    <n v="237"/>
    <n v="508"/>
    <n v="7.7278599999999997"/>
    <x v="151"/>
  </r>
  <r>
    <s v="O0338"/>
    <d v="2023-03-24T00:00:00"/>
    <s v="KH0070"/>
    <s v="PEARCEAI"/>
    <n v="136"/>
    <n v="1008"/>
    <n v="8.8281799999999997"/>
    <x v="151"/>
  </r>
  <r>
    <s v="O0338"/>
    <d v="2023-03-24T00:00:00"/>
    <s v="KH0070"/>
    <s v="PEARCEAI"/>
    <n v="299"/>
    <n v="105.6"/>
    <n v="7.1988599999999998"/>
    <x v="151"/>
  </r>
  <r>
    <s v="O0339"/>
    <d v="2023-03-24T00:00:00"/>
    <s v="KH0009"/>
    <s v="SCFOOD"/>
    <n v="116"/>
    <n v="408"/>
    <n v="7.1988599999999998"/>
    <x v="151"/>
  </r>
  <r>
    <s v="O0340"/>
    <d v="2023-03-24T00:00:00"/>
    <s v="KH0080"/>
    <s v="PAUCHIAO"/>
    <n v="159"/>
    <n v="4600"/>
    <n v="7.7278599999999997"/>
    <x v="151"/>
  </r>
  <r>
    <s v="O0340"/>
    <d v="2023-03-24T00:00:00"/>
    <s v="KH0080"/>
    <s v="PAUCHIAO"/>
    <n v="337"/>
    <n v="20000"/>
    <n v="8.9762999999999984"/>
    <x v="151"/>
  </r>
  <r>
    <s v="O0340"/>
    <d v="2023-03-24T00:00:00"/>
    <s v="KH0080"/>
    <s v="PAUCHIAO"/>
    <n v="81"/>
    <n v="700"/>
    <n v="7.7278599999999997"/>
    <x v="151"/>
  </r>
  <r>
    <s v="O0341"/>
    <d v="2023-03-30T00:00:00"/>
    <s v="KH0016"/>
    <s v="LUNGHUANG"/>
    <n v="320"/>
    <n v="5000"/>
    <n v="8.9762999999999984"/>
    <x v="152"/>
  </r>
  <r>
    <s v="O0342"/>
    <d v="2023-03-30T00:00:00"/>
    <s v="KH0042"/>
    <s v="TONGLING"/>
    <n v="49"/>
    <n v="1209.5999999999999"/>
    <n v="8.9762999999999984"/>
    <x v="152"/>
  </r>
  <r>
    <s v="O0342"/>
    <d v="2023-03-30T00:00:00"/>
    <s v="KH0042"/>
    <s v="TONGLING"/>
    <n v="138"/>
    <n v="54"/>
    <n v="8.9762999999999984"/>
    <x v="152"/>
  </r>
  <r>
    <s v="O0343"/>
    <d v="2023-03-30T00:00:00"/>
    <s v="KH0087"/>
    <s v="CKOCRO"/>
    <n v="63"/>
    <n v="504"/>
    <n v="8.9762999999999984"/>
    <x v="152"/>
  </r>
  <r>
    <s v="O0343"/>
    <d v="2023-03-30T00:00:00"/>
    <s v="KH0087"/>
    <s v="CKOCRO"/>
    <n v="89"/>
    <n v="4410"/>
    <n v="8.9762999999999984"/>
    <x v="152"/>
  </r>
  <r>
    <s v="O0344"/>
    <d v="2023-03-30T00:00:00"/>
    <s v="KH0032"/>
    <s v="LINKINPARK"/>
    <n v="59"/>
    <n v="945"/>
    <n v="6.5428999999999995"/>
    <x v="152"/>
  </r>
  <r>
    <s v="O0344"/>
    <d v="2023-03-30T00:00:00"/>
    <s v="KH0032"/>
    <s v="LINKINPARK"/>
    <n v="54"/>
    <n v="945"/>
    <n v="6.5428999999999995"/>
    <x v="152"/>
  </r>
  <r>
    <s v="O0345"/>
    <d v="2023-03-30T00:00:00"/>
    <s v="KH0088"/>
    <s v="SHIEKIE"/>
    <n v="88"/>
    <n v="1920"/>
    <n v="7.1988599999999998"/>
    <x v="152"/>
  </r>
  <r>
    <s v="O0345"/>
    <d v="2023-03-30T00:00:00"/>
    <s v="KH0088"/>
    <s v="SHIEKIE"/>
    <n v="312"/>
    <n v="720"/>
    <n v="6.6486999999999998"/>
    <x v="152"/>
  </r>
  <r>
    <s v="O0346"/>
    <d v="2023-03-31T00:00:00"/>
    <s v="KH0063"/>
    <s v="AUDIFOOD"/>
    <n v="209"/>
    <n v="720"/>
    <n v="6.7439199999999992"/>
    <x v="153"/>
  </r>
  <r>
    <s v="O0347"/>
    <d v="2023-03-31T00:00:00"/>
    <s v="KH0002"/>
    <s v="CAMILA"/>
    <n v="184"/>
    <n v="1001"/>
    <n v="7.1988599999999998"/>
    <x v="153"/>
  </r>
  <r>
    <s v="O0347"/>
    <d v="2023-03-31T00:00:00"/>
    <s v="KH0002"/>
    <s v="CAMILA"/>
    <n v="151"/>
    <n v="600"/>
    <n v="6.6381199999999998"/>
    <x v="153"/>
  </r>
  <r>
    <s v="O0348"/>
    <d v="2023-03-31T00:00:00"/>
    <s v="KH0024"/>
    <s v="MOMOLAND"/>
    <n v="65"/>
    <n v="2016"/>
    <n v="7.1565399999999997"/>
    <x v="153"/>
  </r>
  <r>
    <s v="O0348"/>
    <d v="2023-03-31T00:00:00"/>
    <s v="KH0024"/>
    <s v="MOMOLAND"/>
    <n v="173"/>
    <n v="495"/>
    <n v="7.3892999999999986"/>
    <x v="153"/>
  </r>
  <r>
    <s v="O0348"/>
    <d v="2023-03-31T00:00:00"/>
    <s v="KH0024"/>
    <s v="MOMOLAND"/>
    <n v="192"/>
    <n v="804"/>
    <n v="8.8704999999999998"/>
    <x v="153"/>
  </r>
  <r>
    <s v="O0349"/>
    <d v="2023-03-31T00:00:00"/>
    <s v="KH0040"/>
    <s v="APEX"/>
    <n v="317"/>
    <n v="1620"/>
    <n v="7.4421999999999997"/>
    <x v="153"/>
  </r>
  <r>
    <s v="O0349"/>
    <d v="2023-03-31T00:00:00"/>
    <s v="KH0040"/>
    <s v="APEX"/>
    <n v="330"/>
    <n v="504"/>
    <n v="7.2835000000000001"/>
    <x v="153"/>
  </r>
  <r>
    <s v="O0350"/>
    <d v="2023-03-31T00:00:00"/>
    <s v="KH0039"/>
    <s v="GOEXIM"/>
    <n v="248"/>
    <n v="252"/>
    <n v="7.1988599999999998"/>
    <x v="153"/>
  </r>
  <r>
    <s v="O0350"/>
    <d v="2023-03-31T00:00:00"/>
    <s v="KH0039"/>
    <s v="GOEXIM"/>
    <n v="135"/>
    <n v="5000"/>
    <n v="6.9131999999999998"/>
    <x v="153"/>
  </r>
  <r>
    <s v="O0350"/>
    <d v="2023-03-31T00:00:00"/>
    <s v="KH0039"/>
    <s v="GOEXIM"/>
    <n v="326"/>
    <n v="1820"/>
    <n v="7.4527799999999997"/>
    <x v="15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5954F2-4391-4920-AED4-B79AE6594232}" name="PivotTable2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23" firstHeaderRow="1" firstDataRow="1" firstDataCol="1"/>
  <pivotFields count="11">
    <pivotField showAll="0"/>
    <pivotField numFmtId="14" showAll="0"/>
    <pivotField showAll="0"/>
    <pivotField showAll="0"/>
    <pivotField numFmtId="49" showAll="0"/>
    <pivotField dataField="1" numFmtId="43" showAll="0"/>
    <pivotField showAll="0"/>
    <pivotField axis="axisRow" numFmtId="14" showAll="0">
      <items count="155">
        <item x="0"/>
        <item x="2"/>
        <item x="4"/>
        <item x="1"/>
        <item x="3"/>
        <item x="5"/>
        <item x="6"/>
        <item x="9"/>
        <item x="7"/>
        <item x="8"/>
        <item x="11"/>
        <item x="10"/>
        <item x="12"/>
        <item x="13"/>
        <item x="16"/>
        <item x="14"/>
        <item x="18"/>
        <item x="15"/>
        <item x="20"/>
        <item x="17"/>
        <item x="19"/>
        <item x="21"/>
        <item x="22"/>
        <item x="23"/>
        <item x="24"/>
        <item x="30"/>
        <item x="26"/>
        <item x="32"/>
        <item x="33"/>
        <item x="25"/>
        <item x="29"/>
        <item x="31"/>
        <item x="36"/>
        <item x="27"/>
        <item x="28"/>
        <item x="35"/>
        <item x="34"/>
        <item x="37"/>
        <item x="40"/>
        <item x="38"/>
        <item x="47"/>
        <item x="43"/>
        <item x="39"/>
        <item x="41"/>
        <item x="44"/>
        <item x="42"/>
        <item x="48"/>
        <item x="50"/>
        <item x="45"/>
        <item x="46"/>
        <item x="49"/>
        <item x="51"/>
        <item x="52"/>
        <item x="53"/>
        <item x="54"/>
        <item x="57"/>
        <item x="55"/>
        <item x="56"/>
        <item x="63"/>
        <item x="61"/>
        <item x="59"/>
        <item x="60"/>
        <item x="58"/>
        <item x="64"/>
        <item x="66"/>
        <item x="62"/>
        <item x="67"/>
        <item x="65"/>
        <item x="70"/>
        <item x="75"/>
        <item x="69"/>
        <item x="73"/>
        <item x="68"/>
        <item x="74"/>
        <item x="72"/>
        <item x="71"/>
        <item x="80"/>
        <item x="77"/>
        <item x="78"/>
        <item x="83"/>
        <item x="84"/>
        <item x="76"/>
        <item x="79"/>
        <item x="82"/>
        <item x="81"/>
        <item x="85"/>
        <item x="90"/>
        <item x="86"/>
        <item x="87"/>
        <item x="95"/>
        <item x="88"/>
        <item x="89"/>
        <item x="93"/>
        <item x="94"/>
        <item x="92"/>
        <item x="91"/>
        <item x="109"/>
        <item x="110"/>
        <item x="111"/>
        <item x="112"/>
        <item x="113"/>
        <item x="98"/>
        <item x="97"/>
        <item x="105"/>
        <item x="103"/>
        <item x="102"/>
        <item x="101"/>
        <item x="96"/>
        <item x="100"/>
        <item x="114"/>
        <item x="115"/>
        <item x="99"/>
        <item x="107"/>
        <item x="106"/>
        <item x="104"/>
        <item x="108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7">
        <item sd="0" x="0"/>
        <item x="1"/>
        <item x="2"/>
        <item x="3"/>
        <item sd="0" x="4"/>
        <item sd="0" x="5"/>
        <item t="default"/>
      </items>
    </pivotField>
    <pivotField axis="axisRow" showAll="0">
      <items count="5">
        <item sd="0" x="0"/>
        <item x="1"/>
        <item x="2"/>
        <item sd="0" x="3"/>
        <item t="default"/>
      </items>
    </pivotField>
  </pivotFields>
  <rowFields count="4">
    <field x="10"/>
    <field x="9"/>
    <field x="8"/>
    <field x="7"/>
  </rowFields>
  <rowItems count="20">
    <i>
      <x v="1"/>
    </i>
    <i r="1">
      <x v="1"/>
    </i>
    <i r="2">
      <x v="1"/>
    </i>
    <i r="2">
      <x v="2"/>
    </i>
    <i r="2">
      <x v="3"/>
    </i>
    <i r="1">
      <x v="2"/>
    </i>
    <i r="2">
      <x v="4"/>
    </i>
    <i r="2">
      <x v="5"/>
    </i>
    <i r="2">
      <x v="6"/>
    </i>
    <i r="1">
      <x v="3"/>
    </i>
    <i r="2">
      <x v="7"/>
    </i>
    <i r="2">
      <x v="8"/>
    </i>
    <i r="2">
      <x v="9"/>
    </i>
    <i r="1">
      <x v="4"/>
    </i>
    <i>
      <x v="2"/>
    </i>
    <i r="1">
      <x v="1"/>
    </i>
    <i r="2">
      <x v="1"/>
    </i>
    <i r="2">
      <x v="2"/>
    </i>
    <i r="2">
      <x v="3"/>
    </i>
    <i t="grand">
      <x/>
    </i>
  </rowItems>
  <colItems count="1">
    <i/>
  </colItems>
  <dataFields count="1">
    <dataField name="Sum of Quantity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C782EA6F-E3FA-409E-872B-9F2DB2A9BA16}" autoFormatId="16" applyNumberFormats="0" applyBorderFormats="0" applyFontFormats="0" applyPatternFormats="0" applyAlignmentFormats="0" applyWidthHeightFormats="0">
  <queryTableRefresh nextId="8">
    <queryTableFields count="6">
      <queryTableField id="1" name="ID" tableColumnId="1"/>
      <queryTableField id="2" name="Product_name.1" tableColumnId="2"/>
      <queryTableField id="3" name="Size" tableColumnId="3"/>
      <queryTableField id="7" dataBound="0" tableColumnId="7"/>
      <queryTableField id="4" name="Product_type" tableColumnId="4"/>
      <queryTableField id="5" name="Product_group" tableColumnId="5"/>
    </queryTableFields>
    <queryTableDeletedFields count="1">
      <deletedField name="Customer_name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A9076C4-8223-418D-80BD-9C41A997F237}" name="Table_Table1" displayName="Table_Table1" ref="A1:F365" tableType="queryTable" totalsRowShown="0" dataDxfId="24">
  <autoFilter ref="A1:F365" xr:uid="{BA9076C4-8223-418D-80BD-9C41A997F237}"/>
  <tableColumns count="6">
    <tableColumn id="1" xr3:uid="{94DA80C3-20EA-400A-8651-340E636C77D7}" uniqueName="1" name="ID" queryTableFieldId="1" dataDxfId="23" totalsRowDxfId="22"/>
    <tableColumn id="2" xr3:uid="{509AF862-4024-4306-8757-5456C995C013}" uniqueName="2" name="Product_name" queryTableFieldId="2" dataDxfId="21" totalsRowDxfId="20"/>
    <tableColumn id="3" xr3:uid="{7938AC88-9B12-41F9-9B88-D8D645D41CF6}" uniqueName="3" name="Size" queryTableFieldId="3" dataDxfId="19" totalsRowDxfId="18"/>
    <tableColumn id="7" xr3:uid="{7C65ECDB-AD83-4023-A6D5-EF38A7C1343A}" uniqueName="7" name="Carton_NW" queryTableFieldId="7" dataDxfId="17" totalsRowDxfId="16" dataCellStyle="Comma"/>
    <tableColumn id="4" xr3:uid="{1A001B93-9AF5-43B0-A96E-5332C57011D0}" uniqueName="4" name="Product_type" queryTableFieldId="4" dataDxfId="15" totalsRowDxfId="14"/>
    <tableColumn id="5" xr3:uid="{9271AFCD-F655-4A4E-BB3B-9C6150A99027}" uniqueName="5" name="Product_group" queryTableFieldId="5" dataDxfId="13" totalsRowDxfId="1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EEED9C8-1C0B-4E50-905A-3196CE03A79B}" name="Table3" displayName="Table3" ref="A1:E101" totalsRowShown="0" headerRowDxfId="11" dataDxfId="10">
  <autoFilter ref="A1:E101" xr:uid="{FEEED9C8-1C0B-4E50-905A-3196CE03A79B}"/>
  <tableColumns count="5">
    <tableColumn id="1" xr3:uid="{C34CAC4A-B02B-4BB4-A637-0110A6BF51E5}" name="ID" dataDxfId="9"/>
    <tableColumn id="2" xr3:uid="{EC2C892C-53B6-4B8B-9D12-8011691DC9DA}" name="Customer_name" dataDxfId="8"/>
    <tableColumn id="3" xr3:uid="{2C0133FE-A3F6-4CB8-9BF3-B6BFFD13A76B}" name="Market" dataDxfId="7"/>
    <tableColumn id="4" xr3:uid="{5D6F3A7F-E2CA-40EE-8912-961C4F4A3C10}" name="Continent" dataDxfId="6"/>
    <tableColumn id="5" xr3:uid="{07773DDF-E17D-4A8D-8559-277324B6635A}" name="Employee" dataDxfId="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1BD0785-4D3D-431C-80A4-029ABACDDB3B}" name="Table1" displayName="Table1" ref="A1:H792" totalsRowShown="0" headerRowDxfId="4">
  <autoFilter ref="A1:H792" xr:uid="{01BD0785-4D3D-431C-80A4-029ABACDDB3B}"/>
  <tableColumns count="8">
    <tableColumn id="1" xr3:uid="{17EE48EF-112E-487D-8CB7-D571D6788386}" name="PO_number"/>
    <tableColumn id="2" xr3:uid="{6EAC2978-6CDF-4311-9020-0194AFA55B02}" name="Signed_date" dataDxfId="3"/>
    <tableColumn id="3" xr3:uid="{670EC072-2A6C-45A4-8E4F-DBAAF587A5EC}" name="Customer_ID" dataDxfId="2"/>
    <tableColumn id="4" xr3:uid="{39912085-397B-4D28-B611-D253A7DB98EF}" name="Customer_name">
      <calculatedColumnFormula>VLOOKUP(C2,Table3[#All],2,0)</calculatedColumnFormula>
    </tableColumn>
    <tableColumn id="5" xr3:uid="{528143E5-7CB4-45C4-B16D-17C503BF612C}" name="Product_ID" dataDxfId="1"/>
    <tableColumn id="7" xr3:uid="{36D42E57-9154-4844-AC62-DDBF340D688B}" name="Quantity" dataCellStyle="Comma"/>
    <tableColumn id="8" xr3:uid="{48083B65-B8C7-417B-AA5C-05CB374E74F0}" name="Unit_price"/>
    <tableColumn id="11" xr3:uid="{E3A5E519-7FF8-4214-86F9-DB5A64C94610}" name="Loading_dat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9E61F-2CB8-4E52-9B2C-340F9078AF1C}">
  <dimension ref="A1:H365"/>
  <sheetViews>
    <sheetView zoomScaleNormal="100" workbookViewId="0">
      <selection activeCell="D20" sqref="D20"/>
    </sheetView>
  </sheetViews>
  <sheetFormatPr defaultRowHeight="14.4" x14ac:dyDescent="0.3"/>
  <cols>
    <col min="1" max="1" width="5" bestFit="1" customWidth="1"/>
    <col min="2" max="2" width="24.88671875" bestFit="1" customWidth="1"/>
    <col min="3" max="3" width="6.44140625" bestFit="1" customWidth="1"/>
    <col min="4" max="4" width="12.44140625" bestFit="1" customWidth="1"/>
    <col min="5" max="5" width="14.6640625" bestFit="1" customWidth="1"/>
    <col min="6" max="6" width="16" bestFit="1" customWidth="1"/>
    <col min="7" max="7" width="13.109375" bestFit="1" customWidth="1"/>
  </cols>
  <sheetData>
    <row r="1" spans="1:6" x14ac:dyDescent="0.3">
      <c r="A1" t="s">
        <v>8</v>
      </c>
      <c r="B1" t="s">
        <v>455</v>
      </c>
      <c r="C1" s="6" t="s">
        <v>14</v>
      </c>
      <c r="D1" s="6" t="s">
        <v>454</v>
      </c>
      <c r="E1" t="s">
        <v>9</v>
      </c>
      <c r="F1" t="s">
        <v>10</v>
      </c>
    </row>
    <row r="2" spans="1:6" x14ac:dyDescent="0.3">
      <c r="A2">
        <v>1</v>
      </c>
      <c r="B2" s="5" t="s">
        <v>15</v>
      </c>
      <c r="C2" s="7" t="s">
        <v>16</v>
      </c>
      <c r="D2" s="8" t="s">
        <v>97</v>
      </c>
      <c r="E2" s="5" t="s">
        <v>17</v>
      </c>
      <c r="F2" s="5" t="s">
        <v>18</v>
      </c>
    </row>
    <row r="3" spans="1:6" x14ac:dyDescent="0.3">
      <c r="A3">
        <v>2</v>
      </c>
      <c r="B3" s="5" t="s">
        <v>19</v>
      </c>
      <c r="C3" s="7" t="s">
        <v>20</v>
      </c>
      <c r="D3" s="8" t="s">
        <v>58</v>
      </c>
      <c r="E3" s="5" t="s">
        <v>17</v>
      </c>
      <c r="F3" s="5" t="s">
        <v>0</v>
      </c>
    </row>
    <row r="4" spans="1:6" x14ac:dyDescent="0.3">
      <c r="A4">
        <v>3</v>
      </c>
      <c r="B4" s="5" t="s">
        <v>21</v>
      </c>
      <c r="C4" s="7" t="s">
        <v>22</v>
      </c>
      <c r="D4" s="8" t="s">
        <v>58</v>
      </c>
      <c r="E4" s="5" t="s">
        <v>17</v>
      </c>
      <c r="F4" s="5" t="s">
        <v>23</v>
      </c>
    </row>
    <row r="5" spans="1:6" x14ac:dyDescent="0.3">
      <c r="A5">
        <v>4</v>
      </c>
      <c r="B5" s="5" t="s">
        <v>24</v>
      </c>
      <c r="C5" s="7" t="s">
        <v>25</v>
      </c>
      <c r="D5" s="8" t="s">
        <v>58</v>
      </c>
      <c r="E5" s="5" t="s">
        <v>26</v>
      </c>
      <c r="F5" s="5" t="s">
        <v>27</v>
      </c>
    </row>
    <row r="6" spans="1:6" x14ac:dyDescent="0.3">
      <c r="A6">
        <v>5</v>
      </c>
      <c r="B6" s="5" t="s">
        <v>28</v>
      </c>
      <c r="C6" s="7" t="s">
        <v>29</v>
      </c>
      <c r="D6" s="8" t="s">
        <v>97</v>
      </c>
      <c r="E6" s="5" t="s">
        <v>30</v>
      </c>
      <c r="F6" s="5" t="s">
        <v>31</v>
      </c>
    </row>
    <row r="7" spans="1:6" x14ac:dyDescent="0.3">
      <c r="A7">
        <v>6</v>
      </c>
      <c r="B7" s="5" t="s">
        <v>15</v>
      </c>
      <c r="C7" s="7" t="s">
        <v>16</v>
      </c>
      <c r="D7" s="8" t="s">
        <v>97</v>
      </c>
      <c r="E7" s="5" t="s">
        <v>17</v>
      </c>
      <c r="F7" s="5" t="s">
        <v>18</v>
      </c>
    </row>
    <row r="8" spans="1:6" x14ac:dyDescent="0.3">
      <c r="A8">
        <v>7</v>
      </c>
      <c r="B8" s="5" t="s">
        <v>19</v>
      </c>
      <c r="C8" s="7" t="s">
        <v>32</v>
      </c>
      <c r="D8" s="8" t="s">
        <v>41</v>
      </c>
      <c r="E8" s="5" t="s">
        <v>17</v>
      </c>
      <c r="F8" s="5" t="s">
        <v>0</v>
      </c>
    </row>
    <row r="9" spans="1:6" x14ac:dyDescent="0.3">
      <c r="A9">
        <v>8</v>
      </c>
      <c r="B9" s="5" t="s">
        <v>19</v>
      </c>
      <c r="C9" s="7" t="s">
        <v>33</v>
      </c>
      <c r="D9" s="8" t="s">
        <v>58</v>
      </c>
      <c r="E9" s="5" t="s">
        <v>17</v>
      </c>
      <c r="F9" s="5" t="s">
        <v>0</v>
      </c>
    </row>
    <row r="10" spans="1:6" x14ac:dyDescent="0.3">
      <c r="A10">
        <v>9</v>
      </c>
      <c r="B10" s="5" t="s">
        <v>24</v>
      </c>
      <c r="C10" s="7" t="s">
        <v>34</v>
      </c>
      <c r="D10" s="8" t="s">
        <v>58</v>
      </c>
      <c r="E10" s="5" t="s">
        <v>26</v>
      </c>
      <c r="F10" s="5" t="s">
        <v>27</v>
      </c>
    </row>
    <row r="11" spans="1:6" x14ac:dyDescent="0.3">
      <c r="A11">
        <v>10</v>
      </c>
      <c r="B11" s="5" t="s">
        <v>19</v>
      </c>
      <c r="C11" s="7" t="s">
        <v>22</v>
      </c>
      <c r="D11" s="8" t="s">
        <v>58</v>
      </c>
      <c r="E11" s="5" t="s">
        <v>17</v>
      </c>
      <c r="F11" s="5" t="s">
        <v>0</v>
      </c>
    </row>
    <row r="12" spans="1:6" x14ac:dyDescent="0.3">
      <c r="A12">
        <v>11</v>
      </c>
      <c r="B12" s="5" t="s">
        <v>19</v>
      </c>
      <c r="C12" s="7" t="s">
        <v>22</v>
      </c>
      <c r="D12" s="8" t="s">
        <v>58</v>
      </c>
      <c r="E12" s="5" t="s">
        <v>17</v>
      </c>
      <c r="F12" s="5" t="s">
        <v>0</v>
      </c>
    </row>
    <row r="13" spans="1:6" x14ac:dyDescent="0.3">
      <c r="A13">
        <v>12</v>
      </c>
      <c r="B13" s="5" t="s">
        <v>15</v>
      </c>
      <c r="C13" s="7" t="s">
        <v>16</v>
      </c>
      <c r="D13" s="8" t="s">
        <v>97</v>
      </c>
      <c r="E13" s="5" t="s">
        <v>17</v>
      </c>
      <c r="F13" s="5" t="s">
        <v>18</v>
      </c>
    </row>
    <row r="14" spans="1:6" x14ac:dyDescent="0.3">
      <c r="A14">
        <v>13</v>
      </c>
      <c r="B14" s="5" t="s">
        <v>15</v>
      </c>
      <c r="C14" s="7" t="s">
        <v>16</v>
      </c>
      <c r="D14" s="8" t="s">
        <v>97</v>
      </c>
      <c r="E14" s="5" t="s">
        <v>17</v>
      </c>
      <c r="F14" s="5" t="s">
        <v>18</v>
      </c>
    </row>
    <row r="15" spans="1:6" x14ac:dyDescent="0.3">
      <c r="A15">
        <v>14</v>
      </c>
      <c r="B15" s="5" t="s">
        <v>35</v>
      </c>
      <c r="C15" s="7" t="s">
        <v>33</v>
      </c>
      <c r="D15" s="8" t="s">
        <v>105</v>
      </c>
      <c r="E15" s="5" t="s">
        <v>36</v>
      </c>
      <c r="F15" s="5" t="s">
        <v>37</v>
      </c>
    </row>
    <row r="16" spans="1:6" x14ac:dyDescent="0.3">
      <c r="A16">
        <v>15</v>
      </c>
      <c r="B16" s="5" t="s">
        <v>38</v>
      </c>
      <c r="C16" s="7" t="s">
        <v>33</v>
      </c>
      <c r="D16" s="8" t="s">
        <v>41</v>
      </c>
      <c r="E16" s="5" t="s">
        <v>17</v>
      </c>
      <c r="F16" s="5" t="s">
        <v>1</v>
      </c>
    </row>
    <row r="17" spans="1:6" x14ac:dyDescent="0.3">
      <c r="A17">
        <v>16</v>
      </c>
      <c r="B17" s="5" t="s">
        <v>39</v>
      </c>
      <c r="C17" s="7" t="s">
        <v>33</v>
      </c>
      <c r="D17" s="8" t="s">
        <v>478</v>
      </c>
      <c r="E17" s="5" t="s">
        <v>36</v>
      </c>
      <c r="F17" s="5" t="s">
        <v>427</v>
      </c>
    </row>
    <row r="18" spans="1:6" x14ac:dyDescent="0.3">
      <c r="A18">
        <v>17</v>
      </c>
      <c r="B18" s="5" t="s">
        <v>40</v>
      </c>
      <c r="C18" s="7" t="s">
        <v>41</v>
      </c>
      <c r="D18" s="8" t="s">
        <v>474</v>
      </c>
      <c r="E18" s="5" t="s">
        <v>36</v>
      </c>
      <c r="F18" s="5" t="s">
        <v>427</v>
      </c>
    </row>
    <row r="19" spans="1:6" x14ac:dyDescent="0.3">
      <c r="A19">
        <v>18</v>
      </c>
      <c r="B19" s="5" t="s">
        <v>42</v>
      </c>
      <c r="C19" s="7" t="s">
        <v>33</v>
      </c>
      <c r="D19" s="8" t="s">
        <v>97</v>
      </c>
      <c r="E19" s="5" t="s">
        <v>17</v>
      </c>
      <c r="F19" s="5" t="s">
        <v>43</v>
      </c>
    </row>
    <row r="20" spans="1:6" x14ac:dyDescent="0.3">
      <c r="A20">
        <v>19</v>
      </c>
      <c r="B20" s="5" t="s">
        <v>15</v>
      </c>
      <c r="C20" s="7" t="s">
        <v>16</v>
      </c>
      <c r="D20" s="8" t="s">
        <v>97</v>
      </c>
      <c r="E20" s="5" t="s">
        <v>17</v>
      </c>
      <c r="F20" s="5" t="s">
        <v>18</v>
      </c>
    </row>
    <row r="21" spans="1:6" x14ac:dyDescent="0.3">
      <c r="A21">
        <v>20</v>
      </c>
      <c r="B21" s="5" t="s">
        <v>44</v>
      </c>
      <c r="C21" s="7" t="s">
        <v>45</v>
      </c>
      <c r="D21" s="8" t="s">
        <v>472</v>
      </c>
      <c r="E21" s="5" t="s">
        <v>36</v>
      </c>
      <c r="F21" s="5" t="s">
        <v>37</v>
      </c>
    </row>
    <row r="22" spans="1:6" x14ac:dyDescent="0.3">
      <c r="A22">
        <v>21</v>
      </c>
      <c r="B22" s="5" t="s">
        <v>46</v>
      </c>
      <c r="C22" s="7" t="s">
        <v>22</v>
      </c>
      <c r="D22" s="8" t="s">
        <v>483</v>
      </c>
      <c r="E22" s="5" t="s">
        <v>17</v>
      </c>
      <c r="F22" s="5" t="s">
        <v>31</v>
      </c>
    </row>
    <row r="23" spans="1:6" x14ac:dyDescent="0.3">
      <c r="A23">
        <v>22</v>
      </c>
      <c r="B23" s="5" t="s">
        <v>47</v>
      </c>
      <c r="C23" s="7" t="s">
        <v>33</v>
      </c>
      <c r="D23" s="8" t="s">
        <v>97</v>
      </c>
      <c r="E23" s="5" t="s">
        <v>30</v>
      </c>
      <c r="F23" s="5" t="s">
        <v>48</v>
      </c>
    </row>
    <row r="24" spans="1:6" x14ac:dyDescent="0.3">
      <c r="A24">
        <v>23</v>
      </c>
      <c r="B24" s="5" t="s">
        <v>15</v>
      </c>
      <c r="C24" s="7" t="s">
        <v>16</v>
      </c>
      <c r="D24" s="8" t="s">
        <v>97</v>
      </c>
      <c r="E24" s="5" t="s">
        <v>17</v>
      </c>
      <c r="F24" s="5" t="s">
        <v>18</v>
      </c>
    </row>
    <row r="25" spans="1:6" x14ac:dyDescent="0.3">
      <c r="A25">
        <v>24</v>
      </c>
      <c r="B25" s="5" t="s">
        <v>38</v>
      </c>
      <c r="C25" s="7" t="s">
        <v>33</v>
      </c>
      <c r="D25" s="8" t="s">
        <v>41</v>
      </c>
      <c r="E25" s="5" t="s">
        <v>17</v>
      </c>
      <c r="F25" s="5" t="s">
        <v>1</v>
      </c>
    </row>
    <row r="26" spans="1:6" x14ac:dyDescent="0.3">
      <c r="A26">
        <v>25</v>
      </c>
      <c r="B26" s="5" t="s">
        <v>49</v>
      </c>
      <c r="C26" s="7" t="s">
        <v>22</v>
      </c>
      <c r="D26" s="8" t="s">
        <v>58</v>
      </c>
      <c r="E26" s="5" t="s">
        <v>36</v>
      </c>
      <c r="F26" s="5" t="s">
        <v>31</v>
      </c>
    </row>
    <row r="27" spans="1:6" x14ac:dyDescent="0.3">
      <c r="A27">
        <v>26</v>
      </c>
      <c r="B27" s="5" t="s">
        <v>15</v>
      </c>
      <c r="C27" s="7" t="s">
        <v>16</v>
      </c>
      <c r="D27" s="8" t="s">
        <v>97</v>
      </c>
      <c r="E27" s="5" t="s">
        <v>17</v>
      </c>
      <c r="F27" s="5" t="s">
        <v>18</v>
      </c>
    </row>
    <row r="28" spans="1:6" x14ac:dyDescent="0.3">
      <c r="A28">
        <v>27</v>
      </c>
      <c r="B28" s="5" t="s">
        <v>50</v>
      </c>
      <c r="C28" s="7" t="s">
        <v>33</v>
      </c>
      <c r="D28" s="8" t="s">
        <v>478</v>
      </c>
      <c r="E28" s="5" t="s">
        <v>30</v>
      </c>
      <c r="F28" s="5" t="s">
        <v>427</v>
      </c>
    </row>
    <row r="29" spans="1:6" x14ac:dyDescent="0.3">
      <c r="A29">
        <v>28</v>
      </c>
      <c r="B29" s="5" t="s">
        <v>51</v>
      </c>
      <c r="C29" s="7" t="s">
        <v>33</v>
      </c>
      <c r="D29" s="8" t="s">
        <v>41</v>
      </c>
      <c r="E29" s="5" t="s">
        <v>17</v>
      </c>
      <c r="F29" s="5" t="s">
        <v>1</v>
      </c>
    </row>
    <row r="30" spans="1:6" x14ac:dyDescent="0.3">
      <c r="A30">
        <v>29</v>
      </c>
      <c r="B30" s="5" t="s">
        <v>49</v>
      </c>
      <c r="C30" s="7" t="s">
        <v>22</v>
      </c>
      <c r="D30" s="8" t="s">
        <v>58</v>
      </c>
      <c r="E30" s="5" t="s">
        <v>17</v>
      </c>
      <c r="F30" s="5" t="s">
        <v>31</v>
      </c>
    </row>
    <row r="31" spans="1:6" x14ac:dyDescent="0.3">
      <c r="A31">
        <v>30</v>
      </c>
      <c r="B31" s="5" t="s">
        <v>47</v>
      </c>
      <c r="C31" s="7" t="s">
        <v>33</v>
      </c>
      <c r="D31" s="8" t="s">
        <v>97</v>
      </c>
      <c r="E31" s="5" t="s">
        <v>30</v>
      </c>
      <c r="F31" s="5" t="s">
        <v>48</v>
      </c>
    </row>
    <row r="32" spans="1:6" x14ac:dyDescent="0.3">
      <c r="A32">
        <v>31</v>
      </c>
      <c r="B32" s="5" t="s">
        <v>15</v>
      </c>
      <c r="C32" s="7" t="s">
        <v>16</v>
      </c>
      <c r="D32" s="8" t="s">
        <v>97</v>
      </c>
      <c r="E32" s="5" t="s">
        <v>17</v>
      </c>
      <c r="F32" s="5" t="s">
        <v>18</v>
      </c>
    </row>
    <row r="33" spans="1:6" x14ac:dyDescent="0.3">
      <c r="A33">
        <v>32</v>
      </c>
      <c r="B33" s="5" t="s">
        <v>49</v>
      </c>
      <c r="C33" s="7" t="s">
        <v>22</v>
      </c>
      <c r="D33" s="8" t="s">
        <v>58</v>
      </c>
      <c r="E33" s="5" t="s">
        <v>36</v>
      </c>
      <c r="F33" s="5" t="s">
        <v>31</v>
      </c>
    </row>
    <row r="34" spans="1:6" x14ac:dyDescent="0.3">
      <c r="A34">
        <v>33</v>
      </c>
      <c r="B34" s="5" t="s">
        <v>47</v>
      </c>
      <c r="C34" s="7" t="s">
        <v>33</v>
      </c>
      <c r="D34" s="8" t="s">
        <v>97</v>
      </c>
      <c r="E34" s="5" t="s">
        <v>30</v>
      </c>
      <c r="F34" s="5" t="s">
        <v>48</v>
      </c>
    </row>
    <row r="35" spans="1:6" x14ac:dyDescent="0.3">
      <c r="A35">
        <v>34</v>
      </c>
      <c r="B35" s="5" t="s">
        <v>47</v>
      </c>
      <c r="C35" s="7" t="s">
        <v>33</v>
      </c>
      <c r="D35" s="8" t="s">
        <v>97</v>
      </c>
      <c r="E35" s="5" t="s">
        <v>30</v>
      </c>
      <c r="F35" s="5" t="s">
        <v>48</v>
      </c>
    </row>
    <row r="36" spans="1:6" x14ac:dyDescent="0.3">
      <c r="A36">
        <v>35</v>
      </c>
      <c r="B36" s="5" t="s">
        <v>15</v>
      </c>
      <c r="C36" s="7" t="s">
        <v>16</v>
      </c>
      <c r="D36" s="8" t="s">
        <v>97</v>
      </c>
      <c r="E36" s="5" t="s">
        <v>17</v>
      </c>
      <c r="F36" s="5" t="s">
        <v>18</v>
      </c>
    </row>
    <row r="37" spans="1:6" x14ac:dyDescent="0.3">
      <c r="A37">
        <v>36</v>
      </c>
      <c r="B37" s="5" t="s">
        <v>38</v>
      </c>
      <c r="C37" s="7" t="s">
        <v>33</v>
      </c>
      <c r="D37" s="8" t="s">
        <v>97</v>
      </c>
      <c r="E37" s="5" t="s">
        <v>17</v>
      </c>
      <c r="F37" s="5" t="s">
        <v>1</v>
      </c>
    </row>
    <row r="38" spans="1:6" x14ac:dyDescent="0.3">
      <c r="A38">
        <v>37</v>
      </c>
      <c r="B38" s="5" t="s">
        <v>52</v>
      </c>
      <c r="C38" s="7" t="s">
        <v>53</v>
      </c>
      <c r="D38" s="8" t="s">
        <v>478</v>
      </c>
      <c r="E38" s="5" t="s">
        <v>36</v>
      </c>
      <c r="F38" s="5" t="s">
        <v>427</v>
      </c>
    </row>
    <row r="39" spans="1:6" x14ac:dyDescent="0.3">
      <c r="A39">
        <v>38</v>
      </c>
      <c r="B39" s="5" t="s">
        <v>54</v>
      </c>
      <c r="C39" s="7" t="s">
        <v>32</v>
      </c>
      <c r="D39" s="8" t="s">
        <v>41</v>
      </c>
      <c r="E39" s="5" t="s">
        <v>30</v>
      </c>
      <c r="F39" s="5" t="s">
        <v>79</v>
      </c>
    </row>
    <row r="40" spans="1:6" x14ac:dyDescent="0.3">
      <c r="A40">
        <v>39</v>
      </c>
      <c r="B40" s="5" t="s">
        <v>55</v>
      </c>
      <c r="C40" s="7" t="s">
        <v>29</v>
      </c>
      <c r="D40" s="8" t="s">
        <v>457</v>
      </c>
      <c r="E40" s="5" t="s">
        <v>30</v>
      </c>
      <c r="F40" s="5" t="s">
        <v>31</v>
      </c>
    </row>
    <row r="41" spans="1:6" x14ac:dyDescent="0.3">
      <c r="A41">
        <v>40</v>
      </c>
      <c r="B41" s="5" t="s">
        <v>56</v>
      </c>
      <c r="C41" s="7" t="s">
        <v>29</v>
      </c>
      <c r="D41" s="8" t="s">
        <v>460</v>
      </c>
      <c r="E41" s="5" t="s">
        <v>30</v>
      </c>
      <c r="F41" s="5" t="s">
        <v>31</v>
      </c>
    </row>
    <row r="42" spans="1:6" x14ac:dyDescent="0.3">
      <c r="A42">
        <v>41</v>
      </c>
      <c r="B42" s="5" t="s">
        <v>57</v>
      </c>
      <c r="C42" s="7" t="s">
        <v>58</v>
      </c>
      <c r="D42" s="8" t="s">
        <v>58</v>
      </c>
      <c r="E42" s="5" t="s">
        <v>30</v>
      </c>
      <c r="F42" s="5" t="s">
        <v>427</v>
      </c>
    </row>
    <row r="43" spans="1:6" x14ac:dyDescent="0.3">
      <c r="A43">
        <v>42</v>
      </c>
      <c r="B43" s="5" t="s">
        <v>59</v>
      </c>
      <c r="C43" s="7" t="s">
        <v>29</v>
      </c>
      <c r="D43" s="8" t="s">
        <v>41</v>
      </c>
      <c r="E43" s="5" t="s">
        <v>30</v>
      </c>
      <c r="F43" s="5" t="s">
        <v>427</v>
      </c>
    </row>
    <row r="44" spans="1:6" x14ac:dyDescent="0.3">
      <c r="A44">
        <v>43</v>
      </c>
      <c r="B44" s="5" t="s">
        <v>60</v>
      </c>
      <c r="C44" s="7" t="s">
        <v>29</v>
      </c>
      <c r="D44" s="8" t="s">
        <v>41</v>
      </c>
      <c r="E44" s="5" t="s">
        <v>30</v>
      </c>
      <c r="F44" s="5" t="s">
        <v>427</v>
      </c>
    </row>
    <row r="45" spans="1:6" x14ac:dyDescent="0.3">
      <c r="A45">
        <v>44</v>
      </c>
      <c r="B45" s="5" t="s">
        <v>57</v>
      </c>
      <c r="C45" s="7" t="s">
        <v>58</v>
      </c>
      <c r="D45" s="8" t="s">
        <v>58</v>
      </c>
      <c r="E45" s="5" t="s">
        <v>30</v>
      </c>
      <c r="F45" s="5" t="s">
        <v>427</v>
      </c>
    </row>
    <row r="46" spans="1:6" x14ac:dyDescent="0.3">
      <c r="A46">
        <v>45</v>
      </c>
      <c r="B46" s="5" t="s">
        <v>61</v>
      </c>
      <c r="C46" s="7" t="s">
        <v>33</v>
      </c>
      <c r="D46" s="8" t="s">
        <v>97</v>
      </c>
      <c r="E46" s="5" t="s">
        <v>17</v>
      </c>
      <c r="F46" s="5" t="s">
        <v>2</v>
      </c>
    </row>
    <row r="47" spans="1:6" x14ac:dyDescent="0.3">
      <c r="A47">
        <v>46</v>
      </c>
      <c r="B47" s="5" t="s">
        <v>62</v>
      </c>
      <c r="C47" s="7" t="s">
        <v>63</v>
      </c>
      <c r="D47" s="8" t="s">
        <v>474</v>
      </c>
      <c r="E47" s="5" t="s">
        <v>17</v>
      </c>
      <c r="F47" s="5" t="s">
        <v>37</v>
      </c>
    </row>
    <row r="48" spans="1:6" x14ac:dyDescent="0.3">
      <c r="A48">
        <v>47</v>
      </c>
      <c r="B48" s="5" t="s">
        <v>64</v>
      </c>
      <c r="C48" s="7" t="s">
        <v>29</v>
      </c>
      <c r="D48" s="8" t="s">
        <v>41</v>
      </c>
      <c r="E48" s="5" t="s">
        <v>36</v>
      </c>
      <c r="F48" s="5" t="s">
        <v>427</v>
      </c>
    </row>
    <row r="49" spans="1:6" x14ac:dyDescent="0.3">
      <c r="A49">
        <v>48</v>
      </c>
      <c r="B49" s="5" t="s">
        <v>65</v>
      </c>
      <c r="C49" s="7" t="s">
        <v>33</v>
      </c>
      <c r="D49" s="8" t="s">
        <v>97</v>
      </c>
      <c r="E49" s="5" t="s">
        <v>17</v>
      </c>
      <c r="F49" s="5" t="s">
        <v>37</v>
      </c>
    </row>
    <row r="50" spans="1:6" x14ac:dyDescent="0.3">
      <c r="A50">
        <v>49</v>
      </c>
      <c r="B50" s="5" t="s">
        <v>15</v>
      </c>
      <c r="C50" s="7" t="s">
        <v>33</v>
      </c>
      <c r="D50" s="8" t="s">
        <v>41</v>
      </c>
      <c r="E50" s="5" t="s">
        <v>17</v>
      </c>
      <c r="F50" s="5" t="s">
        <v>18</v>
      </c>
    </row>
    <row r="51" spans="1:6" x14ac:dyDescent="0.3">
      <c r="A51">
        <v>50</v>
      </c>
      <c r="B51" s="5" t="s">
        <v>66</v>
      </c>
      <c r="C51" s="7" t="s">
        <v>16</v>
      </c>
      <c r="D51" s="8" t="s">
        <v>97</v>
      </c>
      <c r="E51" s="5" t="s">
        <v>17</v>
      </c>
      <c r="F51" s="5" t="s">
        <v>1</v>
      </c>
    </row>
    <row r="52" spans="1:6" x14ac:dyDescent="0.3">
      <c r="A52">
        <v>51</v>
      </c>
      <c r="B52" s="5" t="s">
        <v>67</v>
      </c>
      <c r="C52" s="7" t="s">
        <v>68</v>
      </c>
      <c r="D52" s="8" t="s">
        <v>474</v>
      </c>
      <c r="E52" s="5" t="s">
        <v>17</v>
      </c>
      <c r="F52" s="5" t="s">
        <v>37</v>
      </c>
    </row>
    <row r="53" spans="1:6" x14ac:dyDescent="0.3">
      <c r="A53">
        <v>52</v>
      </c>
      <c r="B53" s="5" t="s">
        <v>42</v>
      </c>
      <c r="C53" s="7" t="s">
        <v>29</v>
      </c>
      <c r="D53" s="8" t="s">
        <v>457</v>
      </c>
      <c r="E53" s="5" t="s">
        <v>17</v>
      </c>
      <c r="F53" s="5" t="s">
        <v>43</v>
      </c>
    </row>
    <row r="54" spans="1:6" x14ac:dyDescent="0.3">
      <c r="A54">
        <v>53</v>
      </c>
      <c r="B54" s="5" t="s">
        <v>38</v>
      </c>
      <c r="C54" s="7" t="s">
        <v>33</v>
      </c>
      <c r="D54" s="8" t="s">
        <v>97</v>
      </c>
      <c r="E54" s="5" t="s">
        <v>17</v>
      </c>
      <c r="F54" s="5" t="s">
        <v>1</v>
      </c>
    </row>
    <row r="55" spans="1:6" x14ac:dyDescent="0.3">
      <c r="A55">
        <v>54</v>
      </c>
      <c r="B55" s="5" t="s">
        <v>851</v>
      </c>
      <c r="C55" s="7" t="s">
        <v>33</v>
      </c>
      <c r="D55" s="8" t="s">
        <v>41</v>
      </c>
      <c r="E55" s="5" t="s">
        <v>17</v>
      </c>
      <c r="F55" s="5" t="s">
        <v>37</v>
      </c>
    </row>
    <row r="56" spans="1:6" x14ac:dyDescent="0.3">
      <c r="A56">
        <v>55</v>
      </c>
      <c r="B56" s="5" t="s">
        <v>69</v>
      </c>
      <c r="C56" s="7" t="s">
        <v>70</v>
      </c>
      <c r="D56" s="8" t="s">
        <v>45</v>
      </c>
      <c r="E56" s="5" t="s">
        <v>17</v>
      </c>
      <c r="F56" s="5" t="s">
        <v>427</v>
      </c>
    </row>
    <row r="57" spans="1:6" x14ac:dyDescent="0.3">
      <c r="A57">
        <v>56</v>
      </c>
      <c r="B57" s="5" t="s">
        <v>71</v>
      </c>
      <c r="C57" s="7" t="s">
        <v>63</v>
      </c>
      <c r="D57" s="8" t="s">
        <v>464</v>
      </c>
      <c r="E57" s="5" t="s">
        <v>17</v>
      </c>
      <c r="F57" s="5" t="s">
        <v>2</v>
      </c>
    </row>
    <row r="58" spans="1:6" x14ac:dyDescent="0.3">
      <c r="A58">
        <v>57</v>
      </c>
      <c r="B58" s="5" t="s">
        <v>67</v>
      </c>
      <c r="C58" s="7" t="s">
        <v>29</v>
      </c>
      <c r="D58" s="8" t="s">
        <v>97</v>
      </c>
      <c r="E58" s="5" t="s">
        <v>36</v>
      </c>
      <c r="F58" s="5" t="s">
        <v>37</v>
      </c>
    </row>
    <row r="59" spans="1:6" x14ac:dyDescent="0.3">
      <c r="A59">
        <v>58</v>
      </c>
      <c r="B59" s="5" t="s">
        <v>15</v>
      </c>
      <c r="C59" s="7" t="s">
        <v>16</v>
      </c>
      <c r="D59" s="8" t="s">
        <v>97</v>
      </c>
      <c r="E59" s="5" t="s">
        <v>17</v>
      </c>
      <c r="F59" s="5" t="s">
        <v>18</v>
      </c>
    </row>
    <row r="60" spans="1:6" x14ac:dyDescent="0.3">
      <c r="A60">
        <v>59</v>
      </c>
      <c r="B60" s="5" t="s">
        <v>61</v>
      </c>
      <c r="C60" s="7" t="s">
        <v>22</v>
      </c>
      <c r="D60" s="8" t="s">
        <v>457</v>
      </c>
      <c r="E60" s="5" t="s">
        <v>17</v>
      </c>
      <c r="F60" s="5" t="s">
        <v>2</v>
      </c>
    </row>
    <row r="61" spans="1:6" x14ac:dyDescent="0.3">
      <c r="A61">
        <v>60</v>
      </c>
      <c r="B61" s="5" t="s">
        <v>72</v>
      </c>
      <c r="C61" s="7" t="s">
        <v>63</v>
      </c>
      <c r="D61" s="8" t="s">
        <v>462</v>
      </c>
      <c r="E61" s="5" t="s">
        <v>17</v>
      </c>
      <c r="F61" s="5" t="s">
        <v>73</v>
      </c>
    </row>
    <row r="62" spans="1:6" x14ac:dyDescent="0.3">
      <c r="A62">
        <v>61</v>
      </c>
      <c r="B62" s="5" t="s">
        <v>74</v>
      </c>
      <c r="C62" s="7" t="s">
        <v>33</v>
      </c>
      <c r="D62" s="8" t="s">
        <v>97</v>
      </c>
      <c r="E62" s="5" t="s">
        <v>17</v>
      </c>
      <c r="F62" s="5" t="s">
        <v>37</v>
      </c>
    </row>
    <row r="63" spans="1:6" x14ac:dyDescent="0.3">
      <c r="A63">
        <v>62</v>
      </c>
      <c r="B63" s="5" t="s">
        <v>75</v>
      </c>
      <c r="C63" s="7" t="s">
        <v>16</v>
      </c>
      <c r="D63" s="8" t="s">
        <v>458</v>
      </c>
      <c r="E63" s="5" t="s">
        <v>17</v>
      </c>
      <c r="F63" s="5" t="s">
        <v>37</v>
      </c>
    </row>
    <row r="64" spans="1:6" x14ac:dyDescent="0.3">
      <c r="A64">
        <v>63</v>
      </c>
      <c r="B64" s="5" t="s">
        <v>67</v>
      </c>
      <c r="C64" s="7" t="s">
        <v>63</v>
      </c>
      <c r="D64" s="8" t="s">
        <v>457</v>
      </c>
      <c r="E64" s="5" t="s">
        <v>17</v>
      </c>
      <c r="F64" s="5" t="s">
        <v>37</v>
      </c>
    </row>
    <row r="65" spans="1:8" x14ac:dyDescent="0.3">
      <c r="A65">
        <v>64</v>
      </c>
      <c r="B65" s="5" t="s">
        <v>35</v>
      </c>
      <c r="C65" s="7" t="s">
        <v>33</v>
      </c>
      <c r="D65" s="8" t="s">
        <v>459</v>
      </c>
      <c r="E65" s="5" t="s">
        <v>17</v>
      </c>
      <c r="F65" s="5" t="s">
        <v>73</v>
      </c>
    </row>
    <row r="66" spans="1:8" x14ac:dyDescent="0.3">
      <c r="A66">
        <v>65</v>
      </c>
      <c r="B66" s="5" t="s">
        <v>15</v>
      </c>
      <c r="C66" s="7" t="s">
        <v>16</v>
      </c>
      <c r="D66" s="8" t="s">
        <v>97</v>
      </c>
      <c r="E66" s="5" t="s">
        <v>17</v>
      </c>
      <c r="F66" s="5" t="s">
        <v>18</v>
      </c>
    </row>
    <row r="67" spans="1:8" x14ac:dyDescent="0.3">
      <c r="A67">
        <v>66</v>
      </c>
      <c r="B67" s="5" t="s">
        <v>51</v>
      </c>
      <c r="C67" s="7" t="s">
        <v>33</v>
      </c>
      <c r="D67" s="8" t="s">
        <v>97</v>
      </c>
      <c r="E67" s="5" t="s">
        <v>17</v>
      </c>
      <c r="F67" s="5" t="s">
        <v>1</v>
      </c>
    </row>
    <row r="68" spans="1:8" x14ac:dyDescent="0.3">
      <c r="A68">
        <v>67</v>
      </c>
      <c r="B68" s="5" t="s">
        <v>51</v>
      </c>
      <c r="C68" s="7" t="s">
        <v>33</v>
      </c>
      <c r="D68" s="8" t="s">
        <v>97</v>
      </c>
      <c r="E68" s="5" t="s">
        <v>17</v>
      </c>
      <c r="F68" s="5" t="s">
        <v>1</v>
      </c>
    </row>
    <row r="69" spans="1:8" x14ac:dyDescent="0.3">
      <c r="A69">
        <v>68</v>
      </c>
      <c r="B69" s="5" t="s">
        <v>15</v>
      </c>
      <c r="C69" s="7" t="s">
        <v>16</v>
      </c>
      <c r="D69" s="8">
        <v>6</v>
      </c>
      <c r="E69" s="5" t="s">
        <v>17</v>
      </c>
      <c r="F69" s="5" t="s">
        <v>18</v>
      </c>
      <c r="H69">
        <f>Table_Table1[[#This Row],[Carton_NW]]*2</f>
        <v>12</v>
      </c>
    </row>
    <row r="70" spans="1:8" x14ac:dyDescent="0.3">
      <c r="A70">
        <v>69</v>
      </c>
      <c r="B70" s="5" t="s">
        <v>15</v>
      </c>
      <c r="C70" s="7" t="s">
        <v>16</v>
      </c>
      <c r="D70" s="8" t="s">
        <v>97</v>
      </c>
      <c r="E70" s="5" t="s">
        <v>17</v>
      </c>
      <c r="F70" s="5" t="s">
        <v>18</v>
      </c>
    </row>
    <row r="71" spans="1:8" x14ac:dyDescent="0.3">
      <c r="A71">
        <v>70</v>
      </c>
      <c r="B71" s="5" t="s">
        <v>76</v>
      </c>
      <c r="C71" s="7" t="s">
        <v>33</v>
      </c>
      <c r="D71" s="8" t="s">
        <v>41</v>
      </c>
      <c r="E71" s="5" t="s">
        <v>17</v>
      </c>
      <c r="F71" s="5" t="s">
        <v>18</v>
      </c>
    </row>
    <row r="72" spans="1:8" x14ac:dyDescent="0.3">
      <c r="A72">
        <v>71</v>
      </c>
      <c r="B72" s="5" t="s">
        <v>362</v>
      </c>
      <c r="C72" s="7" t="s">
        <v>33</v>
      </c>
      <c r="D72" s="8" t="s">
        <v>97</v>
      </c>
      <c r="E72" s="5" t="s">
        <v>17</v>
      </c>
      <c r="F72" s="5" t="s">
        <v>37</v>
      </c>
    </row>
    <row r="73" spans="1:8" x14ac:dyDescent="0.3">
      <c r="A73">
        <v>72</v>
      </c>
      <c r="B73" s="5" t="s">
        <v>362</v>
      </c>
      <c r="C73" s="7" t="s">
        <v>33</v>
      </c>
      <c r="D73" s="8" t="s">
        <v>465</v>
      </c>
      <c r="E73" s="5" t="s">
        <v>17</v>
      </c>
      <c r="F73" s="5" t="s">
        <v>37</v>
      </c>
    </row>
    <row r="74" spans="1:8" x14ac:dyDescent="0.3">
      <c r="A74">
        <v>73</v>
      </c>
      <c r="B74" s="5" t="s">
        <v>67</v>
      </c>
      <c r="C74" s="7" t="s">
        <v>22</v>
      </c>
      <c r="D74" s="8" t="s">
        <v>470</v>
      </c>
      <c r="E74" s="5" t="s">
        <v>17</v>
      </c>
      <c r="F74" s="5" t="s">
        <v>37</v>
      </c>
    </row>
    <row r="75" spans="1:8" x14ac:dyDescent="0.3">
      <c r="A75">
        <v>74</v>
      </c>
      <c r="B75" s="5" t="s">
        <v>77</v>
      </c>
      <c r="C75" s="7" t="s">
        <v>16</v>
      </c>
      <c r="D75" s="8" t="s">
        <v>466</v>
      </c>
      <c r="E75" s="5" t="s">
        <v>17</v>
      </c>
      <c r="F75" s="5" t="s">
        <v>37</v>
      </c>
    </row>
    <row r="76" spans="1:8" x14ac:dyDescent="0.3">
      <c r="A76">
        <v>75</v>
      </c>
      <c r="B76" s="5" t="s">
        <v>42</v>
      </c>
      <c r="C76" s="7" t="s">
        <v>33</v>
      </c>
      <c r="D76" s="8" t="s">
        <v>461</v>
      </c>
      <c r="E76" s="5" t="s">
        <v>17</v>
      </c>
      <c r="F76" s="5" t="s">
        <v>43</v>
      </c>
    </row>
    <row r="77" spans="1:8" x14ac:dyDescent="0.3">
      <c r="A77">
        <v>76</v>
      </c>
      <c r="B77" s="5" t="s">
        <v>39</v>
      </c>
      <c r="C77" s="7" t="s">
        <v>22</v>
      </c>
      <c r="D77" s="8" t="s">
        <v>58</v>
      </c>
      <c r="E77" s="5" t="s">
        <v>36</v>
      </c>
      <c r="F77" s="5" t="s">
        <v>427</v>
      </c>
    </row>
    <row r="78" spans="1:8" x14ac:dyDescent="0.3">
      <c r="A78">
        <v>77</v>
      </c>
      <c r="B78" s="5" t="s">
        <v>64</v>
      </c>
      <c r="C78" s="7" t="s">
        <v>22</v>
      </c>
      <c r="D78" s="8" t="s">
        <v>58</v>
      </c>
      <c r="E78" s="5" t="s">
        <v>17</v>
      </c>
      <c r="F78" s="5" t="s">
        <v>427</v>
      </c>
    </row>
    <row r="79" spans="1:8" x14ac:dyDescent="0.3">
      <c r="A79">
        <v>78</v>
      </c>
      <c r="B79" s="5" t="s">
        <v>67</v>
      </c>
      <c r="C79" s="7" t="s">
        <v>33</v>
      </c>
      <c r="D79" s="8" t="s">
        <v>97</v>
      </c>
      <c r="E79" s="5" t="s">
        <v>17</v>
      </c>
      <c r="F79" s="5" t="s">
        <v>37</v>
      </c>
    </row>
    <row r="80" spans="1:8" x14ac:dyDescent="0.3">
      <c r="A80">
        <v>79</v>
      </c>
      <c r="B80" s="5" t="s">
        <v>78</v>
      </c>
      <c r="C80" s="7" t="s">
        <v>29</v>
      </c>
      <c r="D80" s="8" t="s">
        <v>484</v>
      </c>
      <c r="E80" s="5" t="s">
        <v>30</v>
      </c>
      <c r="F80" s="5" t="s">
        <v>3</v>
      </c>
    </row>
    <row r="81" spans="1:6" x14ac:dyDescent="0.3">
      <c r="A81">
        <v>80</v>
      </c>
      <c r="B81" s="5" t="s">
        <v>35</v>
      </c>
      <c r="C81" s="7" t="s">
        <v>29</v>
      </c>
      <c r="D81" s="8" t="s">
        <v>462</v>
      </c>
      <c r="E81" s="5" t="s">
        <v>30</v>
      </c>
      <c r="F81" s="5" t="s">
        <v>79</v>
      </c>
    </row>
    <row r="82" spans="1:6" x14ac:dyDescent="0.3">
      <c r="A82">
        <v>81</v>
      </c>
      <c r="B82" s="5" t="s">
        <v>60</v>
      </c>
      <c r="C82" s="7" t="s">
        <v>58</v>
      </c>
      <c r="D82" s="8" t="s">
        <v>58</v>
      </c>
      <c r="E82" s="5" t="s">
        <v>17</v>
      </c>
      <c r="F82" s="5" t="s">
        <v>427</v>
      </c>
    </row>
    <row r="83" spans="1:6" x14ac:dyDescent="0.3">
      <c r="A83">
        <v>82</v>
      </c>
      <c r="B83" s="5" t="s">
        <v>80</v>
      </c>
      <c r="C83" s="7" t="s">
        <v>58</v>
      </c>
      <c r="D83" s="8" t="s">
        <v>58</v>
      </c>
      <c r="E83" s="5" t="s">
        <v>30</v>
      </c>
      <c r="F83" s="5" t="s">
        <v>427</v>
      </c>
    </row>
    <row r="84" spans="1:6" x14ac:dyDescent="0.3">
      <c r="A84">
        <v>83</v>
      </c>
      <c r="B84" s="5" t="s">
        <v>81</v>
      </c>
      <c r="C84" s="7" t="s">
        <v>58</v>
      </c>
      <c r="D84" s="8" t="s">
        <v>58</v>
      </c>
      <c r="E84" s="5" t="s">
        <v>30</v>
      </c>
      <c r="F84" s="5" t="s">
        <v>427</v>
      </c>
    </row>
    <row r="85" spans="1:6" x14ac:dyDescent="0.3">
      <c r="A85">
        <v>84</v>
      </c>
      <c r="B85" s="5" t="s">
        <v>82</v>
      </c>
      <c r="C85" s="7" t="s">
        <v>58</v>
      </c>
      <c r="D85" s="8" t="s">
        <v>58</v>
      </c>
      <c r="E85" s="5" t="s">
        <v>30</v>
      </c>
      <c r="F85" s="5" t="s">
        <v>427</v>
      </c>
    </row>
    <row r="86" spans="1:6" x14ac:dyDescent="0.3">
      <c r="A86">
        <v>85</v>
      </c>
      <c r="B86" s="5" t="s">
        <v>83</v>
      </c>
      <c r="C86" s="7" t="s">
        <v>58</v>
      </c>
      <c r="D86" s="8" t="s">
        <v>459</v>
      </c>
      <c r="E86" s="5" t="s">
        <v>36</v>
      </c>
      <c r="F86" s="5" t="s">
        <v>427</v>
      </c>
    </row>
    <row r="87" spans="1:6" x14ac:dyDescent="0.3">
      <c r="A87">
        <v>86</v>
      </c>
      <c r="B87" s="5" t="s">
        <v>15</v>
      </c>
      <c r="C87" s="7" t="s">
        <v>22</v>
      </c>
      <c r="D87" s="8" t="s">
        <v>457</v>
      </c>
      <c r="E87" s="5" t="s">
        <v>17</v>
      </c>
      <c r="F87" s="5" t="s">
        <v>18</v>
      </c>
    </row>
    <row r="88" spans="1:6" x14ac:dyDescent="0.3">
      <c r="A88">
        <v>87</v>
      </c>
      <c r="B88" s="5" t="s">
        <v>485</v>
      </c>
      <c r="C88" s="7" t="s">
        <v>25</v>
      </c>
      <c r="D88" s="8" t="s">
        <v>459</v>
      </c>
      <c r="E88" s="5" t="s">
        <v>36</v>
      </c>
      <c r="F88" s="5" t="s">
        <v>84</v>
      </c>
    </row>
    <row r="89" spans="1:6" x14ac:dyDescent="0.3">
      <c r="A89">
        <v>88</v>
      </c>
      <c r="B89" s="5" t="s">
        <v>78</v>
      </c>
      <c r="C89" s="7" t="s">
        <v>29</v>
      </c>
      <c r="D89" s="8" t="s">
        <v>462</v>
      </c>
      <c r="E89" s="5" t="s">
        <v>30</v>
      </c>
      <c r="F89" s="5" t="s">
        <v>3</v>
      </c>
    </row>
    <row r="90" spans="1:6" x14ac:dyDescent="0.3">
      <c r="A90">
        <v>89</v>
      </c>
      <c r="B90" s="5" t="s">
        <v>343</v>
      </c>
      <c r="C90" s="7">
        <v>20</v>
      </c>
      <c r="D90" s="8" t="s">
        <v>97</v>
      </c>
      <c r="E90" s="5" t="s">
        <v>17</v>
      </c>
      <c r="F90" s="5" t="s">
        <v>1</v>
      </c>
    </row>
    <row r="91" spans="1:6" x14ac:dyDescent="0.3">
      <c r="A91">
        <v>90</v>
      </c>
      <c r="B91" s="5" t="s">
        <v>85</v>
      </c>
      <c r="C91" s="7" t="s">
        <v>33</v>
      </c>
      <c r="D91" s="8" t="s">
        <v>58</v>
      </c>
      <c r="E91" s="5" t="s">
        <v>30</v>
      </c>
      <c r="F91" s="5" t="s">
        <v>48</v>
      </c>
    </row>
    <row r="92" spans="1:6" x14ac:dyDescent="0.3">
      <c r="A92">
        <v>91</v>
      </c>
      <c r="B92" s="5" t="s">
        <v>86</v>
      </c>
      <c r="C92" s="7" t="s">
        <v>33</v>
      </c>
      <c r="D92" s="8" t="s">
        <v>58</v>
      </c>
      <c r="E92" s="5" t="s">
        <v>17</v>
      </c>
      <c r="F92" s="5" t="s">
        <v>43</v>
      </c>
    </row>
    <row r="93" spans="1:6" x14ac:dyDescent="0.3">
      <c r="A93">
        <v>92</v>
      </c>
      <c r="B93" s="5" t="s">
        <v>344</v>
      </c>
      <c r="C93" s="7" t="s">
        <v>33</v>
      </c>
      <c r="D93" s="8" t="s">
        <v>478</v>
      </c>
      <c r="E93" s="5" t="s">
        <v>17</v>
      </c>
      <c r="F93" s="5" t="s">
        <v>427</v>
      </c>
    </row>
    <row r="94" spans="1:6" x14ac:dyDescent="0.3">
      <c r="A94">
        <v>93</v>
      </c>
      <c r="B94" s="5" t="s">
        <v>345</v>
      </c>
      <c r="C94" s="7" t="s">
        <v>33</v>
      </c>
      <c r="D94" s="8" t="s">
        <v>97</v>
      </c>
      <c r="E94" s="5" t="s">
        <v>36</v>
      </c>
      <c r="F94" s="5" t="s">
        <v>31</v>
      </c>
    </row>
    <row r="95" spans="1:6" x14ac:dyDescent="0.3">
      <c r="A95">
        <v>94</v>
      </c>
      <c r="B95" s="5" t="s">
        <v>346</v>
      </c>
      <c r="C95" s="7" t="s">
        <v>33</v>
      </c>
      <c r="D95" s="8" t="s">
        <v>478</v>
      </c>
      <c r="E95" s="5" t="s">
        <v>36</v>
      </c>
      <c r="F95" s="5" t="s">
        <v>427</v>
      </c>
    </row>
    <row r="96" spans="1:6" x14ac:dyDescent="0.3">
      <c r="A96">
        <v>95</v>
      </c>
      <c r="B96" s="5" t="s">
        <v>347</v>
      </c>
      <c r="C96" s="7" t="s">
        <v>33</v>
      </c>
      <c r="D96" s="8" t="s">
        <v>41</v>
      </c>
      <c r="E96" s="5" t="s">
        <v>17</v>
      </c>
      <c r="F96" s="5" t="s">
        <v>18</v>
      </c>
    </row>
    <row r="97" spans="1:6" x14ac:dyDescent="0.3">
      <c r="A97">
        <v>96</v>
      </c>
      <c r="B97" s="5" t="s">
        <v>348</v>
      </c>
      <c r="C97" s="7" t="s">
        <v>29</v>
      </c>
      <c r="D97" s="8" t="s">
        <v>41</v>
      </c>
      <c r="E97" s="5" t="s">
        <v>17</v>
      </c>
      <c r="F97" s="5" t="s">
        <v>427</v>
      </c>
    </row>
    <row r="98" spans="1:6" x14ac:dyDescent="0.3">
      <c r="A98">
        <v>97</v>
      </c>
      <c r="B98" s="5" t="s">
        <v>349</v>
      </c>
      <c r="C98" s="7" t="s">
        <v>481</v>
      </c>
      <c r="D98" s="8" t="s">
        <v>58</v>
      </c>
      <c r="E98" s="5" t="s">
        <v>26</v>
      </c>
      <c r="F98" s="5" t="s">
        <v>27</v>
      </c>
    </row>
    <row r="99" spans="1:6" x14ac:dyDescent="0.3">
      <c r="A99">
        <v>98</v>
      </c>
      <c r="B99" s="5" t="s">
        <v>350</v>
      </c>
      <c r="C99" s="7">
        <v>1000</v>
      </c>
      <c r="D99" s="8" t="s">
        <v>58</v>
      </c>
      <c r="E99" s="5" t="s">
        <v>26</v>
      </c>
      <c r="F99" s="5" t="s">
        <v>84</v>
      </c>
    </row>
    <row r="100" spans="1:6" x14ac:dyDescent="0.3">
      <c r="A100">
        <v>99</v>
      </c>
      <c r="B100" s="5" t="s">
        <v>351</v>
      </c>
      <c r="C100" s="7" t="s">
        <v>481</v>
      </c>
      <c r="D100" s="8" t="s">
        <v>58</v>
      </c>
      <c r="E100" s="5" t="s">
        <v>26</v>
      </c>
      <c r="F100" s="5" t="s">
        <v>27</v>
      </c>
    </row>
    <row r="101" spans="1:6" x14ac:dyDescent="0.3">
      <c r="A101">
        <v>100</v>
      </c>
      <c r="B101" s="5" t="s">
        <v>352</v>
      </c>
      <c r="C101" s="7" t="s">
        <v>33</v>
      </c>
      <c r="D101" s="8" t="s">
        <v>45</v>
      </c>
      <c r="E101" s="5" t="s">
        <v>17</v>
      </c>
      <c r="F101" s="5" t="s">
        <v>43</v>
      </c>
    </row>
    <row r="102" spans="1:6" x14ac:dyDescent="0.3">
      <c r="A102">
        <v>101</v>
      </c>
      <c r="B102" s="5" t="s">
        <v>11</v>
      </c>
      <c r="C102" s="7">
        <v>25</v>
      </c>
      <c r="D102" s="8" t="s">
        <v>58</v>
      </c>
      <c r="E102" s="5" t="s">
        <v>17</v>
      </c>
      <c r="F102" s="5" t="s">
        <v>0</v>
      </c>
    </row>
    <row r="103" spans="1:6" x14ac:dyDescent="0.3">
      <c r="A103">
        <v>102</v>
      </c>
      <c r="B103" s="5" t="s">
        <v>353</v>
      </c>
      <c r="C103" s="7">
        <v>1000</v>
      </c>
      <c r="D103" s="8" t="s">
        <v>58</v>
      </c>
      <c r="E103" s="5" t="s">
        <v>26</v>
      </c>
      <c r="F103" s="5" t="s">
        <v>27</v>
      </c>
    </row>
    <row r="104" spans="1:6" x14ac:dyDescent="0.3">
      <c r="A104">
        <v>103</v>
      </c>
      <c r="B104" s="5" t="s">
        <v>51</v>
      </c>
      <c r="C104" s="7" t="s">
        <v>33</v>
      </c>
      <c r="D104" s="8" t="s">
        <v>97</v>
      </c>
      <c r="E104" s="5" t="s">
        <v>17</v>
      </c>
      <c r="F104" s="5" t="s">
        <v>1</v>
      </c>
    </row>
    <row r="105" spans="1:6" x14ac:dyDescent="0.3">
      <c r="A105">
        <v>104</v>
      </c>
      <c r="B105" s="5" t="s">
        <v>354</v>
      </c>
      <c r="C105" s="7">
        <v>300</v>
      </c>
      <c r="D105" s="8" t="s">
        <v>58</v>
      </c>
      <c r="E105" s="5" t="s">
        <v>26</v>
      </c>
      <c r="F105" s="5" t="s">
        <v>27</v>
      </c>
    </row>
    <row r="106" spans="1:6" x14ac:dyDescent="0.3">
      <c r="A106">
        <v>105</v>
      </c>
      <c r="B106" s="5" t="s">
        <v>355</v>
      </c>
      <c r="C106" s="7">
        <v>300</v>
      </c>
      <c r="D106" s="8" t="s">
        <v>58</v>
      </c>
      <c r="E106" s="5" t="s">
        <v>26</v>
      </c>
      <c r="F106" s="5" t="s">
        <v>27</v>
      </c>
    </row>
    <row r="107" spans="1:6" x14ac:dyDescent="0.3">
      <c r="A107">
        <v>106</v>
      </c>
      <c r="B107" s="5" t="s">
        <v>356</v>
      </c>
      <c r="C107" s="7" t="s">
        <v>94</v>
      </c>
      <c r="D107" s="8" t="s">
        <v>58</v>
      </c>
      <c r="E107" s="5" t="s">
        <v>26</v>
      </c>
      <c r="F107" s="5" t="s">
        <v>27</v>
      </c>
    </row>
    <row r="108" spans="1:6" x14ac:dyDescent="0.3">
      <c r="A108">
        <v>107</v>
      </c>
      <c r="B108" s="5" t="s">
        <v>356</v>
      </c>
      <c r="C108" s="7" t="s">
        <v>482</v>
      </c>
      <c r="D108" s="8" t="s">
        <v>58</v>
      </c>
      <c r="E108" s="5" t="s">
        <v>26</v>
      </c>
      <c r="F108" s="5" t="s">
        <v>27</v>
      </c>
    </row>
    <row r="109" spans="1:6" x14ac:dyDescent="0.3">
      <c r="A109">
        <v>108</v>
      </c>
      <c r="B109" s="5" t="s">
        <v>67</v>
      </c>
      <c r="C109" s="7" t="s">
        <v>33</v>
      </c>
      <c r="D109" s="8" t="s">
        <v>97</v>
      </c>
      <c r="E109" s="5" t="s">
        <v>17</v>
      </c>
      <c r="F109" s="5" t="s">
        <v>37</v>
      </c>
    </row>
    <row r="110" spans="1:6" x14ac:dyDescent="0.3">
      <c r="A110">
        <v>109</v>
      </c>
      <c r="B110" s="5" t="s">
        <v>35</v>
      </c>
      <c r="C110" s="7" t="s">
        <v>33</v>
      </c>
      <c r="D110" s="8" t="s">
        <v>459</v>
      </c>
      <c r="E110" s="5" t="s">
        <v>17</v>
      </c>
      <c r="F110" s="5" t="s">
        <v>73</v>
      </c>
    </row>
    <row r="111" spans="1:6" x14ac:dyDescent="0.3">
      <c r="A111">
        <v>110</v>
      </c>
      <c r="B111" s="5" t="s">
        <v>357</v>
      </c>
      <c r="C111" s="7" t="s">
        <v>29</v>
      </c>
      <c r="D111" s="8" t="s">
        <v>470</v>
      </c>
      <c r="E111" s="5" t="s">
        <v>17</v>
      </c>
      <c r="F111" s="5" t="s">
        <v>37</v>
      </c>
    </row>
    <row r="112" spans="1:6" x14ac:dyDescent="0.3">
      <c r="A112">
        <v>111</v>
      </c>
      <c r="B112" s="5" t="s">
        <v>88</v>
      </c>
      <c r="C112" s="7" t="s">
        <v>33</v>
      </c>
      <c r="D112" s="8" t="s">
        <v>105</v>
      </c>
      <c r="E112" s="5" t="s">
        <v>17</v>
      </c>
      <c r="F112" s="5" t="s">
        <v>43</v>
      </c>
    </row>
    <row r="113" spans="1:6" x14ac:dyDescent="0.3">
      <c r="A113">
        <v>112</v>
      </c>
      <c r="B113" s="5" t="s">
        <v>35</v>
      </c>
      <c r="C113" s="7" t="s">
        <v>29</v>
      </c>
      <c r="D113" s="8" t="s">
        <v>477</v>
      </c>
      <c r="E113" s="5" t="s">
        <v>36</v>
      </c>
      <c r="F113" s="5" t="s">
        <v>73</v>
      </c>
    </row>
    <row r="114" spans="1:6" x14ac:dyDescent="0.3">
      <c r="A114">
        <v>113</v>
      </c>
      <c r="B114" s="5" t="s">
        <v>357</v>
      </c>
      <c r="C114" s="7" t="s">
        <v>29</v>
      </c>
      <c r="D114" s="8" t="s">
        <v>470</v>
      </c>
      <c r="E114" s="5" t="s">
        <v>17</v>
      </c>
      <c r="F114" s="5" t="s">
        <v>37</v>
      </c>
    </row>
    <row r="115" spans="1:6" x14ac:dyDescent="0.3">
      <c r="A115">
        <v>114</v>
      </c>
      <c r="B115" s="5" t="s">
        <v>358</v>
      </c>
      <c r="C115" s="7" t="s">
        <v>29</v>
      </c>
      <c r="D115" s="8" t="s">
        <v>470</v>
      </c>
      <c r="E115" s="5" t="s">
        <v>17</v>
      </c>
      <c r="F115" s="5" t="s">
        <v>37</v>
      </c>
    </row>
    <row r="116" spans="1:6" x14ac:dyDescent="0.3">
      <c r="A116">
        <v>115</v>
      </c>
      <c r="B116" s="5" t="s">
        <v>359</v>
      </c>
      <c r="C116" s="7" t="s">
        <v>89</v>
      </c>
      <c r="D116" s="8" t="s">
        <v>58</v>
      </c>
      <c r="E116" s="5" t="s">
        <v>17</v>
      </c>
      <c r="F116" s="5" t="s">
        <v>84</v>
      </c>
    </row>
    <row r="117" spans="1:6" x14ac:dyDescent="0.3">
      <c r="A117">
        <v>116</v>
      </c>
      <c r="B117" s="5" t="s">
        <v>67</v>
      </c>
      <c r="C117" s="7" t="s">
        <v>33</v>
      </c>
      <c r="D117" s="8" t="s">
        <v>41</v>
      </c>
      <c r="E117" s="5" t="s">
        <v>17</v>
      </c>
      <c r="F117" s="5" t="s">
        <v>37</v>
      </c>
    </row>
    <row r="118" spans="1:6" x14ac:dyDescent="0.3">
      <c r="A118">
        <v>117</v>
      </c>
      <c r="B118" s="5" t="s">
        <v>360</v>
      </c>
      <c r="C118" s="7" t="s">
        <v>70</v>
      </c>
      <c r="D118" s="8" t="s">
        <v>97</v>
      </c>
      <c r="E118" s="5" t="s">
        <v>90</v>
      </c>
      <c r="F118" s="5" t="s">
        <v>91</v>
      </c>
    </row>
    <row r="119" spans="1:6" x14ac:dyDescent="0.3">
      <c r="A119">
        <v>118</v>
      </c>
      <c r="B119" s="5" t="s">
        <v>19</v>
      </c>
      <c r="C119" s="7" t="s">
        <v>92</v>
      </c>
      <c r="D119" s="8" t="s">
        <v>464</v>
      </c>
      <c r="E119" s="5" t="s">
        <v>17</v>
      </c>
      <c r="F119" s="5" t="s">
        <v>0</v>
      </c>
    </row>
    <row r="120" spans="1:6" x14ac:dyDescent="0.3">
      <c r="A120">
        <v>119</v>
      </c>
      <c r="B120" s="5" t="s">
        <v>15</v>
      </c>
      <c r="C120" s="7" t="s">
        <v>16</v>
      </c>
      <c r="D120" s="8" t="s">
        <v>97</v>
      </c>
      <c r="E120" s="5" t="s">
        <v>17</v>
      </c>
      <c r="F120" s="5" t="s">
        <v>18</v>
      </c>
    </row>
    <row r="121" spans="1:6" x14ac:dyDescent="0.3">
      <c r="A121">
        <v>120</v>
      </c>
      <c r="B121" s="5" t="s">
        <v>361</v>
      </c>
      <c r="C121" s="7" t="s">
        <v>16</v>
      </c>
      <c r="D121" s="8" t="s">
        <v>97</v>
      </c>
      <c r="E121" s="5" t="s">
        <v>17</v>
      </c>
      <c r="F121" s="5" t="s">
        <v>18</v>
      </c>
    </row>
    <row r="122" spans="1:6" x14ac:dyDescent="0.3">
      <c r="A122">
        <v>121</v>
      </c>
      <c r="B122" s="5" t="s">
        <v>362</v>
      </c>
      <c r="C122" s="7" t="s">
        <v>33</v>
      </c>
      <c r="D122" s="8" t="s">
        <v>41</v>
      </c>
      <c r="E122" s="5" t="s">
        <v>17</v>
      </c>
      <c r="F122" s="5" t="s">
        <v>37</v>
      </c>
    </row>
    <row r="123" spans="1:6" x14ac:dyDescent="0.3">
      <c r="A123">
        <v>122</v>
      </c>
      <c r="B123" s="5" t="s">
        <v>363</v>
      </c>
      <c r="C123" s="7">
        <v>15</v>
      </c>
      <c r="D123" s="8" t="s">
        <v>457</v>
      </c>
      <c r="E123" s="5" t="s">
        <v>17</v>
      </c>
      <c r="F123" s="5" t="s">
        <v>48</v>
      </c>
    </row>
    <row r="124" spans="1:6" x14ac:dyDescent="0.3">
      <c r="A124">
        <v>123</v>
      </c>
      <c r="B124" s="5" t="s">
        <v>364</v>
      </c>
      <c r="C124" s="7">
        <v>17</v>
      </c>
      <c r="D124" s="8" t="s">
        <v>479</v>
      </c>
      <c r="E124" s="5" t="s">
        <v>36</v>
      </c>
      <c r="F124" s="5" t="s">
        <v>427</v>
      </c>
    </row>
    <row r="125" spans="1:6" x14ac:dyDescent="0.3">
      <c r="A125">
        <v>124</v>
      </c>
      <c r="B125" s="5" t="s">
        <v>365</v>
      </c>
      <c r="C125" s="7">
        <v>30</v>
      </c>
      <c r="D125" s="8" t="s">
        <v>461</v>
      </c>
      <c r="E125" s="5" t="s">
        <v>30</v>
      </c>
      <c r="F125" s="5" t="s">
        <v>31</v>
      </c>
    </row>
    <row r="126" spans="1:6" x14ac:dyDescent="0.3">
      <c r="A126">
        <v>125</v>
      </c>
      <c r="B126" s="5" t="s">
        <v>366</v>
      </c>
      <c r="C126" s="7" t="s">
        <v>33</v>
      </c>
      <c r="D126" s="8" t="s">
        <v>97</v>
      </c>
      <c r="E126" s="5" t="s">
        <v>17</v>
      </c>
      <c r="F126" s="5" t="s">
        <v>1</v>
      </c>
    </row>
    <row r="127" spans="1:6" x14ac:dyDescent="0.3">
      <c r="A127">
        <v>126</v>
      </c>
      <c r="B127" s="5" t="s">
        <v>367</v>
      </c>
      <c r="C127" s="7">
        <v>25</v>
      </c>
      <c r="D127" s="8" t="s">
        <v>105</v>
      </c>
      <c r="E127" s="5" t="s">
        <v>17</v>
      </c>
      <c r="F127" s="5" t="s">
        <v>1</v>
      </c>
    </row>
    <row r="128" spans="1:6" x14ac:dyDescent="0.3">
      <c r="A128">
        <v>127</v>
      </c>
      <c r="B128" s="5" t="s">
        <v>343</v>
      </c>
      <c r="C128" s="7">
        <v>25</v>
      </c>
      <c r="D128" s="8" t="s">
        <v>105</v>
      </c>
      <c r="E128" s="5" t="s">
        <v>17</v>
      </c>
      <c r="F128" s="5" t="s">
        <v>1</v>
      </c>
    </row>
    <row r="129" spans="1:6" x14ac:dyDescent="0.3">
      <c r="A129">
        <v>128</v>
      </c>
      <c r="B129" s="5" t="s">
        <v>11</v>
      </c>
      <c r="C129" s="7" t="s">
        <v>70</v>
      </c>
      <c r="D129" s="8" t="s">
        <v>97</v>
      </c>
      <c r="E129" s="5" t="s">
        <v>17</v>
      </c>
      <c r="F129" s="5" t="s">
        <v>0</v>
      </c>
    </row>
    <row r="130" spans="1:6" x14ac:dyDescent="0.3">
      <c r="A130">
        <v>129</v>
      </c>
      <c r="B130" s="5" t="s">
        <v>368</v>
      </c>
      <c r="C130" s="7">
        <v>20</v>
      </c>
      <c r="D130" s="8" t="s">
        <v>97</v>
      </c>
      <c r="E130" s="5" t="s">
        <v>30</v>
      </c>
      <c r="F130" s="5" t="s">
        <v>93</v>
      </c>
    </row>
    <row r="131" spans="1:6" x14ac:dyDescent="0.3">
      <c r="A131">
        <v>130</v>
      </c>
      <c r="B131" s="5" t="s">
        <v>366</v>
      </c>
      <c r="C131" s="7" t="s">
        <v>22</v>
      </c>
      <c r="D131" s="8" t="s">
        <v>105</v>
      </c>
      <c r="E131" s="5" t="s">
        <v>17</v>
      </c>
      <c r="F131" s="5" t="s">
        <v>1</v>
      </c>
    </row>
    <row r="132" spans="1:6" x14ac:dyDescent="0.3">
      <c r="A132">
        <v>131</v>
      </c>
      <c r="B132" s="5" t="s">
        <v>15</v>
      </c>
      <c r="C132" s="7" t="s">
        <v>16</v>
      </c>
      <c r="D132" s="8" t="s">
        <v>97</v>
      </c>
      <c r="E132" s="5" t="s">
        <v>17</v>
      </c>
      <c r="F132" s="5" t="s">
        <v>18</v>
      </c>
    </row>
    <row r="133" spans="1:6" x14ac:dyDescent="0.3">
      <c r="A133">
        <v>132</v>
      </c>
      <c r="B133" s="5" t="s">
        <v>15</v>
      </c>
      <c r="C133" s="7" t="s">
        <v>22</v>
      </c>
      <c r="D133" s="8" t="s">
        <v>457</v>
      </c>
      <c r="E133" s="5" t="s">
        <v>17</v>
      </c>
      <c r="F133" s="5" t="s">
        <v>18</v>
      </c>
    </row>
    <row r="134" spans="1:6" x14ac:dyDescent="0.3">
      <c r="A134">
        <v>133</v>
      </c>
      <c r="B134" s="5" t="s">
        <v>369</v>
      </c>
      <c r="C134" s="7" t="s">
        <v>33</v>
      </c>
      <c r="D134" s="8" t="s">
        <v>478</v>
      </c>
      <c r="E134" s="5" t="s">
        <v>36</v>
      </c>
      <c r="F134" s="5" t="s">
        <v>427</v>
      </c>
    </row>
    <row r="135" spans="1:6" x14ac:dyDescent="0.3">
      <c r="A135">
        <v>134</v>
      </c>
      <c r="B135" s="5" t="s">
        <v>69</v>
      </c>
      <c r="C135" s="7" t="s">
        <v>22</v>
      </c>
      <c r="D135" s="8" t="s">
        <v>58</v>
      </c>
      <c r="E135" s="5" t="s">
        <v>36</v>
      </c>
      <c r="F135" s="5" t="s">
        <v>427</v>
      </c>
    </row>
    <row r="136" spans="1:6" x14ac:dyDescent="0.3">
      <c r="A136">
        <v>135</v>
      </c>
      <c r="B136" s="5" t="s">
        <v>67</v>
      </c>
      <c r="C136" s="7" t="s">
        <v>22</v>
      </c>
      <c r="D136" s="8" t="s">
        <v>41</v>
      </c>
      <c r="E136" s="5" t="s">
        <v>17</v>
      </c>
      <c r="F136" s="5" t="s">
        <v>37</v>
      </c>
    </row>
    <row r="137" spans="1:6" x14ac:dyDescent="0.3">
      <c r="A137">
        <v>136</v>
      </c>
      <c r="B137" s="5" t="s">
        <v>39</v>
      </c>
      <c r="C137" s="7" t="s">
        <v>16</v>
      </c>
      <c r="D137" s="8" t="s">
        <v>461</v>
      </c>
      <c r="E137" s="5" t="s">
        <v>36</v>
      </c>
      <c r="F137" s="5" t="s">
        <v>427</v>
      </c>
    </row>
    <row r="138" spans="1:6" x14ac:dyDescent="0.3">
      <c r="A138">
        <v>137</v>
      </c>
      <c r="B138" s="5" t="s">
        <v>344</v>
      </c>
      <c r="C138" s="7" t="s">
        <v>33</v>
      </c>
      <c r="D138" s="8" t="s">
        <v>478</v>
      </c>
      <c r="E138" s="5" t="s">
        <v>30</v>
      </c>
      <c r="F138" s="5" t="s">
        <v>427</v>
      </c>
    </row>
    <row r="139" spans="1:6" x14ac:dyDescent="0.3">
      <c r="A139">
        <v>138</v>
      </c>
      <c r="B139" s="5" t="s">
        <v>372</v>
      </c>
      <c r="C139" s="7">
        <v>300</v>
      </c>
      <c r="D139" s="8" t="s">
        <v>58</v>
      </c>
      <c r="E139" s="5" t="s">
        <v>26</v>
      </c>
      <c r="F139" s="5" t="s">
        <v>27</v>
      </c>
    </row>
    <row r="140" spans="1:6" x14ac:dyDescent="0.3">
      <c r="A140">
        <v>139</v>
      </c>
      <c r="B140" s="5" t="s">
        <v>373</v>
      </c>
      <c r="C140" s="7">
        <v>300</v>
      </c>
      <c r="D140" s="8" t="s">
        <v>58</v>
      </c>
      <c r="E140" s="5" t="s">
        <v>26</v>
      </c>
      <c r="F140" s="5" t="s">
        <v>27</v>
      </c>
    </row>
    <row r="141" spans="1:6" x14ac:dyDescent="0.3">
      <c r="A141">
        <v>140</v>
      </c>
      <c r="B141" s="5" t="s">
        <v>374</v>
      </c>
      <c r="C141" s="7">
        <v>300</v>
      </c>
      <c r="D141" s="8" t="s">
        <v>58</v>
      </c>
      <c r="E141" s="5" t="s">
        <v>26</v>
      </c>
      <c r="F141" s="5" t="s">
        <v>27</v>
      </c>
    </row>
    <row r="142" spans="1:6" x14ac:dyDescent="0.3">
      <c r="A142">
        <v>141</v>
      </c>
      <c r="B142" s="5" t="s">
        <v>375</v>
      </c>
      <c r="C142" s="7">
        <v>300</v>
      </c>
      <c r="D142" s="8" t="s">
        <v>58</v>
      </c>
      <c r="E142" s="5" t="s">
        <v>26</v>
      </c>
      <c r="F142" s="5" t="s">
        <v>27</v>
      </c>
    </row>
    <row r="143" spans="1:6" x14ac:dyDescent="0.3">
      <c r="A143">
        <v>142</v>
      </c>
      <c r="B143" s="5" t="s">
        <v>376</v>
      </c>
      <c r="C143" s="7">
        <v>300</v>
      </c>
      <c r="D143" s="8" t="s">
        <v>58</v>
      </c>
      <c r="E143" s="5" t="s">
        <v>26</v>
      </c>
      <c r="F143" s="5" t="s">
        <v>27</v>
      </c>
    </row>
    <row r="144" spans="1:6" x14ac:dyDescent="0.3">
      <c r="A144">
        <v>143</v>
      </c>
      <c r="B144" s="5" t="s">
        <v>377</v>
      </c>
      <c r="C144" s="7">
        <v>300</v>
      </c>
      <c r="D144" s="8" t="s">
        <v>58</v>
      </c>
      <c r="E144" s="5" t="s">
        <v>26</v>
      </c>
      <c r="F144" s="5" t="s">
        <v>27</v>
      </c>
    </row>
    <row r="145" spans="1:6" x14ac:dyDescent="0.3">
      <c r="A145">
        <v>144</v>
      </c>
      <c r="B145" s="5" t="s">
        <v>378</v>
      </c>
      <c r="C145" s="7">
        <v>600</v>
      </c>
      <c r="D145" s="8" t="s">
        <v>58</v>
      </c>
      <c r="E145" s="5" t="s">
        <v>26</v>
      </c>
      <c r="F145" s="5" t="s">
        <v>27</v>
      </c>
    </row>
    <row r="146" spans="1:6" x14ac:dyDescent="0.3">
      <c r="A146">
        <v>145</v>
      </c>
      <c r="B146" s="5" t="s">
        <v>379</v>
      </c>
      <c r="C146" s="7">
        <v>300</v>
      </c>
      <c r="D146" s="8" t="s">
        <v>58</v>
      </c>
      <c r="E146" s="5" t="s">
        <v>26</v>
      </c>
      <c r="F146" s="5" t="s">
        <v>27</v>
      </c>
    </row>
    <row r="147" spans="1:6" x14ac:dyDescent="0.3">
      <c r="A147">
        <v>146</v>
      </c>
      <c r="B147" s="5" t="s">
        <v>380</v>
      </c>
      <c r="C147" s="7" t="s">
        <v>94</v>
      </c>
      <c r="D147" s="8" t="s">
        <v>45</v>
      </c>
      <c r="E147" s="5" t="s">
        <v>30</v>
      </c>
      <c r="F147" s="5" t="s">
        <v>31</v>
      </c>
    </row>
    <row r="148" spans="1:6" x14ac:dyDescent="0.3">
      <c r="A148">
        <v>147</v>
      </c>
      <c r="B148" s="5" t="s">
        <v>381</v>
      </c>
      <c r="C148" s="7">
        <v>300</v>
      </c>
      <c r="D148" s="8" t="s">
        <v>58</v>
      </c>
      <c r="E148" s="5" t="s">
        <v>26</v>
      </c>
      <c r="F148" s="5" t="s">
        <v>27</v>
      </c>
    </row>
    <row r="149" spans="1:6" x14ac:dyDescent="0.3">
      <c r="A149">
        <v>148</v>
      </c>
      <c r="B149" s="5" t="s">
        <v>15</v>
      </c>
      <c r="C149" s="7" t="s">
        <v>22</v>
      </c>
      <c r="D149" s="8" t="s">
        <v>457</v>
      </c>
      <c r="E149" s="5" t="s">
        <v>17</v>
      </c>
      <c r="F149" s="5" t="s">
        <v>18</v>
      </c>
    </row>
    <row r="150" spans="1:6" x14ac:dyDescent="0.3">
      <c r="A150">
        <v>149</v>
      </c>
      <c r="B150" s="5" t="s">
        <v>382</v>
      </c>
      <c r="C150" s="7">
        <v>300</v>
      </c>
      <c r="D150" s="8" t="s">
        <v>58</v>
      </c>
      <c r="E150" s="5" t="s">
        <v>26</v>
      </c>
      <c r="F150" s="5" t="s">
        <v>27</v>
      </c>
    </row>
    <row r="151" spans="1:6" x14ac:dyDescent="0.3">
      <c r="A151">
        <v>150</v>
      </c>
      <c r="B151" s="5" t="s">
        <v>357</v>
      </c>
      <c r="C151" s="7" t="s">
        <v>63</v>
      </c>
      <c r="D151" s="8" t="s">
        <v>458</v>
      </c>
      <c r="E151" s="5" t="s">
        <v>17</v>
      </c>
      <c r="F151" s="5" t="s">
        <v>37</v>
      </c>
    </row>
    <row r="152" spans="1:6" x14ac:dyDescent="0.3">
      <c r="A152">
        <v>151</v>
      </c>
      <c r="B152" s="5" t="s">
        <v>383</v>
      </c>
      <c r="C152" s="7" t="s">
        <v>29</v>
      </c>
      <c r="D152" s="8" t="s">
        <v>41</v>
      </c>
      <c r="E152" s="5" t="s">
        <v>17</v>
      </c>
      <c r="F152" s="5" t="s">
        <v>427</v>
      </c>
    </row>
    <row r="153" spans="1:6" x14ac:dyDescent="0.3">
      <c r="A153">
        <v>152</v>
      </c>
      <c r="B153" s="5" t="s">
        <v>384</v>
      </c>
      <c r="C153" s="7" t="s">
        <v>33</v>
      </c>
      <c r="D153" s="8" t="s">
        <v>58</v>
      </c>
      <c r="E153" s="5" t="s">
        <v>17</v>
      </c>
      <c r="F153" s="5" t="s">
        <v>1</v>
      </c>
    </row>
    <row r="154" spans="1:6" x14ac:dyDescent="0.3">
      <c r="A154">
        <v>153</v>
      </c>
      <c r="B154" s="5" t="s">
        <v>51</v>
      </c>
      <c r="C154" s="7" t="s">
        <v>33</v>
      </c>
      <c r="D154" s="8" t="s">
        <v>58</v>
      </c>
      <c r="E154" s="5" t="s">
        <v>17</v>
      </c>
      <c r="F154" s="5" t="s">
        <v>1</v>
      </c>
    </row>
    <row r="155" spans="1:6" x14ac:dyDescent="0.3">
      <c r="A155">
        <v>154</v>
      </c>
      <c r="B155" s="5" t="s">
        <v>385</v>
      </c>
      <c r="C155" s="7" t="s">
        <v>33</v>
      </c>
      <c r="D155" s="8" t="s">
        <v>58</v>
      </c>
      <c r="E155" s="5" t="s">
        <v>17</v>
      </c>
      <c r="F155" s="5" t="s">
        <v>1</v>
      </c>
    </row>
    <row r="156" spans="1:6" x14ac:dyDescent="0.3">
      <c r="A156">
        <v>155</v>
      </c>
      <c r="B156" s="5" t="s">
        <v>67</v>
      </c>
      <c r="C156" s="7" t="s">
        <v>33</v>
      </c>
      <c r="D156" s="8" t="s">
        <v>58</v>
      </c>
      <c r="E156" s="5" t="s">
        <v>17</v>
      </c>
      <c r="F156" s="5" t="s">
        <v>37</v>
      </c>
    </row>
    <row r="157" spans="1:6" x14ac:dyDescent="0.3">
      <c r="A157">
        <v>156</v>
      </c>
      <c r="B157" s="5" t="s">
        <v>385</v>
      </c>
      <c r="C157" s="7" t="s">
        <v>33</v>
      </c>
      <c r="D157" s="8" t="s">
        <v>58</v>
      </c>
      <c r="E157" s="5" t="s">
        <v>17</v>
      </c>
      <c r="F157" s="5" t="s">
        <v>37</v>
      </c>
    </row>
    <row r="158" spans="1:6" x14ac:dyDescent="0.3">
      <c r="A158">
        <v>157</v>
      </c>
      <c r="B158" s="5" t="s">
        <v>386</v>
      </c>
      <c r="C158" s="7" t="s">
        <v>20</v>
      </c>
      <c r="D158" s="8" t="s">
        <v>58</v>
      </c>
      <c r="E158" s="5" t="s">
        <v>26</v>
      </c>
      <c r="F158" s="5" t="s">
        <v>27</v>
      </c>
    </row>
    <row r="159" spans="1:6" x14ac:dyDescent="0.3">
      <c r="A159">
        <v>158</v>
      </c>
      <c r="B159" s="5" t="s">
        <v>387</v>
      </c>
      <c r="C159" s="7" t="s">
        <v>33</v>
      </c>
      <c r="D159" s="8" t="s">
        <v>58</v>
      </c>
      <c r="E159" s="5" t="s">
        <v>17</v>
      </c>
      <c r="F159" s="5" t="s">
        <v>37</v>
      </c>
    </row>
    <row r="160" spans="1:6" x14ac:dyDescent="0.3">
      <c r="A160">
        <v>159</v>
      </c>
      <c r="B160" s="5" t="s">
        <v>385</v>
      </c>
      <c r="C160" s="7" t="s">
        <v>16</v>
      </c>
      <c r="D160" s="8" t="s">
        <v>458</v>
      </c>
      <c r="E160" s="5" t="s">
        <v>17</v>
      </c>
      <c r="F160" s="5" t="s">
        <v>1</v>
      </c>
    </row>
    <row r="161" spans="1:6" x14ac:dyDescent="0.3">
      <c r="A161">
        <v>160</v>
      </c>
      <c r="B161" s="5" t="s">
        <v>386</v>
      </c>
      <c r="C161" s="7" t="s">
        <v>92</v>
      </c>
      <c r="D161" s="8" t="s">
        <v>45</v>
      </c>
      <c r="E161" s="5" t="s">
        <v>26</v>
      </c>
      <c r="F161" s="5" t="s">
        <v>27</v>
      </c>
    </row>
    <row r="162" spans="1:6" x14ac:dyDescent="0.3">
      <c r="A162">
        <v>161</v>
      </c>
      <c r="B162" s="5" t="s">
        <v>388</v>
      </c>
      <c r="C162" s="7" t="s">
        <v>70</v>
      </c>
      <c r="D162" s="8" t="s">
        <v>58</v>
      </c>
      <c r="E162" s="5" t="s">
        <v>36</v>
      </c>
      <c r="F162" s="5" t="s">
        <v>427</v>
      </c>
    </row>
    <row r="163" spans="1:6" x14ac:dyDescent="0.3">
      <c r="A163">
        <v>162</v>
      </c>
      <c r="B163" s="5" t="s">
        <v>385</v>
      </c>
      <c r="C163" s="7" t="s">
        <v>95</v>
      </c>
      <c r="D163" s="8" t="s">
        <v>471</v>
      </c>
      <c r="E163" s="5" t="s">
        <v>17</v>
      </c>
      <c r="F163" s="5" t="s">
        <v>1</v>
      </c>
    </row>
    <row r="164" spans="1:6" x14ac:dyDescent="0.3">
      <c r="A164">
        <v>163</v>
      </c>
      <c r="B164" s="5" t="s">
        <v>15</v>
      </c>
      <c r="C164" s="7" t="s">
        <v>16</v>
      </c>
      <c r="D164" s="8" t="s">
        <v>97</v>
      </c>
      <c r="E164" s="5" t="s">
        <v>17</v>
      </c>
      <c r="F164" s="5" t="s">
        <v>18</v>
      </c>
    </row>
    <row r="165" spans="1:6" x14ac:dyDescent="0.3">
      <c r="A165">
        <v>164</v>
      </c>
      <c r="B165" s="5" t="s">
        <v>60</v>
      </c>
      <c r="C165" s="7" t="s">
        <v>58</v>
      </c>
      <c r="D165" s="8" t="s">
        <v>459</v>
      </c>
      <c r="E165" s="5" t="s">
        <v>36</v>
      </c>
      <c r="F165" s="5" t="s">
        <v>427</v>
      </c>
    </row>
    <row r="166" spans="1:6" x14ac:dyDescent="0.3">
      <c r="A166">
        <v>165</v>
      </c>
      <c r="B166" s="5" t="s">
        <v>80</v>
      </c>
      <c r="C166" s="7" t="s">
        <v>58</v>
      </c>
      <c r="D166" s="8" t="s">
        <v>459</v>
      </c>
      <c r="E166" s="5" t="s">
        <v>36</v>
      </c>
      <c r="F166" s="5" t="s">
        <v>427</v>
      </c>
    </row>
    <row r="167" spans="1:6" x14ac:dyDescent="0.3">
      <c r="A167">
        <v>166</v>
      </c>
      <c r="B167" s="5" t="s">
        <v>81</v>
      </c>
      <c r="C167" s="7" t="s">
        <v>58</v>
      </c>
      <c r="D167" s="8" t="s">
        <v>459</v>
      </c>
      <c r="E167" s="5" t="s">
        <v>36</v>
      </c>
      <c r="F167" s="5" t="s">
        <v>427</v>
      </c>
    </row>
    <row r="168" spans="1:6" x14ac:dyDescent="0.3">
      <c r="A168">
        <v>167</v>
      </c>
      <c r="B168" s="5" t="s">
        <v>39</v>
      </c>
      <c r="C168" s="7" t="s">
        <v>58</v>
      </c>
      <c r="D168" s="8" t="s">
        <v>58</v>
      </c>
      <c r="E168" s="5" t="s">
        <v>36</v>
      </c>
      <c r="F168" s="5" t="s">
        <v>427</v>
      </c>
    </row>
    <row r="169" spans="1:6" x14ac:dyDescent="0.3">
      <c r="A169">
        <v>168</v>
      </c>
      <c r="B169" s="5" t="s">
        <v>57</v>
      </c>
      <c r="C169" s="7" t="s">
        <v>58</v>
      </c>
      <c r="D169" s="8" t="s">
        <v>58</v>
      </c>
      <c r="E169" s="5" t="s">
        <v>36</v>
      </c>
      <c r="F169" s="5" t="s">
        <v>427</v>
      </c>
    </row>
    <row r="170" spans="1:6" x14ac:dyDescent="0.3">
      <c r="A170">
        <v>169</v>
      </c>
      <c r="B170" s="5" t="s">
        <v>389</v>
      </c>
      <c r="C170" s="7" t="s">
        <v>29</v>
      </c>
      <c r="D170" s="8" t="s">
        <v>58</v>
      </c>
      <c r="E170" s="5" t="s">
        <v>26</v>
      </c>
      <c r="F170" s="5" t="s">
        <v>27</v>
      </c>
    </row>
    <row r="171" spans="1:6" x14ac:dyDescent="0.3">
      <c r="A171">
        <v>170</v>
      </c>
      <c r="B171" s="5" t="s">
        <v>388</v>
      </c>
      <c r="C171" s="7" t="s">
        <v>96</v>
      </c>
      <c r="D171" s="8" t="s">
        <v>457</v>
      </c>
      <c r="E171" s="5" t="s">
        <v>36</v>
      </c>
      <c r="F171" s="5" t="s">
        <v>427</v>
      </c>
    </row>
    <row r="172" spans="1:6" x14ac:dyDescent="0.3">
      <c r="A172">
        <v>171</v>
      </c>
      <c r="B172" s="5" t="s">
        <v>344</v>
      </c>
      <c r="C172" s="7" t="s">
        <v>16</v>
      </c>
      <c r="D172" s="8" t="s">
        <v>458</v>
      </c>
      <c r="E172" s="5" t="s">
        <v>36</v>
      </c>
      <c r="F172" s="5" t="s">
        <v>427</v>
      </c>
    </row>
    <row r="173" spans="1:6" x14ac:dyDescent="0.3">
      <c r="A173">
        <v>172</v>
      </c>
      <c r="B173" s="5" t="s">
        <v>390</v>
      </c>
      <c r="C173" s="7" t="s">
        <v>33</v>
      </c>
      <c r="D173" s="8" t="s">
        <v>41</v>
      </c>
      <c r="E173" s="5" t="s">
        <v>17</v>
      </c>
      <c r="F173" s="5" t="s">
        <v>1</v>
      </c>
    </row>
    <row r="174" spans="1:6" x14ac:dyDescent="0.3">
      <c r="A174">
        <v>173</v>
      </c>
      <c r="B174" s="5" t="s">
        <v>391</v>
      </c>
      <c r="C174" s="7" t="s">
        <v>481</v>
      </c>
      <c r="D174" s="8" t="s">
        <v>58</v>
      </c>
      <c r="E174" s="5" t="s">
        <v>26</v>
      </c>
      <c r="F174" s="5" t="s">
        <v>27</v>
      </c>
    </row>
    <row r="175" spans="1:6" x14ac:dyDescent="0.3">
      <c r="A175">
        <v>174</v>
      </c>
      <c r="B175" s="5" t="s">
        <v>384</v>
      </c>
      <c r="C175" s="7" t="s">
        <v>33</v>
      </c>
      <c r="D175" s="8" t="s">
        <v>97</v>
      </c>
      <c r="E175" s="5" t="s">
        <v>17</v>
      </c>
      <c r="F175" s="5" t="s">
        <v>1</v>
      </c>
    </row>
    <row r="176" spans="1:6" x14ac:dyDescent="0.3">
      <c r="A176">
        <v>175</v>
      </c>
      <c r="B176" s="5" t="s">
        <v>390</v>
      </c>
      <c r="C176" s="7" t="s">
        <v>95</v>
      </c>
      <c r="D176" s="8" t="s">
        <v>471</v>
      </c>
      <c r="E176" s="5" t="s">
        <v>17</v>
      </c>
      <c r="F176" s="5" t="s">
        <v>1</v>
      </c>
    </row>
    <row r="177" spans="1:6" x14ac:dyDescent="0.3">
      <c r="A177">
        <v>176</v>
      </c>
      <c r="B177" s="5" t="s">
        <v>384</v>
      </c>
      <c r="C177" s="7" t="s">
        <v>95</v>
      </c>
      <c r="D177" s="8" t="s">
        <v>471</v>
      </c>
      <c r="E177" s="5" t="s">
        <v>17</v>
      </c>
      <c r="F177" s="5" t="s">
        <v>1</v>
      </c>
    </row>
    <row r="178" spans="1:6" x14ac:dyDescent="0.3">
      <c r="A178">
        <v>177</v>
      </c>
      <c r="B178" s="5" t="s">
        <v>385</v>
      </c>
      <c r="C178" s="7" t="s">
        <v>95</v>
      </c>
      <c r="D178" s="8" t="s">
        <v>471</v>
      </c>
      <c r="E178" s="5" t="s">
        <v>17</v>
      </c>
      <c r="F178" s="5" t="s">
        <v>1</v>
      </c>
    </row>
    <row r="179" spans="1:6" x14ac:dyDescent="0.3">
      <c r="A179">
        <v>178</v>
      </c>
      <c r="B179" s="5" t="s">
        <v>389</v>
      </c>
      <c r="C179" s="7" t="s">
        <v>16</v>
      </c>
      <c r="D179" s="8" t="s">
        <v>58</v>
      </c>
      <c r="E179" s="5" t="s">
        <v>36</v>
      </c>
      <c r="F179" s="5" t="s">
        <v>427</v>
      </c>
    </row>
    <row r="180" spans="1:6" x14ac:dyDescent="0.3">
      <c r="A180">
        <v>179</v>
      </c>
      <c r="B180" s="5" t="s">
        <v>392</v>
      </c>
      <c r="C180" s="7" t="s">
        <v>29</v>
      </c>
      <c r="D180" s="8" t="s">
        <v>458</v>
      </c>
      <c r="E180" s="5" t="s">
        <v>17</v>
      </c>
      <c r="F180" s="5" t="s">
        <v>1</v>
      </c>
    </row>
    <row r="181" spans="1:6" x14ac:dyDescent="0.3">
      <c r="A181">
        <v>180</v>
      </c>
      <c r="B181" s="5" t="s">
        <v>388</v>
      </c>
      <c r="C181" s="7" t="s">
        <v>96</v>
      </c>
      <c r="D181" s="8" t="s">
        <v>457</v>
      </c>
      <c r="E181" s="5" t="s">
        <v>36</v>
      </c>
      <c r="F181" s="5" t="s">
        <v>427</v>
      </c>
    </row>
    <row r="182" spans="1:6" x14ac:dyDescent="0.3">
      <c r="A182">
        <v>181</v>
      </c>
      <c r="B182" s="5" t="s">
        <v>351</v>
      </c>
      <c r="C182" s="7" t="s">
        <v>481</v>
      </c>
      <c r="D182" s="8" t="s">
        <v>58</v>
      </c>
      <c r="E182" s="5" t="s">
        <v>26</v>
      </c>
      <c r="F182" s="5" t="s">
        <v>27</v>
      </c>
    </row>
    <row r="183" spans="1:6" x14ac:dyDescent="0.3">
      <c r="A183">
        <v>182</v>
      </c>
      <c r="B183" s="5" t="s">
        <v>393</v>
      </c>
      <c r="C183" s="7" t="s">
        <v>16</v>
      </c>
      <c r="D183" s="8" t="s">
        <v>45</v>
      </c>
      <c r="E183" s="5" t="s">
        <v>17</v>
      </c>
      <c r="F183" s="5" t="s">
        <v>48</v>
      </c>
    </row>
    <row r="184" spans="1:6" x14ac:dyDescent="0.3">
      <c r="A184">
        <v>183</v>
      </c>
      <c r="B184" s="5" t="s">
        <v>385</v>
      </c>
      <c r="C184" s="7" t="s">
        <v>95</v>
      </c>
      <c r="D184" s="8" t="s">
        <v>471</v>
      </c>
      <c r="E184" s="5" t="s">
        <v>17</v>
      </c>
      <c r="F184" s="5" t="s">
        <v>1</v>
      </c>
    </row>
    <row r="185" spans="1:6" x14ac:dyDescent="0.3">
      <c r="A185">
        <v>184</v>
      </c>
      <c r="B185" s="5" t="s">
        <v>67</v>
      </c>
      <c r="C185" s="7" t="s">
        <v>22</v>
      </c>
      <c r="D185" s="8" t="s">
        <v>462</v>
      </c>
      <c r="E185" s="5" t="s">
        <v>17</v>
      </c>
      <c r="F185" s="5" t="s">
        <v>37</v>
      </c>
    </row>
    <row r="186" spans="1:6" x14ac:dyDescent="0.3">
      <c r="A186">
        <v>185</v>
      </c>
      <c r="B186" s="5" t="s">
        <v>50</v>
      </c>
      <c r="C186" s="7" t="s">
        <v>33</v>
      </c>
      <c r="D186" s="8" t="s">
        <v>478</v>
      </c>
      <c r="E186" s="5" t="s">
        <v>30</v>
      </c>
      <c r="F186" s="5" t="s">
        <v>427</v>
      </c>
    </row>
    <row r="187" spans="1:6" x14ac:dyDescent="0.3">
      <c r="A187">
        <v>186</v>
      </c>
      <c r="B187" s="5" t="s">
        <v>361</v>
      </c>
      <c r="C187" s="7" t="s">
        <v>22</v>
      </c>
      <c r="D187" s="8" t="s">
        <v>457</v>
      </c>
      <c r="E187" s="5" t="s">
        <v>17</v>
      </c>
      <c r="F187" s="5" t="s">
        <v>18</v>
      </c>
    </row>
    <row r="188" spans="1:6" x14ac:dyDescent="0.3">
      <c r="A188">
        <v>187</v>
      </c>
      <c r="B188" s="5" t="s">
        <v>15</v>
      </c>
      <c r="C188" s="7" t="s">
        <v>33</v>
      </c>
      <c r="D188" s="8" t="s">
        <v>41</v>
      </c>
      <c r="E188" s="5" t="s">
        <v>17</v>
      </c>
      <c r="F188" s="5" t="s">
        <v>18</v>
      </c>
    </row>
    <row r="189" spans="1:6" x14ac:dyDescent="0.3">
      <c r="A189">
        <v>188</v>
      </c>
      <c r="B189" s="5" t="s">
        <v>6</v>
      </c>
      <c r="C189" s="7" t="s">
        <v>33</v>
      </c>
      <c r="D189" s="8" t="s">
        <v>58</v>
      </c>
      <c r="E189" s="5" t="s">
        <v>36</v>
      </c>
      <c r="F189" s="5" t="s">
        <v>73</v>
      </c>
    </row>
    <row r="190" spans="1:6" x14ac:dyDescent="0.3">
      <c r="A190">
        <v>189</v>
      </c>
      <c r="B190" s="5" t="s">
        <v>28</v>
      </c>
      <c r="C190" s="7" t="s">
        <v>33</v>
      </c>
      <c r="D190" s="8" t="s">
        <v>462</v>
      </c>
      <c r="E190" s="5" t="s">
        <v>30</v>
      </c>
      <c r="F190" s="5" t="s">
        <v>31</v>
      </c>
    </row>
    <row r="191" spans="1:6" x14ac:dyDescent="0.3">
      <c r="A191">
        <v>190</v>
      </c>
      <c r="B191" s="5" t="s">
        <v>394</v>
      </c>
      <c r="C191" s="7" t="s">
        <v>16</v>
      </c>
      <c r="D191" s="8" t="s">
        <v>97</v>
      </c>
      <c r="E191" s="5" t="s">
        <v>17</v>
      </c>
      <c r="F191" s="5" t="s">
        <v>31</v>
      </c>
    </row>
    <row r="192" spans="1:6" x14ac:dyDescent="0.3">
      <c r="A192">
        <v>191</v>
      </c>
      <c r="B192" s="5" t="s">
        <v>28</v>
      </c>
      <c r="C192" s="7" t="s">
        <v>22</v>
      </c>
      <c r="D192" s="8" t="s">
        <v>459</v>
      </c>
      <c r="E192" s="5" t="s">
        <v>17</v>
      </c>
      <c r="F192" s="5" t="s">
        <v>31</v>
      </c>
    </row>
    <row r="193" spans="1:6" x14ac:dyDescent="0.3">
      <c r="A193">
        <v>192</v>
      </c>
      <c r="B193" s="5" t="s">
        <v>15</v>
      </c>
      <c r="C193" s="7" t="s">
        <v>16</v>
      </c>
      <c r="D193" s="8" t="s">
        <v>97</v>
      </c>
      <c r="E193" s="5" t="s">
        <v>17</v>
      </c>
      <c r="F193" s="5" t="s">
        <v>18</v>
      </c>
    </row>
    <row r="194" spans="1:6" x14ac:dyDescent="0.3">
      <c r="A194">
        <v>193</v>
      </c>
      <c r="B194" s="5" t="s">
        <v>15</v>
      </c>
      <c r="C194" s="7" t="s">
        <v>22</v>
      </c>
      <c r="D194" s="8" t="s">
        <v>457</v>
      </c>
      <c r="E194" s="5" t="s">
        <v>17</v>
      </c>
      <c r="F194" s="5" t="s">
        <v>18</v>
      </c>
    </row>
    <row r="195" spans="1:6" x14ac:dyDescent="0.3">
      <c r="A195">
        <v>194</v>
      </c>
      <c r="B195" s="5" t="s">
        <v>15</v>
      </c>
      <c r="C195" s="7" t="s">
        <v>22</v>
      </c>
      <c r="D195" s="8" t="s">
        <v>457</v>
      </c>
      <c r="E195" s="5" t="s">
        <v>17</v>
      </c>
      <c r="F195" s="5" t="s">
        <v>18</v>
      </c>
    </row>
    <row r="196" spans="1:6" x14ac:dyDescent="0.3">
      <c r="A196">
        <v>195</v>
      </c>
      <c r="B196" s="5" t="s">
        <v>15</v>
      </c>
      <c r="C196" s="7" t="s">
        <v>22</v>
      </c>
      <c r="D196" s="8" t="s">
        <v>457</v>
      </c>
      <c r="E196" s="5" t="s">
        <v>17</v>
      </c>
      <c r="F196" s="5" t="s">
        <v>18</v>
      </c>
    </row>
    <row r="197" spans="1:6" x14ac:dyDescent="0.3">
      <c r="A197">
        <v>196</v>
      </c>
      <c r="B197" s="5" t="s">
        <v>19</v>
      </c>
      <c r="C197" s="7" t="s">
        <v>20</v>
      </c>
      <c r="D197" s="8" t="s">
        <v>58</v>
      </c>
      <c r="E197" s="5" t="s">
        <v>17</v>
      </c>
      <c r="F197" s="5" t="s">
        <v>0</v>
      </c>
    </row>
    <row r="198" spans="1:6" x14ac:dyDescent="0.3">
      <c r="A198">
        <v>197</v>
      </c>
      <c r="B198" s="5" t="s">
        <v>368</v>
      </c>
      <c r="C198" s="7" t="s">
        <v>20</v>
      </c>
      <c r="D198" s="8" t="s">
        <v>41</v>
      </c>
      <c r="E198" s="5" t="s">
        <v>30</v>
      </c>
      <c r="F198" s="5" t="s">
        <v>31</v>
      </c>
    </row>
    <row r="199" spans="1:6" x14ac:dyDescent="0.3">
      <c r="A199">
        <v>198</v>
      </c>
      <c r="B199" s="5" t="s">
        <v>15</v>
      </c>
      <c r="C199" s="7" t="s">
        <v>16</v>
      </c>
      <c r="D199" s="8" t="s">
        <v>97</v>
      </c>
      <c r="E199" s="5" t="s">
        <v>17</v>
      </c>
      <c r="F199" s="5" t="s">
        <v>18</v>
      </c>
    </row>
    <row r="200" spans="1:6" x14ac:dyDescent="0.3">
      <c r="A200">
        <v>199</v>
      </c>
      <c r="B200" s="5" t="s">
        <v>361</v>
      </c>
      <c r="C200" s="7" t="s">
        <v>16</v>
      </c>
      <c r="D200" s="8" t="s">
        <v>97</v>
      </c>
      <c r="E200" s="5" t="s">
        <v>17</v>
      </c>
      <c r="F200" s="5" t="s">
        <v>18</v>
      </c>
    </row>
    <row r="201" spans="1:6" x14ac:dyDescent="0.3">
      <c r="A201">
        <v>200</v>
      </c>
      <c r="B201" s="5" t="s">
        <v>395</v>
      </c>
      <c r="C201" s="7" t="s">
        <v>16</v>
      </c>
      <c r="D201" s="8" t="s">
        <v>97</v>
      </c>
      <c r="E201" s="5" t="s">
        <v>30</v>
      </c>
      <c r="F201" s="5" t="s">
        <v>18</v>
      </c>
    </row>
    <row r="202" spans="1:6" x14ac:dyDescent="0.3">
      <c r="A202">
        <v>201</v>
      </c>
      <c r="B202" s="5" t="s">
        <v>344</v>
      </c>
      <c r="C202" s="7" t="s">
        <v>29</v>
      </c>
      <c r="D202" s="8" t="s">
        <v>41</v>
      </c>
      <c r="E202" s="5" t="s">
        <v>30</v>
      </c>
      <c r="F202" s="5" t="s">
        <v>427</v>
      </c>
    </row>
    <row r="203" spans="1:6" x14ac:dyDescent="0.3">
      <c r="A203">
        <v>202</v>
      </c>
      <c r="B203" s="5" t="s">
        <v>396</v>
      </c>
      <c r="C203" s="7" t="s">
        <v>22</v>
      </c>
      <c r="D203" s="8" t="s">
        <v>457</v>
      </c>
      <c r="E203" s="5" t="s">
        <v>17</v>
      </c>
      <c r="F203" s="5" t="s">
        <v>18</v>
      </c>
    </row>
    <row r="204" spans="1:6" x14ac:dyDescent="0.3">
      <c r="A204">
        <v>203</v>
      </c>
      <c r="B204" s="5" t="s">
        <v>370</v>
      </c>
      <c r="C204" s="7" t="s">
        <v>22</v>
      </c>
      <c r="D204" s="8" t="s">
        <v>457</v>
      </c>
      <c r="E204" s="5" t="s">
        <v>30</v>
      </c>
      <c r="F204" s="5" t="s">
        <v>18</v>
      </c>
    </row>
    <row r="205" spans="1:6" x14ac:dyDescent="0.3">
      <c r="A205">
        <v>204</v>
      </c>
      <c r="B205" s="5" t="s">
        <v>397</v>
      </c>
      <c r="C205" s="7" t="s">
        <v>33</v>
      </c>
      <c r="D205" s="8" t="s">
        <v>465</v>
      </c>
      <c r="E205" s="5" t="s">
        <v>30</v>
      </c>
      <c r="F205" s="5" t="s">
        <v>2</v>
      </c>
    </row>
    <row r="206" spans="1:6" x14ac:dyDescent="0.3">
      <c r="A206">
        <v>205</v>
      </c>
      <c r="B206" s="5" t="s">
        <v>38</v>
      </c>
      <c r="C206" s="7" t="s">
        <v>33</v>
      </c>
      <c r="D206" s="8" t="s">
        <v>97</v>
      </c>
      <c r="E206" s="5" t="s">
        <v>17</v>
      </c>
      <c r="F206" s="5" t="s">
        <v>1</v>
      </c>
    </row>
    <row r="207" spans="1:6" x14ac:dyDescent="0.3">
      <c r="A207">
        <v>206</v>
      </c>
      <c r="B207" s="5" t="s">
        <v>398</v>
      </c>
      <c r="C207" s="7" t="s">
        <v>33</v>
      </c>
      <c r="D207" s="8" t="s">
        <v>41</v>
      </c>
      <c r="E207" s="5" t="s">
        <v>30</v>
      </c>
      <c r="F207" s="5" t="s">
        <v>18</v>
      </c>
    </row>
    <row r="208" spans="1:6" x14ac:dyDescent="0.3">
      <c r="A208">
        <v>207</v>
      </c>
      <c r="B208" s="5" t="s">
        <v>399</v>
      </c>
      <c r="C208" s="7" t="s">
        <v>16</v>
      </c>
      <c r="D208" s="8" t="s">
        <v>458</v>
      </c>
      <c r="E208" s="5" t="s">
        <v>26</v>
      </c>
      <c r="F208" s="5" t="s">
        <v>91</v>
      </c>
    </row>
    <row r="209" spans="1:6" x14ac:dyDescent="0.3">
      <c r="A209">
        <v>208</v>
      </c>
      <c r="B209" s="5" t="s">
        <v>90</v>
      </c>
      <c r="C209" s="7" t="s">
        <v>16</v>
      </c>
      <c r="D209" s="8" t="s">
        <v>458</v>
      </c>
      <c r="E209" s="5" t="s">
        <v>26</v>
      </c>
      <c r="F209" s="5" t="s">
        <v>91</v>
      </c>
    </row>
    <row r="210" spans="1:6" x14ac:dyDescent="0.3">
      <c r="A210">
        <v>209</v>
      </c>
      <c r="B210" s="5" t="s">
        <v>400</v>
      </c>
      <c r="C210" s="7" t="s">
        <v>33</v>
      </c>
      <c r="D210" s="8" t="s">
        <v>459</v>
      </c>
      <c r="E210" s="5" t="s">
        <v>30</v>
      </c>
      <c r="F210" s="5" t="s">
        <v>3</v>
      </c>
    </row>
    <row r="211" spans="1:6" x14ac:dyDescent="0.3">
      <c r="A211">
        <v>210</v>
      </c>
      <c r="B211" s="5" t="s">
        <v>401</v>
      </c>
      <c r="C211" s="7" t="s">
        <v>33</v>
      </c>
      <c r="D211" s="8" t="s">
        <v>459</v>
      </c>
      <c r="E211" s="5" t="s">
        <v>30</v>
      </c>
      <c r="F211" s="5" t="s">
        <v>3</v>
      </c>
    </row>
    <row r="212" spans="1:6" x14ac:dyDescent="0.3">
      <c r="A212">
        <v>211</v>
      </c>
      <c r="B212" s="5" t="s">
        <v>86</v>
      </c>
      <c r="C212" s="7" t="s">
        <v>33</v>
      </c>
      <c r="D212" s="8" t="s">
        <v>41</v>
      </c>
      <c r="E212" s="5" t="s">
        <v>17</v>
      </c>
      <c r="F212" s="5" t="s">
        <v>43</v>
      </c>
    </row>
    <row r="213" spans="1:6" x14ac:dyDescent="0.3">
      <c r="A213">
        <v>212</v>
      </c>
      <c r="B213" s="5" t="s">
        <v>404</v>
      </c>
      <c r="C213" s="7" t="s">
        <v>29</v>
      </c>
      <c r="D213" s="8" t="s">
        <v>457</v>
      </c>
      <c r="E213" s="5" t="s">
        <v>17</v>
      </c>
      <c r="F213" s="5" t="s">
        <v>48</v>
      </c>
    </row>
    <row r="214" spans="1:6" x14ac:dyDescent="0.3">
      <c r="A214">
        <v>213</v>
      </c>
      <c r="B214" s="5" t="s">
        <v>403</v>
      </c>
      <c r="C214" s="7" t="s">
        <v>22</v>
      </c>
      <c r="D214" s="8" t="s">
        <v>41</v>
      </c>
      <c r="E214" s="5" t="s">
        <v>17</v>
      </c>
      <c r="F214" s="5" t="s">
        <v>79</v>
      </c>
    </row>
    <row r="215" spans="1:6" x14ac:dyDescent="0.3">
      <c r="A215">
        <v>214</v>
      </c>
      <c r="B215" s="5" t="s">
        <v>402</v>
      </c>
      <c r="C215" s="7" t="s">
        <v>33</v>
      </c>
      <c r="D215" s="8" t="s">
        <v>486</v>
      </c>
      <c r="E215" s="5" t="s">
        <v>30</v>
      </c>
      <c r="F215" s="5" t="s">
        <v>48</v>
      </c>
    </row>
    <row r="216" spans="1:6" x14ac:dyDescent="0.3">
      <c r="A216">
        <v>215</v>
      </c>
      <c r="B216" s="5" t="s">
        <v>405</v>
      </c>
      <c r="C216" s="7" t="s">
        <v>33</v>
      </c>
      <c r="D216" s="8" t="s">
        <v>478</v>
      </c>
      <c r="E216" s="5" t="s">
        <v>36</v>
      </c>
      <c r="F216" s="5" t="s">
        <v>427</v>
      </c>
    </row>
    <row r="217" spans="1:6" x14ac:dyDescent="0.3">
      <c r="A217">
        <v>216</v>
      </c>
      <c r="B217" s="5" t="s">
        <v>406</v>
      </c>
      <c r="C217" s="7" t="s">
        <v>33</v>
      </c>
      <c r="D217" s="8" t="s">
        <v>97</v>
      </c>
      <c r="E217" s="5" t="s">
        <v>17</v>
      </c>
      <c r="F217" s="5" t="s">
        <v>1</v>
      </c>
    </row>
    <row r="218" spans="1:6" x14ac:dyDescent="0.3">
      <c r="A218">
        <v>217</v>
      </c>
      <c r="B218" s="5" t="s">
        <v>407</v>
      </c>
      <c r="C218" s="7" t="s">
        <v>70</v>
      </c>
      <c r="D218" s="8" t="s">
        <v>97</v>
      </c>
      <c r="E218" s="5" t="s">
        <v>30</v>
      </c>
      <c r="F218" s="5" t="s">
        <v>79</v>
      </c>
    </row>
    <row r="219" spans="1:6" x14ac:dyDescent="0.3">
      <c r="A219">
        <v>218</v>
      </c>
      <c r="B219" s="5" t="s">
        <v>371</v>
      </c>
      <c r="C219" s="7" t="s">
        <v>22</v>
      </c>
      <c r="D219" s="8" t="s">
        <v>105</v>
      </c>
      <c r="E219" s="5" t="s">
        <v>30</v>
      </c>
      <c r="F219" s="5" t="s">
        <v>79</v>
      </c>
    </row>
    <row r="220" spans="1:6" x14ac:dyDescent="0.3">
      <c r="A220">
        <v>219</v>
      </c>
      <c r="B220" s="5" t="s">
        <v>35</v>
      </c>
      <c r="C220" s="7" t="s">
        <v>33</v>
      </c>
      <c r="D220" s="8" t="s">
        <v>45</v>
      </c>
      <c r="E220" s="5" t="s">
        <v>17</v>
      </c>
      <c r="F220" s="5" t="s">
        <v>73</v>
      </c>
    </row>
    <row r="221" spans="1:6" x14ac:dyDescent="0.3">
      <c r="A221">
        <v>220</v>
      </c>
      <c r="B221" s="5" t="s">
        <v>404</v>
      </c>
      <c r="C221" s="7" t="s">
        <v>29</v>
      </c>
      <c r="D221" s="8" t="s">
        <v>470</v>
      </c>
      <c r="E221" s="5" t="s">
        <v>17</v>
      </c>
      <c r="F221" s="5" t="s">
        <v>48</v>
      </c>
    </row>
    <row r="222" spans="1:6" x14ac:dyDescent="0.3">
      <c r="A222">
        <v>221</v>
      </c>
      <c r="B222" s="5" t="s">
        <v>86</v>
      </c>
      <c r="C222" s="7" t="s">
        <v>33</v>
      </c>
      <c r="D222" s="8" t="s">
        <v>97</v>
      </c>
      <c r="E222" s="5" t="s">
        <v>17</v>
      </c>
      <c r="F222" s="5" t="s">
        <v>43</v>
      </c>
    </row>
    <row r="223" spans="1:6" x14ac:dyDescent="0.3">
      <c r="A223">
        <v>222</v>
      </c>
      <c r="B223" s="5" t="s">
        <v>370</v>
      </c>
      <c r="C223" s="7" t="s">
        <v>22</v>
      </c>
      <c r="D223" s="8" t="s">
        <v>457</v>
      </c>
      <c r="E223" s="5" t="s">
        <v>30</v>
      </c>
      <c r="F223" s="5" t="s">
        <v>18</v>
      </c>
    </row>
    <row r="224" spans="1:6" x14ac:dyDescent="0.3">
      <c r="A224">
        <v>223</v>
      </c>
      <c r="B224" s="5" t="s">
        <v>407</v>
      </c>
      <c r="C224" s="7" t="s">
        <v>33</v>
      </c>
      <c r="D224" s="8" t="s">
        <v>97</v>
      </c>
      <c r="E224" s="5" t="s">
        <v>30</v>
      </c>
      <c r="F224" s="5" t="s">
        <v>79</v>
      </c>
    </row>
    <row r="225" spans="1:6" x14ac:dyDescent="0.3">
      <c r="A225">
        <v>224</v>
      </c>
      <c r="B225" s="5" t="s">
        <v>408</v>
      </c>
      <c r="C225" s="7" t="s">
        <v>22</v>
      </c>
      <c r="D225" s="8" t="s">
        <v>458</v>
      </c>
      <c r="E225" s="5" t="s">
        <v>30</v>
      </c>
      <c r="F225" s="5" t="s">
        <v>3</v>
      </c>
    </row>
    <row r="226" spans="1:6" x14ac:dyDescent="0.3">
      <c r="A226">
        <v>225</v>
      </c>
      <c r="B226" s="5" t="s">
        <v>409</v>
      </c>
      <c r="C226" s="7" t="s">
        <v>20</v>
      </c>
      <c r="D226" s="8" t="s">
        <v>41</v>
      </c>
      <c r="E226" s="5" t="s">
        <v>30</v>
      </c>
      <c r="F226" s="5" t="s">
        <v>3</v>
      </c>
    </row>
    <row r="227" spans="1:6" x14ac:dyDescent="0.3">
      <c r="A227">
        <v>226</v>
      </c>
      <c r="B227" s="5" t="s">
        <v>410</v>
      </c>
      <c r="C227" s="7" t="s">
        <v>33</v>
      </c>
      <c r="D227" s="8" t="s">
        <v>97</v>
      </c>
      <c r="E227" s="5" t="s">
        <v>30</v>
      </c>
      <c r="F227" s="5" t="s">
        <v>79</v>
      </c>
    </row>
    <row r="228" spans="1:6" x14ac:dyDescent="0.3">
      <c r="A228">
        <v>227</v>
      </c>
      <c r="B228" s="5" t="s">
        <v>411</v>
      </c>
      <c r="C228" s="7">
        <v>30</v>
      </c>
      <c r="D228" s="8" t="s">
        <v>458</v>
      </c>
      <c r="E228" s="5" t="s">
        <v>30</v>
      </c>
      <c r="F228" s="5" t="s">
        <v>3</v>
      </c>
    </row>
    <row r="229" spans="1:6" x14ac:dyDescent="0.3">
      <c r="A229">
        <v>228</v>
      </c>
      <c r="B229" s="5" t="s">
        <v>412</v>
      </c>
      <c r="C229" s="7" t="s">
        <v>98</v>
      </c>
      <c r="D229" s="8" t="s">
        <v>487</v>
      </c>
      <c r="E229" s="5" t="s">
        <v>30</v>
      </c>
      <c r="F229" s="5" t="s">
        <v>3</v>
      </c>
    </row>
    <row r="230" spans="1:6" x14ac:dyDescent="0.3">
      <c r="A230">
        <v>229</v>
      </c>
      <c r="B230" s="5" t="s">
        <v>413</v>
      </c>
      <c r="C230" s="7" t="s">
        <v>33</v>
      </c>
      <c r="D230" s="8" t="s">
        <v>97</v>
      </c>
      <c r="E230" s="5" t="s">
        <v>30</v>
      </c>
      <c r="F230" s="5" t="s">
        <v>79</v>
      </c>
    </row>
    <row r="231" spans="1:6" x14ac:dyDescent="0.3">
      <c r="A231">
        <v>230</v>
      </c>
      <c r="B231" s="5" t="s">
        <v>344</v>
      </c>
      <c r="C231" s="7" t="s">
        <v>58</v>
      </c>
      <c r="D231" s="8" t="s">
        <v>58</v>
      </c>
      <c r="E231" s="5" t="s">
        <v>30</v>
      </c>
      <c r="F231" s="5" t="s">
        <v>427</v>
      </c>
    </row>
    <row r="232" spans="1:6" x14ac:dyDescent="0.3">
      <c r="A232">
        <v>231</v>
      </c>
      <c r="B232" s="5" t="s">
        <v>468</v>
      </c>
      <c r="C232" s="7" t="s">
        <v>33</v>
      </c>
      <c r="D232" s="8" t="s">
        <v>457</v>
      </c>
      <c r="E232" s="5" t="s">
        <v>30</v>
      </c>
      <c r="F232" s="5" t="s">
        <v>79</v>
      </c>
    </row>
    <row r="233" spans="1:6" x14ac:dyDescent="0.3">
      <c r="A233">
        <v>232</v>
      </c>
      <c r="B233" s="5" t="s">
        <v>413</v>
      </c>
      <c r="C233" s="7" t="s">
        <v>33</v>
      </c>
      <c r="D233" s="8" t="s">
        <v>469</v>
      </c>
      <c r="E233" s="5" t="s">
        <v>30</v>
      </c>
      <c r="F233" s="5" t="s">
        <v>79</v>
      </c>
    </row>
    <row r="234" spans="1:6" x14ac:dyDescent="0.3">
      <c r="A234">
        <v>233</v>
      </c>
      <c r="B234" s="5" t="s">
        <v>488</v>
      </c>
      <c r="C234" s="7">
        <v>30</v>
      </c>
      <c r="D234" s="8" t="s">
        <v>458</v>
      </c>
      <c r="E234" s="5" t="s">
        <v>30</v>
      </c>
      <c r="F234" s="5" t="s">
        <v>427</v>
      </c>
    </row>
    <row r="235" spans="1:6" x14ac:dyDescent="0.3">
      <c r="A235">
        <v>234</v>
      </c>
      <c r="B235" s="5" t="s">
        <v>467</v>
      </c>
      <c r="C235" s="7" t="s">
        <v>22</v>
      </c>
      <c r="D235" s="8" t="s">
        <v>470</v>
      </c>
      <c r="E235" s="5" t="s">
        <v>30</v>
      </c>
      <c r="F235" s="5" t="s">
        <v>79</v>
      </c>
    </row>
    <row r="236" spans="1:6" x14ac:dyDescent="0.3">
      <c r="A236">
        <v>235</v>
      </c>
      <c r="B236" s="5" t="s">
        <v>344</v>
      </c>
      <c r="C236" s="7">
        <v>20</v>
      </c>
      <c r="D236" s="8" t="s">
        <v>478</v>
      </c>
      <c r="E236" s="5" t="s">
        <v>30</v>
      </c>
      <c r="F236" s="5" t="s">
        <v>427</v>
      </c>
    </row>
    <row r="237" spans="1:6" x14ac:dyDescent="0.3">
      <c r="A237">
        <v>236</v>
      </c>
      <c r="B237" s="5" t="s">
        <v>414</v>
      </c>
      <c r="C237" s="7" t="s">
        <v>33</v>
      </c>
      <c r="D237" s="8" t="s">
        <v>478</v>
      </c>
      <c r="E237" s="5" t="s">
        <v>30</v>
      </c>
      <c r="F237" s="5" t="s">
        <v>427</v>
      </c>
    </row>
    <row r="238" spans="1:6" x14ac:dyDescent="0.3">
      <c r="A238">
        <v>237</v>
      </c>
      <c r="B238" s="5" t="s">
        <v>415</v>
      </c>
      <c r="C238" s="7" t="s">
        <v>33</v>
      </c>
      <c r="D238" s="8" t="s">
        <v>58</v>
      </c>
      <c r="E238" s="5" t="s">
        <v>17</v>
      </c>
      <c r="F238" s="5" t="s">
        <v>79</v>
      </c>
    </row>
    <row r="239" spans="1:6" x14ac:dyDescent="0.3">
      <c r="A239">
        <v>238</v>
      </c>
      <c r="B239" s="5" t="s">
        <v>401</v>
      </c>
      <c r="C239" s="7">
        <v>25</v>
      </c>
      <c r="D239" s="8" t="s">
        <v>458</v>
      </c>
      <c r="E239" s="5" t="s">
        <v>30</v>
      </c>
      <c r="F239" s="5" t="s">
        <v>3</v>
      </c>
    </row>
    <row r="240" spans="1:6" x14ac:dyDescent="0.3">
      <c r="A240">
        <v>239</v>
      </c>
      <c r="B240" s="5" t="s">
        <v>19</v>
      </c>
      <c r="C240" s="7" t="s">
        <v>92</v>
      </c>
      <c r="D240" s="8" t="s">
        <v>464</v>
      </c>
      <c r="E240" s="5" t="s">
        <v>17</v>
      </c>
      <c r="F240" s="5" t="s">
        <v>0</v>
      </c>
    </row>
    <row r="241" spans="1:6" x14ac:dyDescent="0.3">
      <c r="A241">
        <v>240</v>
      </c>
      <c r="B241" s="5" t="s">
        <v>362</v>
      </c>
      <c r="C241" s="7" t="s">
        <v>33</v>
      </c>
      <c r="D241" s="8" t="s">
        <v>475</v>
      </c>
      <c r="E241" s="5" t="s">
        <v>17</v>
      </c>
      <c r="F241" s="5" t="s">
        <v>37</v>
      </c>
    </row>
    <row r="242" spans="1:6" x14ac:dyDescent="0.3">
      <c r="A242">
        <v>241</v>
      </c>
      <c r="B242" s="5" t="s">
        <v>363</v>
      </c>
      <c r="C242" s="7" t="s">
        <v>45</v>
      </c>
      <c r="D242" s="8" t="s">
        <v>489</v>
      </c>
      <c r="E242" s="5" t="s">
        <v>30</v>
      </c>
      <c r="F242" s="5" t="s">
        <v>48</v>
      </c>
    </row>
    <row r="243" spans="1:6" x14ac:dyDescent="0.3">
      <c r="A243">
        <v>242</v>
      </c>
      <c r="B243" s="5" t="s">
        <v>15</v>
      </c>
      <c r="C243" s="7" t="s">
        <v>16</v>
      </c>
      <c r="D243" s="8" t="s">
        <v>97</v>
      </c>
      <c r="E243" s="5" t="s">
        <v>17</v>
      </c>
      <c r="F243" s="5" t="s">
        <v>18</v>
      </c>
    </row>
    <row r="244" spans="1:6" x14ac:dyDescent="0.3">
      <c r="A244">
        <v>243</v>
      </c>
      <c r="B244" s="5" t="s">
        <v>416</v>
      </c>
      <c r="C244" s="7" t="s">
        <v>22</v>
      </c>
      <c r="D244" s="8" t="s">
        <v>457</v>
      </c>
      <c r="E244" s="5" t="s">
        <v>36</v>
      </c>
      <c r="F244" s="5" t="s">
        <v>18</v>
      </c>
    </row>
    <row r="245" spans="1:6" x14ac:dyDescent="0.3">
      <c r="A245">
        <v>244</v>
      </c>
      <c r="B245" s="5" t="s">
        <v>361</v>
      </c>
      <c r="C245" s="7" t="s">
        <v>16</v>
      </c>
      <c r="D245" s="8" t="s">
        <v>97</v>
      </c>
      <c r="E245" s="5" t="s">
        <v>17</v>
      </c>
      <c r="F245" s="5" t="s">
        <v>18</v>
      </c>
    </row>
    <row r="246" spans="1:6" x14ac:dyDescent="0.3">
      <c r="A246">
        <v>245</v>
      </c>
      <c r="B246" s="5" t="s">
        <v>417</v>
      </c>
      <c r="C246" s="7" t="s">
        <v>29</v>
      </c>
      <c r="D246" s="8" t="s">
        <v>45</v>
      </c>
      <c r="E246" s="5" t="s">
        <v>30</v>
      </c>
      <c r="F246" s="5" t="s">
        <v>79</v>
      </c>
    </row>
    <row r="247" spans="1:6" x14ac:dyDescent="0.3">
      <c r="A247">
        <v>246</v>
      </c>
      <c r="B247" s="5" t="s">
        <v>50</v>
      </c>
      <c r="C247" s="7" t="s">
        <v>29</v>
      </c>
      <c r="D247" s="8" t="s">
        <v>41</v>
      </c>
      <c r="E247" s="5" t="s">
        <v>17</v>
      </c>
      <c r="F247" s="5" t="s">
        <v>427</v>
      </c>
    </row>
    <row r="248" spans="1:6" x14ac:dyDescent="0.3">
      <c r="A248">
        <v>247</v>
      </c>
      <c r="B248" s="5" t="s">
        <v>389</v>
      </c>
      <c r="C248" s="7" t="s">
        <v>22</v>
      </c>
      <c r="D248" s="8" t="s">
        <v>58</v>
      </c>
      <c r="E248" s="5" t="s">
        <v>36</v>
      </c>
      <c r="F248" s="5" t="s">
        <v>427</v>
      </c>
    </row>
    <row r="249" spans="1:6" x14ac:dyDescent="0.3">
      <c r="A249">
        <v>248</v>
      </c>
      <c r="B249" s="5" t="s">
        <v>418</v>
      </c>
      <c r="C249" s="7" t="s">
        <v>16</v>
      </c>
      <c r="D249" s="8" t="s">
        <v>58</v>
      </c>
      <c r="E249" s="5" t="s">
        <v>36</v>
      </c>
      <c r="F249" s="5" t="s">
        <v>427</v>
      </c>
    </row>
    <row r="250" spans="1:6" x14ac:dyDescent="0.3">
      <c r="A250">
        <v>249</v>
      </c>
      <c r="B250" s="5" t="s">
        <v>419</v>
      </c>
      <c r="C250" s="7" t="s">
        <v>99</v>
      </c>
      <c r="D250" s="8" t="s">
        <v>16</v>
      </c>
      <c r="E250" s="5" t="s">
        <v>36</v>
      </c>
      <c r="F250" s="5" t="s">
        <v>427</v>
      </c>
    </row>
    <row r="251" spans="1:6" x14ac:dyDescent="0.3">
      <c r="A251">
        <v>250</v>
      </c>
      <c r="B251" s="5" t="s">
        <v>15</v>
      </c>
      <c r="C251" s="7" t="s">
        <v>16</v>
      </c>
      <c r="D251" s="8" t="s">
        <v>97</v>
      </c>
      <c r="E251" s="5" t="s">
        <v>17</v>
      </c>
      <c r="F251" s="5" t="s">
        <v>18</v>
      </c>
    </row>
    <row r="252" spans="1:6" x14ac:dyDescent="0.3">
      <c r="A252">
        <v>251</v>
      </c>
      <c r="B252" s="5" t="s">
        <v>415</v>
      </c>
      <c r="C252" s="7" t="s">
        <v>33</v>
      </c>
      <c r="D252" s="8" t="s">
        <v>58</v>
      </c>
      <c r="E252" s="5" t="s">
        <v>17</v>
      </c>
      <c r="F252" s="5" t="s">
        <v>79</v>
      </c>
    </row>
    <row r="253" spans="1:6" x14ac:dyDescent="0.3">
      <c r="A253">
        <v>252</v>
      </c>
      <c r="B253" s="5" t="s">
        <v>61</v>
      </c>
      <c r="C253" s="7" t="s">
        <v>22</v>
      </c>
      <c r="D253" s="8" t="s">
        <v>97</v>
      </c>
      <c r="E253" s="5" t="s">
        <v>17</v>
      </c>
      <c r="F253" s="5" t="s">
        <v>2</v>
      </c>
    </row>
    <row r="254" spans="1:6" x14ac:dyDescent="0.3">
      <c r="A254">
        <v>253</v>
      </c>
      <c r="B254" s="5" t="s">
        <v>15</v>
      </c>
      <c r="C254" s="7" t="s">
        <v>33</v>
      </c>
      <c r="D254" s="8" t="s">
        <v>41</v>
      </c>
      <c r="E254" s="5" t="s">
        <v>17</v>
      </c>
      <c r="F254" s="5" t="s">
        <v>18</v>
      </c>
    </row>
    <row r="255" spans="1:6" x14ac:dyDescent="0.3">
      <c r="A255">
        <v>254</v>
      </c>
      <c r="B255" s="5" t="s">
        <v>15</v>
      </c>
      <c r="C255" s="7" t="s">
        <v>16</v>
      </c>
      <c r="D255" s="8" t="s">
        <v>97</v>
      </c>
      <c r="E255" s="5" t="s">
        <v>17</v>
      </c>
      <c r="F255" s="5" t="s">
        <v>18</v>
      </c>
    </row>
    <row r="256" spans="1:6" x14ac:dyDescent="0.3">
      <c r="A256">
        <v>255</v>
      </c>
      <c r="B256" s="5" t="s">
        <v>15</v>
      </c>
      <c r="C256" s="7" t="s">
        <v>16</v>
      </c>
      <c r="D256" s="8" t="s">
        <v>97</v>
      </c>
      <c r="E256" s="5" t="s">
        <v>17</v>
      </c>
      <c r="F256" s="5" t="s">
        <v>18</v>
      </c>
    </row>
    <row r="257" spans="1:6" x14ac:dyDescent="0.3">
      <c r="A257">
        <v>256</v>
      </c>
      <c r="B257" s="5" t="s">
        <v>15</v>
      </c>
      <c r="C257" s="7" t="s">
        <v>16</v>
      </c>
      <c r="D257" s="8" t="s">
        <v>97</v>
      </c>
      <c r="E257" s="5" t="s">
        <v>17</v>
      </c>
      <c r="F257" s="5" t="s">
        <v>18</v>
      </c>
    </row>
    <row r="258" spans="1:6" x14ac:dyDescent="0.3">
      <c r="A258">
        <v>257</v>
      </c>
      <c r="B258" s="5" t="s">
        <v>15</v>
      </c>
      <c r="C258" s="7" t="s">
        <v>33</v>
      </c>
      <c r="D258" s="8" t="s">
        <v>41</v>
      </c>
      <c r="E258" s="5" t="s">
        <v>17</v>
      </c>
      <c r="F258" s="5" t="s">
        <v>18</v>
      </c>
    </row>
    <row r="259" spans="1:6" x14ac:dyDescent="0.3">
      <c r="A259">
        <v>258</v>
      </c>
      <c r="B259" s="5" t="s">
        <v>15</v>
      </c>
      <c r="C259" s="7" t="s">
        <v>16</v>
      </c>
      <c r="D259" s="8" t="s">
        <v>97</v>
      </c>
      <c r="E259" s="5" t="s">
        <v>17</v>
      </c>
      <c r="F259" s="5" t="s">
        <v>18</v>
      </c>
    </row>
    <row r="260" spans="1:6" x14ac:dyDescent="0.3">
      <c r="A260">
        <v>259</v>
      </c>
      <c r="B260" s="5" t="s">
        <v>28</v>
      </c>
      <c r="C260" s="7" t="s">
        <v>29</v>
      </c>
      <c r="D260" s="8" t="s">
        <v>105</v>
      </c>
      <c r="E260" s="5" t="s">
        <v>36</v>
      </c>
      <c r="F260" s="5" t="s">
        <v>31</v>
      </c>
    </row>
    <row r="261" spans="1:6" x14ac:dyDescent="0.3">
      <c r="A261">
        <v>260</v>
      </c>
      <c r="B261" s="5" t="s">
        <v>56</v>
      </c>
      <c r="C261" s="7" t="s">
        <v>98</v>
      </c>
      <c r="D261" s="8" t="s">
        <v>97</v>
      </c>
      <c r="E261" s="5" t="s">
        <v>30</v>
      </c>
      <c r="F261" s="5" t="s">
        <v>31</v>
      </c>
    </row>
    <row r="262" spans="1:6" x14ac:dyDescent="0.3">
      <c r="A262">
        <v>261</v>
      </c>
      <c r="B262" s="5" t="s">
        <v>55</v>
      </c>
      <c r="C262" s="7" t="s">
        <v>68</v>
      </c>
      <c r="D262" s="8" t="s">
        <v>105</v>
      </c>
      <c r="E262" s="5" t="s">
        <v>30</v>
      </c>
      <c r="F262" s="5" t="s">
        <v>31</v>
      </c>
    </row>
    <row r="263" spans="1:6" x14ac:dyDescent="0.3">
      <c r="A263">
        <v>262</v>
      </c>
      <c r="B263" s="5" t="s">
        <v>57</v>
      </c>
      <c r="C263" s="7" t="s">
        <v>58</v>
      </c>
      <c r="D263" s="8" t="s">
        <v>58</v>
      </c>
      <c r="E263" s="5" t="s">
        <v>30</v>
      </c>
      <c r="F263" s="5" t="s">
        <v>427</v>
      </c>
    </row>
    <row r="264" spans="1:6" x14ac:dyDescent="0.3">
      <c r="A264">
        <v>263</v>
      </c>
      <c r="B264" s="5" t="s">
        <v>54</v>
      </c>
      <c r="C264" s="7" t="s">
        <v>32</v>
      </c>
      <c r="D264" s="8" t="s">
        <v>41</v>
      </c>
      <c r="E264" s="5" t="s">
        <v>30</v>
      </c>
      <c r="F264" s="5" t="s">
        <v>480</v>
      </c>
    </row>
    <row r="265" spans="1:6" x14ac:dyDescent="0.3">
      <c r="A265">
        <v>264</v>
      </c>
      <c r="B265" s="5" t="s">
        <v>50</v>
      </c>
      <c r="C265" s="7" t="s">
        <v>29</v>
      </c>
      <c r="D265" s="8" t="s">
        <v>41</v>
      </c>
      <c r="E265" s="5" t="s">
        <v>30</v>
      </c>
      <c r="F265" s="5" t="s">
        <v>427</v>
      </c>
    </row>
    <row r="266" spans="1:6" x14ac:dyDescent="0.3">
      <c r="A266">
        <v>265</v>
      </c>
      <c r="B266" s="5" t="s">
        <v>60</v>
      </c>
      <c r="C266" s="7" t="s">
        <v>29</v>
      </c>
      <c r="D266" s="8" t="s">
        <v>41</v>
      </c>
      <c r="E266" s="5" t="s">
        <v>30</v>
      </c>
      <c r="F266" s="5" t="s">
        <v>427</v>
      </c>
    </row>
    <row r="267" spans="1:6" x14ac:dyDescent="0.3">
      <c r="A267">
        <v>266</v>
      </c>
      <c r="B267" s="5" t="s">
        <v>42</v>
      </c>
      <c r="C267" s="7" t="s">
        <v>33</v>
      </c>
      <c r="D267" s="8" t="s">
        <v>41</v>
      </c>
      <c r="E267" s="5" t="s">
        <v>17</v>
      </c>
      <c r="F267" s="5" t="s">
        <v>43</v>
      </c>
    </row>
    <row r="268" spans="1:6" x14ac:dyDescent="0.3">
      <c r="A268">
        <v>267</v>
      </c>
      <c r="B268" s="5" t="s">
        <v>67</v>
      </c>
      <c r="C268" s="7" t="s">
        <v>33</v>
      </c>
      <c r="D268" s="8" t="s">
        <v>475</v>
      </c>
      <c r="E268" s="5" t="s">
        <v>17</v>
      </c>
      <c r="F268" s="5" t="s">
        <v>37</v>
      </c>
    </row>
    <row r="269" spans="1:6" x14ac:dyDescent="0.3">
      <c r="A269">
        <v>268</v>
      </c>
      <c r="B269" s="5" t="s">
        <v>432</v>
      </c>
      <c r="C269" s="7" t="s">
        <v>33</v>
      </c>
      <c r="D269" s="8" t="s">
        <v>465</v>
      </c>
      <c r="E269" s="5" t="s">
        <v>17</v>
      </c>
      <c r="F269" s="5" t="s">
        <v>2</v>
      </c>
    </row>
    <row r="270" spans="1:6" x14ac:dyDescent="0.3">
      <c r="A270">
        <v>269</v>
      </c>
      <c r="B270" s="5" t="s">
        <v>15</v>
      </c>
      <c r="C270" s="7" t="s">
        <v>16</v>
      </c>
      <c r="D270" s="8" t="s">
        <v>97</v>
      </c>
      <c r="E270" s="5" t="s">
        <v>17</v>
      </c>
      <c r="F270" s="5" t="s">
        <v>18</v>
      </c>
    </row>
    <row r="271" spans="1:6" x14ac:dyDescent="0.3">
      <c r="A271">
        <v>270</v>
      </c>
      <c r="B271" s="5" t="s">
        <v>65</v>
      </c>
      <c r="C271" s="7" t="s">
        <v>95</v>
      </c>
      <c r="D271" s="8" t="s">
        <v>476</v>
      </c>
      <c r="E271" s="5" t="s">
        <v>17</v>
      </c>
      <c r="F271" s="5" t="s">
        <v>37</v>
      </c>
    </row>
    <row r="272" spans="1:6" x14ac:dyDescent="0.3">
      <c r="A272">
        <v>271</v>
      </c>
      <c r="B272" s="5" t="s">
        <v>15</v>
      </c>
      <c r="C272" s="7" t="s">
        <v>16</v>
      </c>
      <c r="D272" s="8" t="s">
        <v>97</v>
      </c>
      <c r="E272" s="5" t="s">
        <v>17</v>
      </c>
      <c r="F272" s="5" t="s">
        <v>18</v>
      </c>
    </row>
    <row r="273" spans="1:6" x14ac:dyDescent="0.3">
      <c r="A273">
        <v>272</v>
      </c>
      <c r="B273" s="5" t="s">
        <v>389</v>
      </c>
      <c r="C273" s="7" t="s">
        <v>29</v>
      </c>
      <c r="D273" s="8" t="s">
        <v>41</v>
      </c>
      <c r="E273" s="5" t="s">
        <v>36</v>
      </c>
      <c r="F273" s="5" t="s">
        <v>427</v>
      </c>
    </row>
    <row r="274" spans="1:6" x14ac:dyDescent="0.3">
      <c r="A274">
        <v>273</v>
      </c>
      <c r="B274" s="5" t="s">
        <v>383</v>
      </c>
      <c r="C274" s="7" t="s">
        <v>29</v>
      </c>
      <c r="D274" s="8" t="s">
        <v>41</v>
      </c>
      <c r="E274" s="5" t="s">
        <v>36</v>
      </c>
      <c r="F274" s="5" t="s">
        <v>427</v>
      </c>
    </row>
    <row r="275" spans="1:6" x14ac:dyDescent="0.3">
      <c r="A275">
        <v>274</v>
      </c>
      <c r="B275" s="5" t="s">
        <v>420</v>
      </c>
      <c r="C275" s="7" t="s">
        <v>100</v>
      </c>
      <c r="D275" s="8" t="s">
        <v>490</v>
      </c>
      <c r="E275" s="5" t="s">
        <v>30</v>
      </c>
      <c r="F275" s="5" t="s">
        <v>31</v>
      </c>
    </row>
    <row r="276" spans="1:6" x14ac:dyDescent="0.3">
      <c r="A276">
        <v>275</v>
      </c>
      <c r="B276" s="5" t="s">
        <v>421</v>
      </c>
      <c r="C276" s="7" t="s">
        <v>92</v>
      </c>
      <c r="D276" s="8" t="s">
        <v>473</v>
      </c>
      <c r="E276" s="5" t="s">
        <v>30</v>
      </c>
      <c r="F276" s="5" t="s">
        <v>31</v>
      </c>
    </row>
    <row r="277" spans="1:6" x14ac:dyDescent="0.3">
      <c r="A277">
        <v>276</v>
      </c>
      <c r="B277" s="5" t="s">
        <v>422</v>
      </c>
      <c r="C277" s="7" t="s">
        <v>87</v>
      </c>
      <c r="D277" s="8" t="s">
        <v>472</v>
      </c>
      <c r="E277" s="5" t="s">
        <v>30</v>
      </c>
      <c r="F277" s="5" t="s">
        <v>31</v>
      </c>
    </row>
    <row r="278" spans="1:6" x14ac:dyDescent="0.3">
      <c r="A278">
        <v>277</v>
      </c>
      <c r="B278" s="5" t="s">
        <v>420</v>
      </c>
      <c r="C278" s="7" t="s">
        <v>100</v>
      </c>
      <c r="D278" s="8" t="s">
        <v>492</v>
      </c>
      <c r="E278" s="5" t="s">
        <v>30</v>
      </c>
      <c r="F278" s="5" t="s">
        <v>31</v>
      </c>
    </row>
    <row r="279" spans="1:6" x14ac:dyDescent="0.3">
      <c r="A279">
        <v>278</v>
      </c>
      <c r="B279" s="5" t="s">
        <v>423</v>
      </c>
      <c r="C279" s="7" t="s">
        <v>87</v>
      </c>
      <c r="D279" s="8" t="s">
        <v>491</v>
      </c>
      <c r="E279" s="5" t="s">
        <v>30</v>
      </c>
      <c r="F279" s="5" t="s">
        <v>31</v>
      </c>
    </row>
    <row r="280" spans="1:6" x14ac:dyDescent="0.3">
      <c r="A280">
        <v>279</v>
      </c>
      <c r="B280" s="5" t="s">
        <v>15</v>
      </c>
      <c r="C280" s="7" t="s">
        <v>16</v>
      </c>
      <c r="D280" s="8" t="s">
        <v>97</v>
      </c>
      <c r="E280" s="5" t="s">
        <v>17</v>
      </c>
      <c r="F280" s="5" t="s">
        <v>18</v>
      </c>
    </row>
    <row r="281" spans="1:6" x14ac:dyDescent="0.3">
      <c r="A281">
        <v>280</v>
      </c>
      <c r="B281" s="5" t="s">
        <v>15</v>
      </c>
      <c r="C281" s="7" t="s">
        <v>33</v>
      </c>
      <c r="D281" s="8" t="s">
        <v>41</v>
      </c>
      <c r="E281" s="5" t="s">
        <v>17</v>
      </c>
      <c r="F281" s="5" t="s">
        <v>18</v>
      </c>
    </row>
    <row r="282" spans="1:6" x14ac:dyDescent="0.3">
      <c r="A282">
        <v>281</v>
      </c>
      <c r="B282" s="5" t="s">
        <v>424</v>
      </c>
      <c r="C282" s="7" t="s">
        <v>33</v>
      </c>
      <c r="D282" s="8" t="s">
        <v>478</v>
      </c>
      <c r="E282" s="5" t="s">
        <v>17</v>
      </c>
      <c r="F282" s="5" t="s">
        <v>427</v>
      </c>
    </row>
    <row r="283" spans="1:6" x14ac:dyDescent="0.3">
      <c r="A283">
        <v>282</v>
      </c>
      <c r="B283" s="5" t="s">
        <v>425</v>
      </c>
      <c r="C283" s="7">
        <v>20</v>
      </c>
      <c r="D283" s="8" t="s">
        <v>477</v>
      </c>
      <c r="E283" s="5" t="s">
        <v>17</v>
      </c>
      <c r="F283" s="5" t="s">
        <v>37</v>
      </c>
    </row>
    <row r="284" spans="1:6" x14ac:dyDescent="0.3">
      <c r="A284">
        <v>283</v>
      </c>
      <c r="B284" s="5" t="s">
        <v>426</v>
      </c>
      <c r="C284" s="7">
        <v>20</v>
      </c>
      <c r="D284" s="8" t="s">
        <v>41</v>
      </c>
      <c r="E284" s="5" t="s">
        <v>17</v>
      </c>
      <c r="F284" s="5" t="s">
        <v>43</v>
      </c>
    </row>
    <row r="285" spans="1:6" x14ac:dyDescent="0.3">
      <c r="A285">
        <v>284</v>
      </c>
      <c r="B285" s="5" t="s">
        <v>386</v>
      </c>
      <c r="C285" s="7" t="s">
        <v>70</v>
      </c>
      <c r="D285" s="8" t="s">
        <v>58</v>
      </c>
      <c r="E285" s="5" t="s">
        <v>26</v>
      </c>
      <c r="F285" s="5" t="s">
        <v>27</v>
      </c>
    </row>
    <row r="286" spans="1:6" x14ac:dyDescent="0.3">
      <c r="A286">
        <v>285</v>
      </c>
      <c r="B286" s="5" t="s">
        <v>359</v>
      </c>
      <c r="C286" s="7" t="s">
        <v>101</v>
      </c>
      <c r="D286" s="8" t="s">
        <v>58</v>
      </c>
      <c r="E286" s="5" t="s">
        <v>102</v>
      </c>
      <c r="F286" s="5" t="s">
        <v>84</v>
      </c>
    </row>
    <row r="287" spans="1:6" x14ac:dyDescent="0.3">
      <c r="A287">
        <v>286</v>
      </c>
      <c r="B287" s="5" t="s">
        <v>359</v>
      </c>
      <c r="C287" s="7" t="s">
        <v>53</v>
      </c>
      <c r="D287" s="8" t="s">
        <v>58</v>
      </c>
      <c r="E287" s="5" t="s">
        <v>102</v>
      </c>
      <c r="F287" s="5" t="s">
        <v>84</v>
      </c>
    </row>
    <row r="288" spans="1:6" x14ac:dyDescent="0.3">
      <c r="A288">
        <v>287</v>
      </c>
      <c r="B288" s="5" t="s">
        <v>359</v>
      </c>
      <c r="C288" s="7" t="s">
        <v>103</v>
      </c>
      <c r="D288" s="8" t="s">
        <v>58</v>
      </c>
      <c r="E288" s="5" t="s">
        <v>17</v>
      </c>
      <c r="F288" s="5" t="s">
        <v>84</v>
      </c>
    </row>
    <row r="289" spans="1:6" x14ac:dyDescent="0.3">
      <c r="A289">
        <v>288</v>
      </c>
      <c r="B289" s="5" t="s">
        <v>359</v>
      </c>
      <c r="C289" s="7" t="s">
        <v>103</v>
      </c>
      <c r="D289" s="8" t="s">
        <v>58</v>
      </c>
      <c r="E289" s="5" t="s">
        <v>17</v>
      </c>
      <c r="F289" s="5" t="s">
        <v>84</v>
      </c>
    </row>
    <row r="290" spans="1:6" x14ac:dyDescent="0.3">
      <c r="A290">
        <v>289</v>
      </c>
      <c r="B290" s="5" t="s">
        <v>359</v>
      </c>
      <c r="C290" s="7" t="s">
        <v>101</v>
      </c>
      <c r="D290" s="8" t="s">
        <v>58</v>
      </c>
      <c r="E290" s="5" t="s">
        <v>102</v>
      </c>
      <c r="F290" s="5" t="s">
        <v>84</v>
      </c>
    </row>
    <row r="291" spans="1:6" x14ac:dyDescent="0.3">
      <c r="A291">
        <v>290</v>
      </c>
      <c r="B291" s="5" t="s">
        <v>359</v>
      </c>
      <c r="C291" s="7" t="s">
        <v>53</v>
      </c>
      <c r="D291" s="8" t="s">
        <v>58</v>
      </c>
      <c r="E291" s="5" t="s">
        <v>102</v>
      </c>
      <c r="F291" s="5" t="s">
        <v>84</v>
      </c>
    </row>
    <row r="292" spans="1:6" x14ac:dyDescent="0.3">
      <c r="A292">
        <v>291</v>
      </c>
      <c r="B292" s="5" t="s">
        <v>344</v>
      </c>
      <c r="C292" s="7" t="s">
        <v>33</v>
      </c>
      <c r="D292" s="8" t="s">
        <v>478</v>
      </c>
      <c r="E292" s="5" t="s">
        <v>17</v>
      </c>
      <c r="F292" s="5" t="s">
        <v>427</v>
      </c>
    </row>
    <row r="293" spans="1:6" x14ac:dyDescent="0.3">
      <c r="A293">
        <v>292</v>
      </c>
      <c r="B293" s="5" t="s">
        <v>39</v>
      </c>
      <c r="C293" s="7" t="s">
        <v>33</v>
      </c>
      <c r="D293" s="8" t="s">
        <v>478</v>
      </c>
      <c r="E293" s="5" t="s">
        <v>17</v>
      </c>
      <c r="F293" s="5" t="s">
        <v>427</v>
      </c>
    </row>
    <row r="294" spans="1:6" x14ac:dyDescent="0.3">
      <c r="A294">
        <v>293</v>
      </c>
      <c r="B294" s="5" t="s">
        <v>383</v>
      </c>
      <c r="C294" s="7" t="s">
        <v>33</v>
      </c>
      <c r="D294" s="8" t="s">
        <v>478</v>
      </c>
      <c r="E294" s="5" t="s">
        <v>17</v>
      </c>
      <c r="F294" s="5" t="s">
        <v>427</v>
      </c>
    </row>
    <row r="295" spans="1:6" x14ac:dyDescent="0.3">
      <c r="A295">
        <v>294</v>
      </c>
      <c r="B295" s="5" t="s">
        <v>361</v>
      </c>
      <c r="C295" s="7" t="s">
        <v>22</v>
      </c>
      <c r="D295" s="8" t="s">
        <v>457</v>
      </c>
      <c r="E295" s="5" t="s">
        <v>17</v>
      </c>
      <c r="F295" s="5" t="s">
        <v>18</v>
      </c>
    </row>
    <row r="296" spans="1:6" x14ac:dyDescent="0.3">
      <c r="A296">
        <v>295</v>
      </c>
      <c r="B296" s="5" t="s">
        <v>39</v>
      </c>
      <c r="C296" s="7" t="s">
        <v>33</v>
      </c>
      <c r="D296" s="8" t="s">
        <v>478</v>
      </c>
      <c r="E296" s="5" t="s">
        <v>36</v>
      </c>
      <c r="F296" s="5" t="s">
        <v>427</v>
      </c>
    </row>
    <row r="297" spans="1:6" x14ac:dyDescent="0.3">
      <c r="A297">
        <v>296</v>
      </c>
      <c r="B297" s="5" t="s">
        <v>39</v>
      </c>
      <c r="C297" s="7" t="s">
        <v>22</v>
      </c>
      <c r="D297" s="8" t="s">
        <v>58</v>
      </c>
      <c r="E297" s="5" t="s">
        <v>36</v>
      </c>
      <c r="F297" s="5" t="s">
        <v>427</v>
      </c>
    </row>
    <row r="298" spans="1:6" x14ac:dyDescent="0.3">
      <c r="A298">
        <v>297</v>
      </c>
      <c r="B298" s="5" t="s">
        <v>50</v>
      </c>
      <c r="C298" s="7" t="s">
        <v>33</v>
      </c>
      <c r="D298" s="8" t="s">
        <v>478</v>
      </c>
      <c r="E298" s="5" t="s">
        <v>17</v>
      </c>
      <c r="F298" s="5" t="s">
        <v>427</v>
      </c>
    </row>
    <row r="299" spans="1:6" x14ac:dyDescent="0.3">
      <c r="A299">
        <v>298</v>
      </c>
      <c r="B299" s="5" t="s">
        <v>38</v>
      </c>
      <c r="C299" s="7" t="s">
        <v>22</v>
      </c>
      <c r="D299" s="8" t="s">
        <v>41</v>
      </c>
      <c r="E299" s="5" t="s">
        <v>17</v>
      </c>
      <c r="F299" s="5" t="s">
        <v>1</v>
      </c>
    </row>
    <row r="300" spans="1:6" x14ac:dyDescent="0.3">
      <c r="A300">
        <v>299</v>
      </c>
      <c r="B300" s="5" t="s">
        <v>359</v>
      </c>
      <c r="C300" s="7" t="s">
        <v>104</v>
      </c>
      <c r="D300" s="8" t="s">
        <v>58</v>
      </c>
      <c r="E300" s="5" t="s">
        <v>17</v>
      </c>
      <c r="F300" s="5" t="s">
        <v>84</v>
      </c>
    </row>
    <row r="301" spans="1:6" x14ac:dyDescent="0.3">
      <c r="A301">
        <v>300</v>
      </c>
      <c r="B301" s="5" t="s">
        <v>359</v>
      </c>
      <c r="C301" s="7" t="s">
        <v>104</v>
      </c>
      <c r="D301" s="8" t="s">
        <v>58</v>
      </c>
      <c r="E301" s="5" t="s">
        <v>17</v>
      </c>
      <c r="F301" s="5" t="s">
        <v>84</v>
      </c>
    </row>
    <row r="302" spans="1:6" x14ac:dyDescent="0.3">
      <c r="A302">
        <v>301</v>
      </c>
      <c r="B302" s="5" t="s">
        <v>359</v>
      </c>
      <c r="C302" s="7" t="s">
        <v>103</v>
      </c>
      <c r="D302" s="8" t="s">
        <v>58</v>
      </c>
      <c r="E302" s="5" t="s">
        <v>17</v>
      </c>
      <c r="F302" s="5" t="s">
        <v>84</v>
      </c>
    </row>
    <row r="303" spans="1:6" x14ac:dyDescent="0.3">
      <c r="A303">
        <v>302</v>
      </c>
      <c r="B303" s="5" t="s">
        <v>359</v>
      </c>
      <c r="C303" s="7" t="s">
        <v>103</v>
      </c>
      <c r="D303" s="8" t="s">
        <v>58</v>
      </c>
      <c r="E303" s="5" t="s">
        <v>102</v>
      </c>
      <c r="F303" s="5" t="s">
        <v>84</v>
      </c>
    </row>
    <row r="304" spans="1:6" x14ac:dyDescent="0.3">
      <c r="A304">
        <v>303</v>
      </c>
      <c r="B304" s="5" t="s">
        <v>359</v>
      </c>
      <c r="C304" s="7" t="s">
        <v>104</v>
      </c>
      <c r="D304" s="8" t="s">
        <v>58</v>
      </c>
      <c r="E304" s="5" t="s">
        <v>102</v>
      </c>
      <c r="F304" s="5" t="s">
        <v>84</v>
      </c>
    </row>
    <row r="305" spans="1:6" x14ac:dyDescent="0.3">
      <c r="A305">
        <v>304</v>
      </c>
      <c r="B305" s="5" t="s">
        <v>420</v>
      </c>
      <c r="C305" s="7" t="s">
        <v>100</v>
      </c>
      <c r="D305" s="8" t="s">
        <v>486</v>
      </c>
      <c r="E305" s="5" t="s">
        <v>30</v>
      </c>
      <c r="F305" s="5" t="s">
        <v>31</v>
      </c>
    </row>
    <row r="306" spans="1:6" x14ac:dyDescent="0.3">
      <c r="A306">
        <v>305</v>
      </c>
      <c r="B306" s="5" t="s">
        <v>423</v>
      </c>
      <c r="C306" s="7" t="s">
        <v>87</v>
      </c>
      <c r="D306" s="8" t="s">
        <v>493</v>
      </c>
      <c r="E306" s="5" t="s">
        <v>30</v>
      </c>
      <c r="F306" s="5" t="s">
        <v>31</v>
      </c>
    </row>
    <row r="307" spans="1:6" x14ac:dyDescent="0.3">
      <c r="A307">
        <v>306</v>
      </c>
      <c r="B307" s="5" t="s">
        <v>388</v>
      </c>
      <c r="C307" s="7" t="s">
        <v>87</v>
      </c>
      <c r="D307" s="8" t="s">
        <v>58</v>
      </c>
      <c r="E307" s="5" t="s">
        <v>36</v>
      </c>
      <c r="F307" s="5" t="s">
        <v>427</v>
      </c>
    </row>
    <row r="308" spans="1:6" x14ac:dyDescent="0.3">
      <c r="A308">
        <v>307</v>
      </c>
      <c r="B308" s="5" t="s">
        <v>393</v>
      </c>
      <c r="C308" s="7" t="s">
        <v>16</v>
      </c>
      <c r="D308" s="8" t="s">
        <v>458</v>
      </c>
      <c r="E308" s="5" t="s">
        <v>17</v>
      </c>
      <c r="F308" s="5" t="s">
        <v>1</v>
      </c>
    </row>
    <row r="309" spans="1:6" x14ac:dyDescent="0.3">
      <c r="A309">
        <v>308</v>
      </c>
      <c r="B309" s="5" t="s">
        <v>359</v>
      </c>
      <c r="C309" s="7">
        <v>31</v>
      </c>
      <c r="D309" s="8" t="s">
        <v>58</v>
      </c>
      <c r="E309" s="5" t="s">
        <v>17</v>
      </c>
      <c r="F309" s="5" t="s">
        <v>84</v>
      </c>
    </row>
    <row r="310" spans="1:6" x14ac:dyDescent="0.3">
      <c r="A310">
        <v>309</v>
      </c>
      <c r="B310" s="5" t="s">
        <v>67</v>
      </c>
      <c r="C310" s="7" t="s">
        <v>33</v>
      </c>
      <c r="D310" s="8" t="s">
        <v>41</v>
      </c>
      <c r="E310" s="5" t="s">
        <v>17</v>
      </c>
      <c r="F310" s="5" t="s">
        <v>2</v>
      </c>
    </row>
    <row r="311" spans="1:6" x14ac:dyDescent="0.3">
      <c r="A311">
        <v>310</v>
      </c>
      <c r="B311" s="5" t="s">
        <v>67</v>
      </c>
      <c r="C311" s="7" t="s">
        <v>33</v>
      </c>
      <c r="D311" s="8" t="s">
        <v>461</v>
      </c>
      <c r="E311" s="5" t="s">
        <v>17</v>
      </c>
      <c r="F311" s="5" t="s">
        <v>37</v>
      </c>
    </row>
    <row r="312" spans="1:6" x14ac:dyDescent="0.3">
      <c r="A312">
        <v>311</v>
      </c>
      <c r="B312" s="5" t="s">
        <v>39</v>
      </c>
      <c r="C312" s="7" t="s">
        <v>16</v>
      </c>
      <c r="D312" s="8" t="s">
        <v>458</v>
      </c>
      <c r="E312" s="5" t="s">
        <v>30</v>
      </c>
      <c r="F312" s="5" t="s">
        <v>427</v>
      </c>
    </row>
    <row r="313" spans="1:6" x14ac:dyDescent="0.3">
      <c r="A313">
        <v>312</v>
      </c>
      <c r="B313" s="5" t="s">
        <v>344</v>
      </c>
      <c r="C313" s="7" t="s">
        <v>87</v>
      </c>
      <c r="D313" s="8" t="s">
        <v>494</v>
      </c>
      <c r="E313" s="5" t="s">
        <v>36</v>
      </c>
      <c r="F313" s="5" t="s">
        <v>427</v>
      </c>
    </row>
    <row r="314" spans="1:6" x14ac:dyDescent="0.3">
      <c r="A314">
        <v>313</v>
      </c>
      <c r="B314" s="5" t="s">
        <v>428</v>
      </c>
      <c r="C314" s="7" t="s">
        <v>22</v>
      </c>
      <c r="D314" s="8" t="s">
        <v>41</v>
      </c>
      <c r="E314" s="5" t="s">
        <v>17</v>
      </c>
      <c r="F314" s="5" t="s">
        <v>1</v>
      </c>
    </row>
    <row r="315" spans="1:6" x14ac:dyDescent="0.3">
      <c r="A315">
        <v>314</v>
      </c>
      <c r="B315" s="5" t="s">
        <v>429</v>
      </c>
      <c r="C315" s="7" t="s">
        <v>22</v>
      </c>
      <c r="D315" s="8" t="s">
        <v>459</v>
      </c>
      <c r="E315" s="5" t="s">
        <v>17</v>
      </c>
      <c r="F315" s="5" t="s">
        <v>1</v>
      </c>
    </row>
    <row r="316" spans="1:6" x14ac:dyDescent="0.3">
      <c r="A316">
        <v>315</v>
      </c>
      <c r="B316" s="5" t="s">
        <v>386</v>
      </c>
      <c r="C316" s="7" t="s">
        <v>20</v>
      </c>
      <c r="D316" s="8" t="s">
        <v>58</v>
      </c>
      <c r="E316" s="5" t="s">
        <v>26</v>
      </c>
      <c r="F316" s="5" t="s">
        <v>27</v>
      </c>
    </row>
    <row r="317" spans="1:6" x14ac:dyDescent="0.3">
      <c r="A317">
        <v>316</v>
      </c>
      <c r="B317" s="5" t="s">
        <v>430</v>
      </c>
      <c r="C317" s="7" t="s">
        <v>22</v>
      </c>
      <c r="D317" s="8" t="s">
        <v>457</v>
      </c>
      <c r="E317" s="5" t="s">
        <v>36</v>
      </c>
      <c r="F317" s="5" t="s">
        <v>18</v>
      </c>
    </row>
    <row r="318" spans="1:6" x14ac:dyDescent="0.3">
      <c r="A318">
        <v>317</v>
      </c>
      <c r="B318" s="5" t="s">
        <v>19</v>
      </c>
      <c r="C318" s="7" t="s">
        <v>92</v>
      </c>
      <c r="D318" s="8" t="s">
        <v>464</v>
      </c>
      <c r="E318" s="5" t="s">
        <v>17</v>
      </c>
      <c r="F318" s="5" t="s">
        <v>0</v>
      </c>
    </row>
    <row r="319" spans="1:6" x14ac:dyDescent="0.3">
      <c r="A319">
        <v>318</v>
      </c>
      <c r="B319" s="5" t="s">
        <v>431</v>
      </c>
      <c r="C319" s="7" t="s">
        <v>16</v>
      </c>
      <c r="D319" s="8" t="s">
        <v>97</v>
      </c>
      <c r="E319" s="5" t="s">
        <v>30</v>
      </c>
      <c r="F319" s="5" t="s">
        <v>31</v>
      </c>
    </row>
    <row r="320" spans="1:6" x14ac:dyDescent="0.3">
      <c r="A320">
        <v>319</v>
      </c>
      <c r="B320" s="5" t="s">
        <v>15</v>
      </c>
      <c r="C320" s="7" t="s">
        <v>16</v>
      </c>
      <c r="D320" s="8" t="s">
        <v>97</v>
      </c>
      <c r="E320" s="5" t="s">
        <v>17</v>
      </c>
      <c r="F320" s="5" t="s">
        <v>18</v>
      </c>
    </row>
    <row r="321" spans="1:6" x14ac:dyDescent="0.3">
      <c r="A321">
        <v>320</v>
      </c>
      <c r="B321" s="5" t="s">
        <v>7</v>
      </c>
      <c r="C321" s="7" t="s">
        <v>33</v>
      </c>
      <c r="D321" s="8" t="s">
        <v>105</v>
      </c>
      <c r="E321" s="5" t="s">
        <v>17</v>
      </c>
      <c r="F321" s="5" t="s">
        <v>43</v>
      </c>
    </row>
    <row r="322" spans="1:6" x14ac:dyDescent="0.3">
      <c r="A322">
        <v>321</v>
      </c>
      <c r="B322" s="5" t="s">
        <v>5</v>
      </c>
      <c r="C322" s="7" t="s">
        <v>33</v>
      </c>
      <c r="D322" s="8" t="s">
        <v>97</v>
      </c>
      <c r="E322" s="5" t="s">
        <v>17</v>
      </c>
      <c r="F322" s="5" t="s">
        <v>37</v>
      </c>
    </row>
    <row r="323" spans="1:6" x14ac:dyDescent="0.3">
      <c r="A323">
        <v>322</v>
      </c>
      <c r="B323" s="5" t="s">
        <v>432</v>
      </c>
      <c r="C323" s="7" t="s">
        <v>33</v>
      </c>
      <c r="D323" s="8" t="s">
        <v>41</v>
      </c>
      <c r="E323" s="5" t="s">
        <v>17</v>
      </c>
      <c r="F323" s="5" t="s">
        <v>2</v>
      </c>
    </row>
    <row r="324" spans="1:6" x14ac:dyDescent="0.3">
      <c r="A324">
        <v>323</v>
      </c>
      <c r="B324" s="5" t="s">
        <v>433</v>
      </c>
      <c r="C324" s="7" t="s">
        <v>33</v>
      </c>
      <c r="D324" s="8" t="s">
        <v>459</v>
      </c>
      <c r="E324" s="5" t="s">
        <v>17</v>
      </c>
      <c r="F324" s="5" t="s">
        <v>37</v>
      </c>
    </row>
    <row r="325" spans="1:6" x14ac:dyDescent="0.3">
      <c r="A325">
        <v>324</v>
      </c>
      <c r="B325" s="5" t="s">
        <v>434</v>
      </c>
      <c r="C325" s="7" t="s">
        <v>33</v>
      </c>
      <c r="D325" s="8" t="s">
        <v>97</v>
      </c>
      <c r="E325" s="5" t="s">
        <v>17</v>
      </c>
      <c r="F325" s="5" t="s">
        <v>37</v>
      </c>
    </row>
    <row r="326" spans="1:6" x14ac:dyDescent="0.3">
      <c r="A326">
        <v>325</v>
      </c>
      <c r="B326" s="5" t="s">
        <v>357</v>
      </c>
      <c r="C326" s="7" t="s">
        <v>63</v>
      </c>
      <c r="D326" s="8" t="s">
        <v>479</v>
      </c>
      <c r="E326" s="5" t="s">
        <v>17</v>
      </c>
      <c r="F326" s="5" t="s">
        <v>37</v>
      </c>
    </row>
    <row r="327" spans="1:6" x14ac:dyDescent="0.3">
      <c r="A327">
        <v>326</v>
      </c>
      <c r="B327" s="5" t="s">
        <v>65</v>
      </c>
      <c r="C327" s="7" t="s">
        <v>33</v>
      </c>
      <c r="D327" s="8" t="s">
        <v>97</v>
      </c>
      <c r="E327" s="5" t="s">
        <v>17</v>
      </c>
      <c r="F327" s="5" t="s">
        <v>37</v>
      </c>
    </row>
    <row r="328" spans="1:6" x14ac:dyDescent="0.3">
      <c r="A328">
        <v>327</v>
      </c>
      <c r="B328" s="5" t="s">
        <v>435</v>
      </c>
      <c r="C328" s="7" t="s">
        <v>16</v>
      </c>
      <c r="D328" s="8" t="s">
        <v>58</v>
      </c>
      <c r="E328" s="5" t="s">
        <v>17</v>
      </c>
      <c r="F328" s="5" t="s">
        <v>427</v>
      </c>
    </row>
    <row r="329" spans="1:6" x14ac:dyDescent="0.3">
      <c r="A329">
        <v>328</v>
      </c>
      <c r="B329" s="5" t="s">
        <v>436</v>
      </c>
      <c r="C329" s="7" t="s">
        <v>63</v>
      </c>
      <c r="D329" s="8" t="s">
        <v>464</v>
      </c>
      <c r="E329" s="5" t="s">
        <v>17</v>
      </c>
      <c r="F329" s="5" t="s">
        <v>73</v>
      </c>
    </row>
    <row r="330" spans="1:6" x14ac:dyDescent="0.3">
      <c r="A330">
        <v>329</v>
      </c>
      <c r="B330" s="5" t="s">
        <v>437</v>
      </c>
      <c r="C330" s="7" t="s">
        <v>33</v>
      </c>
      <c r="D330" s="8" t="s">
        <v>58</v>
      </c>
      <c r="E330" s="5" t="s">
        <v>17</v>
      </c>
      <c r="F330" s="5" t="s">
        <v>79</v>
      </c>
    </row>
    <row r="331" spans="1:6" x14ac:dyDescent="0.3">
      <c r="A331">
        <v>330</v>
      </c>
      <c r="B331" s="5" t="s">
        <v>6</v>
      </c>
      <c r="C331" s="7" t="s">
        <v>22</v>
      </c>
      <c r="D331" s="8" t="s">
        <v>458</v>
      </c>
      <c r="E331" s="5" t="s">
        <v>17</v>
      </c>
      <c r="F331" s="5" t="s">
        <v>79</v>
      </c>
    </row>
    <row r="332" spans="1:6" x14ac:dyDescent="0.3">
      <c r="A332">
        <v>331</v>
      </c>
      <c r="B332" s="5" t="s">
        <v>438</v>
      </c>
      <c r="C332" s="7" t="s">
        <v>33</v>
      </c>
      <c r="D332" s="8" t="s">
        <v>97</v>
      </c>
      <c r="E332" s="5" t="s">
        <v>17</v>
      </c>
      <c r="F332" s="5" t="s">
        <v>37</v>
      </c>
    </row>
    <row r="333" spans="1:6" x14ac:dyDescent="0.3">
      <c r="A333">
        <v>332</v>
      </c>
      <c r="B333" s="5" t="s">
        <v>439</v>
      </c>
      <c r="C333" s="7" t="s">
        <v>33</v>
      </c>
      <c r="D333" s="8" t="s">
        <v>97</v>
      </c>
      <c r="E333" s="5" t="s">
        <v>17</v>
      </c>
      <c r="F333" s="5" t="s">
        <v>37</v>
      </c>
    </row>
    <row r="334" spans="1:6" x14ac:dyDescent="0.3">
      <c r="A334">
        <v>333</v>
      </c>
      <c r="B334" s="5" t="s">
        <v>434</v>
      </c>
      <c r="C334" s="7" t="s">
        <v>33</v>
      </c>
      <c r="D334" s="8" t="s">
        <v>97</v>
      </c>
      <c r="E334" s="5" t="s">
        <v>17</v>
      </c>
      <c r="F334" s="5" t="s">
        <v>37</v>
      </c>
    </row>
    <row r="335" spans="1:6" x14ac:dyDescent="0.3">
      <c r="A335">
        <v>334</v>
      </c>
      <c r="B335" s="5" t="s">
        <v>5</v>
      </c>
      <c r="C335" s="7" t="s">
        <v>33</v>
      </c>
      <c r="D335" s="8" t="s">
        <v>462</v>
      </c>
      <c r="E335" s="5" t="s">
        <v>17</v>
      </c>
      <c r="F335" s="5" t="s">
        <v>37</v>
      </c>
    </row>
    <row r="336" spans="1:6" x14ac:dyDescent="0.3">
      <c r="A336">
        <v>335</v>
      </c>
      <c r="B336" s="5" t="s">
        <v>5</v>
      </c>
      <c r="C336" s="7" t="s">
        <v>22</v>
      </c>
      <c r="D336" s="8" t="s">
        <v>461</v>
      </c>
      <c r="E336" s="5" t="s">
        <v>17</v>
      </c>
      <c r="F336" s="5" t="s">
        <v>37</v>
      </c>
    </row>
    <row r="337" spans="1:6" x14ac:dyDescent="0.3">
      <c r="A337">
        <v>336</v>
      </c>
      <c r="B337" s="5" t="s">
        <v>389</v>
      </c>
      <c r="C337" s="7" t="s">
        <v>96</v>
      </c>
      <c r="D337" s="8" t="s">
        <v>457</v>
      </c>
      <c r="E337" s="5" t="s">
        <v>36</v>
      </c>
      <c r="F337" s="5" t="s">
        <v>427</v>
      </c>
    </row>
    <row r="338" spans="1:6" x14ac:dyDescent="0.3">
      <c r="A338">
        <v>337</v>
      </c>
      <c r="B338" s="5" t="s">
        <v>361</v>
      </c>
      <c r="C338" s="7">
        <v>30</v>
      </c>
      <c r="D338" s="8" t="s">
        <v>97</v>
      </c>
      <c r="E338" s="5" t="s">
        <v>17</v>
      </c>
      <c r="F338" s="5" t="s">
        <v>18</v>
      </c>
    </row>
    <row r="339" spans="1:6" x14ac:dyDescent="0.3">
      <c r="A339">
        <v>338</v>
      </c>
      <c r="B339" s="5" t="s">
        <v>440</v>
      </c>
      <c r="C339" s="7" t="s">
        <v>16</v>
      </c>
      <c r="D339" s="8" t="s">
        <v>97</v>
      </c>
      <c r="E339" s="5" t="s">
        <v>17</v>
      </c>
      <c r="F339" s="5" t="s">
        <v>18</v>
      </c>
    </row>
    <row r="340" spans="1:6" x14ac:dyDescent="0.3">
      <c r="A340">
        <v>339</v>
      </c>
      <c r="B340" s="5" t="s">
        <v>441</v>
      </c>
      <c r="C340" s="7" t="s">
        <v>95</v>
      </c>
      <c r="D340" s="8" t="s">
        <v>456</v>
      </c>
      <c r="E340" s="5" t="s">
        <v>30</v>
      </c>
      <c r="F340" s="5" t="s">
        <v>79</v>
      </c>
    </row>
    <row r="341" spans="1:6" x14ac:dyDescent="0.3">
      <c r="A341">
        <v>340</v>
      </c>
      <c r="B341" s="5" t="s">
        <v>49</v>
      </c>
      <c r="C341" s="7">
        <v>25</v>
      </c>
      <c r="D341" s="8" t="s">
        <v>463</v>
      </c>
      <c r="E341" s="5" t="s">
        <v>36</v>
      </c>
      <c r="F341" s="5" t="s">
        <v>31</v>
      </c>
    </row>
    <row r="342" spans="1:6" x14ac:dyDescent="0.3">
      <c r="A342">
        <v>341</v>
      </c>
      <c r="B342" s="5" t="s">
        <v>442</v>
      </c>
      <c r="C342" s="7" t="s">
        <v>22</v>
      </c>
      <c r="D342" s="8" t="s">
        <v>463</v>
      </c>
      <c r="E342" s="5" t="s">
        <v>36</v>
      </c>
      <c r="F342" s="5" t="s">
        <v>31</v>
      </c>
    </row>
    <row r="343" spans="1:6" x14ac:dyDescent="0.3">
      <c r="A343">
        <v>342</v>
      </c>
      <c r="B343" s="5" t="s">
        <v>443</v>
      </c>
      <c r="C343" s="7" t="s">
        <v>33</v>
      </c>
      <c r="D343" s="8" t="s">
        <v>478</v>
      </c>
      <c r="E343" s="5" t="s">
        <v>17</v>
      </c>
      <c r="F343" s="5" t="s">
        <v>427</v>
      </c>
    </row>
    <row r="344" spans="1:6" x14ac:dyDescent="0.3">
      <c r="A344">
        <v>343</v>
      </c>
      <c r="B344" s="5" t="s">
        <v>404</v>
      </c>
      <c r="C344" s="7" t="s">
        <v>33</v>
      </c>
      <c r="D344" s="8" t="s">
        <v>58</v>
      </c>
      <c r="E344" s="5" t="s">
        <v>30</v>
      </c>
      <c r="F344" s="5" t="s">
        <v>48</v>
      </c>
    </row>
    <row r="345" spans="1:6" x14ac:dyDescent="0.3">
      <c r="A345">
        <v>344</v>
      </c>
      <c r="B345" s="5" t="s">
        <v>444</v>
      </c>
      <c r="C345" s="7" t="s">
        <v>33</v>
      </c>
      <c r="D345" s="8" t="s">
        <v>97</v>
      </c>
      <c r="E345" s="5" t="s">
        <v>17</v>
      </c>
      <c r="F345" s="5" t="s">
        <v>37</v>
      </c>
    </row>
    <row r="346" spans="1:6" x14ac:dyDescent="0.3">
      <c r="A346">
        <v>345</v>
      </c>
      <c r="B346" s="5" t="s">
        <v>61</v>
      </c>
      <c r="C346" s="7" t="s">
        <v>33</v>
      </c>
      <c r="D346" s="8" t="s">
        <v>97</v>
      </c>
      <c r="E346" s="5" t="s">
        <v>17</v>
      </c>
      <c r="F346" s="5" t="s">
        <v>2</v>
      </c>
    </row>
    <row r="347" spans="1:6" x14ac:dyDescent="0.3">
      <c r="A347">
        <v>346</v>
      </c>
      <c r="B347" s="5" t="s">
        <v>445</v>
      </c>
      <c r="C347" s="7" t="s">
        <v>33</v>
      </c>
      <c r="D347" s="8" t="s">
        <v>58</v>
      </c>
      <c r="E347" s="5" t="s">
        <v>17</v>
      </c>
      <c r="F347" s="5" t="s">
        <v>43</v>
      </c>
    </row>
    <row r="348" spans="1:6" x14ac:dyDescent="0.3">
      <c r="A348">
        <v>347</v>
      </c>
      <c r="B348" s="5" t="s">
        <v>86</v>
      </c>
      <c r="C348" s="7" t="s">
        <v>33</v>
      </c>
      <c r="D348" s="8" t="s">
        <v>58</v>
      </c>
      <c r="E348" s="5" t="s">
        <v>17</v>
      </c>
      <c r="F348" s="5" t="s">
        <v>43</v>
      </c>
    </row>
    <row r="349" spans="1:6" x14ac:dyDescent="0.3">
      <c r="A349">
        <v>348</v>
      </c>
      <c r="B349" s="5" t="s">
        <v>446</v>
      </c>
      <c r="C349" s="7" t="s">
        <v>94</v>
      </c>
      <c r="D349" s="8" t="s">
        <v>58</v>
      </c>
      <c r="E349" s="5" t="s">
        <v>36</v>
      </c>
      <c r="F349" s="5" t="s">
        <v>27</v>
      </c>
    </row>
    <row r="350" spans="1:6" x14ac:dyDescent="0.3">
      <c r="A350">
        <v>349</v>
      </c>
      <c r="B350" s="5" t="s">
        <v>447</v>
      </c>
      <c r="C350" s="7" t="s">
        <v>94</v>
      </c>
      <c r="D350" s="8" t="s">
        <v>58</v>
      </c>
      <c r="E350" s="5" t="s">
        <v>17</v>
      </c>
      <c r="F350" s="5" t="s">
        <v>27</v>
      </c>
    </row>
    <row r="351" spans="1:6" x14ac:dyDescent="0.3">
      <c r="A351">
        <v>350</v>
      </c>
      <c r="B351" s="5" t="s">
        <v>19</v>
      </c>
      <c r="C351" s="7" t="s">
        <v>20</v>
      </c>
      <c r="D351" s="8" t="s">
        <v>58</v>
      </c>
      <c r="E351" s="5" t="s">
        <v>17</v>
      </c>
      <c r="F351" s="5" t="s">
        <v>0</v>
      </c>
    </row>
    <row r="352" spans="1:6" x14ac:dyDescent="0.3">
      <c r="A352">
        <v>351</v>
      </c>
      <c r="B352" s="5" t="s">
        <v>448</v>
      </c>
      <c r="C352" s="7">
        <v>40</v>
      </c>
      <c r="D352" s="8" t="s">
        <v>58</v>
      </c>
      <c r="E352" s="5" t="s">
        <v>17</v>
      </c>
      <c r="F352" s="5" t="s">
        <v>37</v>
      </c>
    </row>
    <row r="353" spans="1:6" x14ac:dyDescent="0.3">
      <c r="A353">
        <v>352</v>
      </c>
      <c r="B353" s="5" t="s">
        <v>38</v>
      </c>
      <c r="C353" s="7" t="s">
        <v>33</v>
      </c>
      <c r="D353" s="8" t="s">
        <v>97</v>
      </c>
      <c r="E353" s="5" t="s">
        <v>17</v>
      </c>
      <c r="F353" s="5" t="s">
        <v>1</v>
      </c>
    </row>
    <row r="354" spans="1:6" x14ac:dyDescent="0.3">
      <c r="A354">
        <v>353</v>
      </c>
      <c r="B354" s="5" t="s">
        <v>449</v>
      </c>
      <c r="C354" s="7">
        <v>40</v>
      </c>
      <c r="D354" s="8" t="s">
        <v>58</v>
      </c>
      <c r="E354" s="5" t="s">
        <v>17</v>
      </c>
      <c r="F354" s="5" t="s">
        <v>4</v>
      </c>
    </row>
    <row r="355" spans="1:6" x14ac:dyDescent="0.3">
      <c r="A355">
        <v>354</v>
      </c>
      <c r="B355" s="5" t="s">
        <v>362</v>
      </c>
      <c r="C355" s="7">
        <v>20</v>
      </c>
      <c r="D355" s="8" t="s">
        <v>45</v>
      </c>
      <c r="E355" s="5" t="s">
        <v>17</v>
      </c>
      <c r="F355" s="5" t="s">
        <v>37</v>
      </c>
    </row>
    <row r="356" spans="1:6" x14ac:dyDescent="0.3">
      <c r="A356">
        <v>355</v>
      </c>
      <c r="B356" s="5" t="s">
        <v>450</v>
      </c>
      <c r="C356" s="7">
        <v>20</v>
      </c>
      <c r="D356" s="8" t="s">
        <v>58</v>
      </c>
      <c r="E356" s="5" t="s">
        <v>17</v>
      </c>
      <c r="F356" s="5" t="s">
        <v>37</v>
      </c>
    </row>
    <row r="357" spans="1:6" x14ac:dyDescent="0.3">
      <c r="A357">
        <v>356</v>
      </c>
      <c r="B357" s="5" t="s">
        <v>436</v>
      </c>
      <c r="C357" s="7">
        <v>20</v>
      </c>
      <c r="D357" s="8" t="s">
        <v>97</v>
      </c>
      <c r="E357" s="5" t="s">
        <v>17</v>
      </c>
      <c r="F357" s="5" t="s">
        <v>73</v>
      </c>
    </row>
    <row r="358" spans="1:6" x14ac:dyDescent="0.3">
      <c r="A358">
        <v>357</v>
      </c>
      <c r="B358" s="5" t="s">
        <v>441</v>
      </c>
      <c r="C358" s="7" t="s">
        <v>22</v>
      </c>
      <c r="D358" s="8" t="s">
        <v>105</v>
      </c>
      <c r="E358" s="5" t="s">
        <v>30</v>
      </c>
      <c r="F358" s="5" t="s">
        <v>79</v>
      </c>
    </row>
    <row r="359" spans="1:6" x14ac:dyDescent="0.3">
      <c r="A359">
        <v>358</v>
      </c>
      <c r="B359" s="5" t="s">
        <v>359</v>
      </c>
      <c r="C359" s="7" t="s">
        <v>104</v>
      </c>
      <c r="D359" s="8" t="s">
        <v>58</v>
      </c>
      <c r="E359" s="5" t="s">
        <v>36</v>
      </c>
      <c r="F359" s="5" t="s">
        <v>84</v>
      </c>
    </row>
    <row r="360" spans="1:6" x14ac:dyDescent="0.3">
      <c r="A360">
        <v>359</v>
      </c>
      <c r="B360" s="5" t="s">
        <v>399</v>
      </c>
      <c r="C360" s="7" t="s">
        <v>70</v>
      </c>
      <c r="D360" s="8" t="s">
        <v>45</v>
      </c>
      <c r="E360" s="5" t="s">
        <v>90</v>
      </c>
      <c r="F360" s="5" t="s">
        <v>91</v>
      </c>
    </row>
    <row r="361" spans="1:6" x14ac:dyDescent="0.3">
      <c r="A361">
        <v>360</v>
      </c>
      <c r="B361" s="5" t="s">
        <v>451</v>
      </c>
      <c r="C361" s="7" t="s">
        <v>106</v>
      </c>
      <c r="D361" s="8" t="s">
        <v>58</v>
      </c>
      <c r="E361" s="5" t="s">
        <v>17</v>
      </c>
      <c r="F361" s="5" t="s">
        <v>27</v>
      </c>
    </row>
    <row r="362" spans="1:6" x14ac:dyDescent="0.3">
      <c r="A362">
        <v>361</v>
      </c>
      <c r="B362" s="5" t="s">
        <v>451</v>
      </c>
      <c r="C362" s="7" t="s">
        <v>481</v>
      </c>
      <c r="D362" s="8" t="s">
        <v>58</v>
      </c>
      <c r="E362" s="5" t="s">
        <v>17</v>
      </c>
      <c r="F362" s="5" t="s">
        <v>27</v>
      </c>
    </row>
    <row r="363" spans="1:6" x14ac:dyDescent="0.3">
      <c r="A363">
        <v>362</v>
      </c>
      <c r="B363" s="5" t="s">
        <v>452</v>
      </c>
      <c r="C363" s="7">
        <v>25</v>
      </c>
      <c r="D363" s="8" t="s">
        <v>459</v>
      </c>
      <c r="E363" s="5" t="s">
        <v>17</v>
      </c>
      <c r="F363" s="5" t="s">
        <v>1</v>
      </c>
    </row>
    <row r="364" spans="1:6" x14ac:dyDescent="0.3">
      <c r="A364">
        <v>363</v>
      </c>
      <c r="B364" s="5" t="s">
        <v>453</v>
      </c>
      <c r="C364" s="7" t="s">
        <v>106</v>
      </c>
      <c r="D364" s="8" t="s">
        <v>458</v>
      </c>
      <c r="E364" s="5" t="s">
        <v>36</v>
      </c>
      <c r="F364" s="5" t="s">
        <v>84</v>
      </c>
    </row>
    <row r="365" spans="1:6" x14ac:dyDescent="0.3">
      <c r="A365">
        <v>364</v>
      </c>
      <c r="B365" s="5" t="s">
        <v>28</v>
      </c>
      <c r="C365" s="7" t="s">
        <v>29</v>
      </c>
      <c r="D365" s="8" t="s">
        <v>105</v>
      </c>
      <c r="E365" s="5" t="s">
        <v>36</v>
      </c>
      <c r="F365" s="5" t="s">
        <v>31</v>
      </c>
    </row>
  </sheetData>
  <phoneticPr fontId="1" type="noConversion"/>
  <conditionalFormatting sqref="B307:F30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A8A636-B5B2-4363-B65D-ECD93273BAAA}">
  <dimension ref="A1:E101"/>
  <sheetViews>
    <sheetView zoomScaleNormal="100" workbookViewId="0">
      <selection activeCell="B127" sqref="B127"/>
    </sheetView>
  </sheetViews>
  <sheetFormatPr defaultRowHeight="14.4" x14ac:dyDescent="0.3"/>
  <cols>
    <col min="2" max="2" width="16.21875" customWidth="1"/>
    <col min="3" max="4" width="15.5546875" customWidth="1"/>
    <col min="5" max="5" width="14.21875" bestFit="1" customWidth="1"/>
  </cols>
  <sheetData>
    <row r="1" spans="1:5" x14ac:dyDescent="0.3">
      <c r="A1" s="3" t="s">
        <v>8</v>
      </c>
      <c r="B1" s="3" t="s">
        <v>13</v>
      </c>
      <c r="C1" s="3" t="s">
        <v>202</v>
      </c>
      <c r="D1" s="3" t="s">
        <v>203</v>
      </c>
      <c r="E1" s="3" t="s">
        <v>107</v>
      </c>
    </row>
    <row r="2" spans="1:5" x14ac:dyDescent="0.3">
      <c r="A2" s="4" t="s">
        <v>108</v>
      </c>
      <c r="B2" s="4" t="s">
        <v>204</v>
      </c>
      <c r="C2" s="4" t="s">
        <v>311</v>
      </c>
      <c r="D2" s="4" t="s">
        <v>12</v>
      </c>
      <c r="E2" s="4" t="s">
        <v>333</v>
      </c>
    </row>
    <row r="3" spans="1:5" x14ac:dyDescent="0.3">
      <c r="A3" s="4" t="s">
        <v>109</v>
      </c>
      <c r="B3" s="4" t="s">
        <v>205</v>
      </c>
      <c r="C3" s="4" t="s">
        <v>311</v>
      </c>
      <c r="D3" s="4" t="s">
        <v>12</v>
      </c>
      <c r="E3" s="4" t="s">
        <v>333</v>
      </c>
    </row>
    <row r="4" spans="1:5" x14ac:dyDescent="0.3">
      <c r="A4" s="4" t="s">
        <v>110</v>
      </c>
      <c r="B4" s="4" t="s">
        <v>206</v>
      </c>
      <c r="C4" s="4" t="s">
        <v>311</v>
      </c>
      <c r="D4" s="4" t="s">
        <v>12</v>
      </c>
      <c r="E4" s="4" t="s">
        <v>333</v>
      </c>
    </row>
    <row r="5" spans="1:5" x14ac:dyDescent="0.3">
      <c r="A5" s="4" t="s">
        <v>111</v>
      </c>
      <c r="B5" s="4" t="s">
        <v>207</v>
      </c>
      <c r="C5" s="4" t="s">
        <v>311</v>
      </c>
      <c r="D5" s="4" t="s">
        <v>12</v>
      </c>
      <c r="E5" s="4" t="s">
        <v>333</v>
      </c>
    </row>
    <row r="6" spans="1:5" x14ac:dyDescent="0.3">
      <c r="A6" s="4" t="s">
        <v>112</v>
      </c>
      <c r="B6" s="4" t="s">
        <v>208</v>
      </c>
      <c r="C6" s="4" t="s">
        <v>311</v>
      </c>
      <c r="D6" s="4" t="s">
        <v>12</v>
      </c>
      <c r="E6" s="4" t="s">
        <v>333</v>
      </c>
    </row>
    <row r="7" spans="1:5" x14ac:dyDescent="0.3">
      <c r="A7" s="4" t="s">
        <v>113</v>
      </c>
      <c r="B7" s="4" t="s">
        <v>209</v>
      </c>
      <c r="C7" s="4" t="s">
        <v>295</v>
      </c>
      <c r="D7" s="4" t="s">
        <v>12</v>
      </c>
      <c r="E7" s="4" t="s">
        <v>333</v>
      </c>
    </row>
    <row r="8" spans="1:5" x14ac:dyDescent="0.3">
      <c r="A8" s="4" t="s">
        <v>114</v>
      </c>
      <c r="B8" s="4" t="s">
        <v>247</v>
      </c>
      <c r="C8" s="4" t="s">
        <v>295</v>
      </c>
      <c r="D8" s="4" t="s">
        <v>12</v>
      </c>
      <c r="E8" s="4" t="s">
        <v>333</v>
      </c>
    </row>
    <row r="9" spans="1:5" x14ac:dyDescent="0.3">
      <c r="A9" s="4" t="s">
        <v>115</v>
      </c>
      <c r="B9" s="4" t="s">
        <v>210</v>
      </c>
      <c r="C9" s="4" t="s">
        <v>312</v>
      </c>
      <c r="D9" s="4" t="s">
        <v>331</v>
      </c>
      <c r="E9" s="4" t="s">
        <v>333</v>
      </c>
    </row>
    <row r="10" spans="1:5" x14ac:dyDescent="0.3">
      <c r="A10" s="4" t="s">
        <v>116</v>
      </c>
      <c r="B10" s="4" t="s">
        <v>211</v>
      </c>
      <c r="C10" s="4" t="s">
        <v>312</v>
      </c>
      <c r="D10" s="4" t="s">
        <v>331</v>
      </c>
      <c r="E10" s="4" t="s">
        <v>333</v>
      </c>
    </row>
    <row r="11" spans="1:5" x14ac:dyDescent="0.3">
      <c r="A11" s="4" t="s">
        <v>117</v>
      </c>
      <c r="B11" s="4" t="s">
        <v>248</v>
      </c>
      <c r="C11" s="4" t="s">
        <v>312</v>
      </c>
      <c r="D11" s="4" t="s">
        <v>331</v>
      </c>
      <c r="E11" s="4" t="s">
        <v>334</v>
      </c>
    </row>
    <row r="12" spans="1:5" x14ac:dyDescent="0.3">
      <c r="A12" s="4" t="s">
        <v>118</v>
      </c>
      <c r="B12" s="4" t="s">
        <v>212</v>
      </c>
      <c r="C12" s="4" t="s">
        <v>312</v>
      </c>
      <c r="D12" s="4" t="s">
        <v>331</v>
      </c>
      <c r="E12" s="4" t="s">
        <v>334</v>
      </c>
    </row>
    <row r="13" spans="1:5" x14ac:dyDescent="0.3">
      <c r="A13" s="4" t="s">
        <v>119</v>
      </c>
      <c r="B13" s="4" t="s">
        <v>213</v>
      </c>
      <c r="C13" s="4" t="s">
        <v>312</v>
      </c>
      <c r="D13" s="4" t="s">
        <v>331</v>
      </c>
      <c r="E13" s="4" t="s">
        <v>334</v>
      </c>
    </row>
    <row r="14" spans="1:5" x14ac:dyDescent="0.3">
      <c r="A14" s="4" t="s">
        <v>120</v>
      </c>
      <c r="B14" s="4" t="s">
        <v>249</v>
      </c>
      <c r="C14" s="4" t="s">
        <v>312</v>
      </c>
      <c r="D14" s="4" t="s">
        <v>331</v>
      </c>
      <c r="E14" s="4" t="s">
        <v>334</v>
      </c>
    </row>
    <row r="15" spans="1:5" x14ac:dyDescent="0.3">
      <c r="A15" s="4" t="s">
        <v>121</v>
      </c>
      <c r="B15" s="4" t="s">
        <v>250</v>
      </c>
      <c r="C15" s="4" t="s">
        <v>312</v>
      </c>
      <c r="D15" s="4" t="s">
        <v>331</v>
      </c>
      <c r="E15" s="4" t="s">
        <v>334</v>
      </c>
    </row>
    <row r="16" spans="1:5" x14ac:dyDescent="0.3">
      <c r="A16" s="4" t="s">
        <v>122</v>
      </c>
      <c r="B16" s="4" t="s">
        <v>214</v>
      </c>
      <c r="C16" s="4" t="s">
        <v>312</v>
      </c>
      <c r="D16" s="4" t="s">
        <v>331</v>
      </c>
      <c r="E16" s="4" t="s">
        <v>334</v>
      </c>
    </row>
    <row r="17" spans="1:5" x14ac:dyDescent="0.3">
      <c r="A17" s="4" t="s">
        <v>123</v>
      </c>
      <c r="B17" s="4" t="s">
        <v>215</v>
      </c>
      <c r="C17" s="4" t="s">
        <v>313</v>
      </c>
      <c r="D17" s="4" t="s">
        <v>331</v>
      </c>
      <c r="E17" s="4" t="s">
        <v>334</v>
      </c>
    </row>
    <row r="18" spans="1:5" x14ac:dyDescent="0.3">
      <c r="A18" s="4" t="s">
        <v>124</v>
      </c>
      <c r="B18" s="4" t="s">
        <v>251</v>
      </c>
      <c r="C18" s="4" t="s">
        <v>313</v>
      </c>
      <c r="D18" s="4" t="s">
        <v>331</v>
      </c>
      <c r="E18" s="4" t="s">
        <v>334</v>
      </c>
    </row>
    <row r="19" spans="1:5" x14ac:dyDescent="0.3">
      <c r="A19" s="4" t="s">
        <v>125</v>
      </c>
      <c r="B19" s="4" t="s">
        <v>216</v>
      </c>
      <c r="C19" s="4" t="s">
        <v>313</v>
      </c>
      <c r="D19" s="4" t="s">
        <v>331</v>
      </c>
      <c r="E19" s="4" t="s">
        <v>334</v>
      </c>
    </row>
    <row r="20" spans="1:5" x14ac:dyDescent="0.3">
      <c r="A20" s="4" t="s">
        <v>126</v>
      </c>
      <c r="B20" s="4" t="s">
        <v>252</v>
      </c>
      <c r="C20" s="4" t="s">
        <v>313</v>
      </c>
      <c r="D20" s="4" t="s">
        <v>331</v>
      </c>
      <c r="E20" s="4" t="s">
        <v>334</v>
      </c>
    </row>
    <row r="21" spans="1:5" x14ac:dyDescent="0.3">
      <c r="A21" s="4" t="s">
        <v>127</v>
      </c>
      <c r="B21" s="4" t="s">
        <v>217</v>
      </c>
      <c r="C21" s="4" t="s">
        <v>313</v>
      </c>
      <c r="D21" s="4" t="s">
        <v>331</v>
      </c>
      <c r="E21" s="4" t="s">
        <v>335</v>
      </c>
    </row>
    <row r="22" spans="1:5" x14ac:dyDescent="0.3">
      <c r="A22" s="4" t="s">
        <v>128</v>
      </c>
      <c r="B22" s="4" t="s">
        <v>255</v>
      </c>
      <c r="C22" s="4" t="s">
        <v>313</v>
      </c>
      <c r="D22" s="4" t="s">
        <v>331</v>
      </c>
      <c r="E22" s="4" t="s">
        <v>335</v>
      </c>
    </row>
    <row r="23" spans="1:5" x14ac:dyDescent="0.3">
      <c r="A23" s="4" t="s">
        <v>129</v>
      </c>
      <c r="B23" s="4" t="s">
        <v>256</v>
      </c>
      <c r="C23" s="4" t="s">
        <v>313</v>
      </c>
      <c r="D23" s="4" t="s">
        <v>331</v>
      </c>
      <c r="E23" s="4" t="s">
        <v>335</v>
      </c>
    </row>
    <row r="24" spans="1:5" x14ac:dyDescent="0.3">
      <c r="A24" s="4" t="s">
        <v>130</v>
      </c>
      <c r="B24" s="4" t="s">
        <v>218</v>
      </c>
      <c r="C24" s="4" t="s">
        <v>314</v>
      </c>
      <c r="D24" s="4" t="s">
        <v>331</v>
      </c>
      <c r="E24" s="4" t="s">
        <v>335</v>
      </c>
    </row>
    <row r="25" spans="1:5" x14ac:dyDescent="0.3">
      <c r="A25" s="4" t="s">
        <v>131</v>
      </c>
      <c r="B25" s="4" t="s">
        <v>257</v>
      </c>
      <c r="C25" s="4" t="s">
        <v>314</v>
      </c>
      <c r="D25" s="4" t="s">
        <v>331</v>
      </c>
      <c r="E25" s="4" t="s">
        <v>335</v>
      </c>
    </row>
    <row r="26" spans="1:5" x14ac:dyDescent="0.3">
      <c r="A26" s="4" t="s">
        <v>132</v>
      </c>
      <c r="B26" s="4" t="s">
        <v>258</v>
      </c>
      <c r="C26" s="4" t="s">
        <v>314</v>
      </c>
      <c r="D26" s="4" t="s">
        <v>331</v>
      </c>
      <c r="E26" s="4" t="s">
        <v>335</v>
      </c>
    </row>
    <row r="27" spans="1:5" x14ac:dyDescent="0.3">
      <c r="A27" s="4" t="s">
        <v>133</v>
      </c>
      <c r="B27" s="4" t="s">
        <v>259</v>
      </c>
      <c r="C27" s="4" t="s">
        <v>314</v>
      </c>
      <c r="D27" s="4" t="s">
        <v>331</v>
      </c>
      <c r="E27" s="4" t="s">
        <v>335</v>
      </c>
    </row>
    <row r="28" spans="1:5" x14ac:dyDescent="0.3">
      <c r="A28" s="4" t="s">
        <v>134</v>
      </c>
      <c r="B28" s="4" t="s">
        <v>219</v>
      </c>
      <c r="C28" s="4" t="s">
        <v>311</v>
      </c>
      <c r="D28" s="4" t="s">
        <v>12</v>
      </c>
      <c r="E28" s="4" t="s">
        <v>335</v>
      </c>
    </row>
    <row r="29" spans="1:5" x14ac:dyDescent="0.3">
      <c r="A29" s="4" t="s">
        <v>135</v>
      </c>
      <c r="B29" s="4" t="s">
        <v>220</v>
      </c>
      <c r="C29" s="4" t="s">
        <v>311</v>
      </c>
      <c r="D29" s="4" t="s">
        <v>12</v>
      </c>
      <c r="E29" s="4" t="s">
        <v>335</v>
      </c>
    </row>
    <row r="30" spans="1:5" x14ac:dyDescent="0.3">
      <c r="A30" s="4" t="s">
        <v>136</v>
      </c>
      <c r="B30" s="4" t="s">
        <v>221</v>
      </c>
      <c r="C30" s="4" t="s">
        <v>311</v>
      </c>
      <c r="D30" s="4" t="s">
        <v>12</v>
      </c>
      <c r="E30" s="4" t="s">
        <v>335</v>
      </c>
    </row>
    <row r="31" spans="1:5" x14ac:dyDescent="0.3">
      <c r="A31" s="4" t="s">
        <v>137</v>
      </c>
      <c r="B31" s="4" t="s">
        <v>253</v>
      </c>
      <c r="C31" s="4" t="s">
        <v>311</v>
      </c>
      <c r="D31" s="4" t="s">
        <v>12</v>
      </c>
      <c r="E31" s="4" t="s">
        <v>336</v>
      </c>
    </row>
    <row r="32" spans="1:5" x14ac:dyDescent="0.3">
      <c r="A32" s="4" t="s">
        <v>138</v>
      </c>
      <c r="B32" s="4" t="s">
        <v>254</v>
      </c>
      <c r="C32" s="4" t="s">
        <v>311</v>
      </c>
      <c r="D32" s="4" t="s">
        <v>12</v>
      </c>
      <c r="E32" s="4" t="s">
        <v>336</v>
      </c>
    </row>
    <row r="33" spans="1:5" x14ac:dyDescent="0.3">
      <c r="A33" s="4" t="s">
        <v>139</v>
      </c>
      <c r="B33" s="4" t="s">
        <v>260</v>
      </c>
      <c r="C33" s="4" t="s">
        <v>311</v>
      </c>
      <c r="D33" s="4" t="s">
        <v>12</v>
      </c>
      <c r="E33" s="4" t="s">
        <v>336</v>
      </c>
    </row>
    <row r="34" spans="1:5" x14ac:dyDescent="0.3">
      <c r="A34" s="4" t="s">
        <v>140</v>
      </c>
      <c r="B34" s="4" t="s">
        <v>261</v>
      </c>
      <c r="C34" s="4" t="s">
        <v>315</v>
      </c>
      <c r="D34" s="4" t="s">
        <v>12</v>
      </c>
      <c r="E34" s="4" t="s">
        <v>336</v>
      </c>
    </row>
    <row r="35" spans="1:5" x14ac:dyDescent="0.3">
      <c r="A35" s="4" t="s">
        <v>141</v>
      </c>
      <c r="B35" s="4" t="s">
        <v>263</v>
      </c>
      <c r="C35" s="4" t="s">
        <v>315</v>
      </c>
      <c r="D35" s="4" t="s">
        <v>12</v>
      </c>
      <c r="E35" s="4" t="s">
        <v>336</v>
      </c>
    </row>
    <row r="36" spans="1:5" x14ac:dyDescent="0.3">
      <c r="A36" s="4" t="s">
        <v>142</v>
      </c>
      <c r="B36" s="4" t="s">
        <v>222</v>
      </c>
      <c r="C36" s="4" t="s">
        <v>315</v>
      </c>
      <c r="D36" s="4" t="s">
        <v>12</v>
      </c>
      <c r="E36" s="4" t="s">
        <v>336</v>
      </c>
    </row>
    <row r="37" spans="1:5" x14ac:dyDescent="0.3">
      <c r="A37" s="4" t="s">
        <v>143</v>
      </c>
      <c r="B37" s="4" t="s">
        <v>223</v>
      </c>
      <c r="C37" s="4" t="s">
        <v>315</v>
      </c>
      <c r="D37" s="4" t="s">
        <v>12</v>
      </c>
      <c r="E37" s="4" t="s">
        <v>336</v>
      </c>
    </row>
    <row r="38" spans="1:5" x14ac:dyDescent="0.3">
      <c r="A38" s="4" t="s">
        <v>144</v>
      </c>
      <c r="B38" s="4" t="s">
        <v>264</v>
      </c>
      <c r="C38" s="4" t="s">
        <v>316</v>
      </c>
      <c r="D38" s="4" t="s">
        <v>331</v>
      </c>
      <c r="E38" s="4" t="s">
        <v>336</v>
      </c>
    </row>
    <row r="39" spans="1:5" x14ac:dyDescent="0.3">
      <c r="A39" s="4" t="s">
        <v>145</v>
      </c>
      <c r="B39" s="4" t="s">
        <v>262</v>
      </c>
      <c r="C39" s="4" t="s">
        <v>316</v>
      </c>
      <c r="D39" s="4" t="s">
        <v>331</v>
      </c>
      <c r="E39" s="4" t="s">
        <v>336</v>
      </c>
    </row>
    <row r="40" spans="1:5" x14ac:dyDescent="0.3">
      <c r="A40" s="4" t="s">
        <v>146</v>
      </c>
      <c r="B40" s="4" t="s">
        <v>224</v>
      </c>
      <c r="C40" s="4" t="s">
        <v>316</v>
      </c>
      <c r="D40" s="4" t="s">
        <v>331</v>
      </c>
      <c r="E40" s="4" t="s">
        <v>336</v>
      </c>
    </row>
    <row r="41" spans="1:5" x14ac:dyDescent="0.3">
      <c r="A41" s="4" t="s">
        <v>147</v>
      </c>
      <c r="B41" s="4" t="s">
        <v>225</v>
      </c>
      <c r="C41" s="4" t="s">
        <v>317</v>
      </c>
      <c r="D41" s="4" t="s">
        <v>331</v>
      </c>
      <c r="E41" s="4" t="s">
        <v>336</v>
      </c>
    </row>
    <row r="42" spans="1:5" x14ac:dyDescent="0.3">
      <c r="A42" s="4" t="s">
        <v>148</v>
      </c>
      <c r="B42" s="4" t="s">
        <v>226</v>
      </c>
      <c r="C42" s="4" t="s">
        <v>317</v>
      </c>
      <c r="D42" s="4" t="s">
        <v>331</v>
      </c>
      <c r="E42" s="4" t="s">
        <v>337</v>
      </c>
    </row>
    <row r="43" spans="1:5" x14ac:dyDescent="0.3">
      <c r="A43" s="4" t="s">
        <v>149</v>
      </c>
      <c r="B43" s="4" t="s">
        <v>265</v>
      </c>
      <c r="C43" s="4" t="s">
        <v>317</v>
      </c>
      <c r="D43" s="4" t="s">
        <v>331</v>
      </c>
      <c r="E43" s="4" t="s">
        <v>337</v>
      </c>
    </row>
    <row r="44" spans="1:5" x14ac:dyDescent="0.3">
      <c r="A44" s="4" t="s">
        <v>150</v>
      </c>
      <c r="B44" s="4" t="s">
        <v>227</v>
      </c>
      <c r="C44" s="4" t="s">
        <v>317</v>
      </c>
      <c r="D44" s="4" t="s">
        <v>331</v>
      </c>
      <c r="E44" s="4" t="s">
        <v>337</v>
      </c>
    </row>
    <row r="45" spans="1:5" x14ac:dyDescent="0.3">
      <c r="A45" s="4" t="s">
        <v>151</v>
      </c>
      <c r="B45" s="4" t="s">
        <v>266</v>
      </c>
      <c r="C45" s="4" t="s">
        <v>318</v>
      </c>
      <c r="D45" s="4" t="s">
        <v>332</v>
      </c>
      <c r="E45" s="4" t="s">
        <v>337</v>
      </c>
    </row>
    <row r="46" spans="1:5" x14ac:dyDescent="0.3">
      <c r="A46" s="4" t="s">
        <v>152</v>
      </c>
      <c r="B46" s="4" t="s">
        <v>228</v>
      </c>
      <c r="C46" s="4" t="s">
        <v>318</v>
      </c>
      <c r="D46" s="4" t="s">
        <v>332</v>
      </c>
      <c r="E46" s="4" t="s">
        <v>337</v>
      </c>
    </row>
    <row r="47" spans="1:5" x14ac:dyDescent="0.3">
      <c r="A47" s="4" t="s">
        <v>153</v>
      </c>
      <c r="B47" s="4" t="s">
        <v>267</v>
      </c>
      <c r="C47" s="4" t="s">
        <v>318</v>
      </c>
      <c r="D47" s="4" t="s">
        <v>332</v>
      </c>
      <c r="E47" s="4" t="s">
        <v>337</v>
      </c>
    </row>
    <row r="48" spans="1:5" x14ac:dyDescent="0.3">
      <c r="A48" s="4" t="s">
        <v>154</v>
      </c>
      <c r="B48" s="4" t="s">
        <v>268</v>
      </c>
      <c r="C48" s="4" t="s">
        <v>318</v>
      </c>
      <c r="D48" s="4" t="s">
        <v>332</v>
      </c>
      <c r="E48" s="4" t="s">
        <v>337</v>
      </c>
    </row>
    <row r="49" spans="1:5" x14ac:dyDescent="0.3">
      <c r="A49" s="4" t="s">
        <v>155</v>
      </c>
      <c r="B49" s="4" t="s">
        <v>269</v>
      </c>
      <c r="C49" s="4" t="s">
        <v>318</v>
      </c>
      <c r="D49" s="4" t="s">
        <v>332</v>
      </c>
      <c r="E49" s="4" t="s">
        <v>337</v>
      </c>
    </row>
    <row r="50" spans="1:5" x14ac:dyDescent="0.3">
      <c r="A50" s="4" t="s">
        <v>156</v>
      </c>
      <c r="B50" s="4" t="s">
        <v>270</v>
      </c>
      <c r="C50" s="4" t="s">
        <v>318</v>
      </c>
      <c r="D50" s="4" t="s">
        <v>332</v>
      </c>
      <c r="E50" s="4" t="s">
        <v>337</v>
      </c>
    </row>
    <row r="51" spans="1:5" x14ac:dyDescent="0.3">
      <c r="A51" s="4" t="s">
        <v>157</v>
      </c>
      <c r="B51" s="4" t="s">
        <v>271</v>
      </c>
      <c r="C51" s="4" t="s">
        <v>319</v>
      </c>
      <c r="D51" s="4" t="s">
        <v>331</v>
      </c>
      <c r="E51" s="4" t="s">
        <v>337</v>
      </c>
    </row>
    <row r="52" spans="1:5" x14ac:dyDescent="0.3">
      <c r="A52" s="4" t="s">
        <v>158</v>
      </c>
      <c r="B52" s="4" t="s">
        <v>229</v>
      </c>
      <c r="C52" s="4" t="s">
        <v>319</v>
      </c>
      <c r="D52" s="4" t="s">
        <v>331</v>
      </c>
      <c r="E52" s="4" t="s">
        <v>338</v>
      </c>
    </row>
    <row r="53" spans="1:5" x14ac:dyDescent="0.3">
      <c r="A53" s="4" t="s">
        <v>159</v>
      </c>
      <c r="B53" s="4" t="s">
        <v>230</v>
      </c>
      <c r="C53" s="4" t="s">
        <v>319</v>
      </c>
      <c r="D53" s="4" t="s">
        <v>331</v>
      </c>
      <c r="E53" s="4" t="s">
        <v>338</v>
      </c>
    </row>
    <row r="54" spans="1:5" x14ac:dyDescent="0.3">
      <c r="A54" s="4" t="s">
        <v>160</v>
      </c>
      <c r="B54" s="4" t="s">
        <v>272</v>
      </c>
      <c r="C54" s="4" t="s">
        <v>319</v>
      </c>
      <c r="D54" s="4" t="s">
        <v>331</v>
      </c>
      <c r="E54" s="4" t="s">
        <v>338</v>
      </c>
    </row>
    <row r="55" spans="1:5" x14ac:dyDescent="0.3">
      <c r="A55" s="4" t="s">
        <v>161</v>
      </c>
      <c r="B55" s="4" t="s">
        <v>231</v>
      </c>
      <c r="C55" s="4" t="s">
        <v>319</v>
      </c>
      <c r="D55" s="4" t="s">
        <v>331</v>
      </c>
      <c r="E55" s="4" t="s">
        <v>338</v>
      </c>
    </row>
    <row r="56" spans="1:5" x14ac:dyDescent="0.3">
      <c r="A56" s="4" t="s">
        <v>162</v>
      </c>
      <c r="B56" s="4" t="s">
        <v>232</v>
      </c>
      <c r="C56" s="4" t="s">
        <v>320</v>
      </c>
      <c r="D56" s="4" t="s">
        <v>331</v>
      </c>
      <c r="E56" s="4" t="s">
        <v>338</v>
      </c>
    </row>
    <row r="57" spans="1:5" x14ac:dyDescent="0.3">
      <c r="A57" s="4" t="s">
        <v>163</v>
      </c>
      <c r="B57" s="4" t="s">
        <v>233</v>
      </c>
      <c r="C57" s="4" t="s">
        <v>320</v>
      </c>
      <c r="D57" s="4" t="s">
        <v>331</v>
      </c>
      <c r="E57" s="4" t="s">
        <v>338</v>
      </c>
    </row>
    <row r="58" spans="1:5" x14ac:dyDescent="0.3">
      <c r="A58" s="4" t="s">
        <v>164</v>
      </c>
      <c r="B58" s="4" t="s">
        <v>234</v>
      </c>
      <c r="C58" s="4" t="s">
        <v>320</v>
      </c>
      <c r="D58" s="4" t="s">
        <v>331</v>
      </c>
      <c r="E58" s="4" t="s">
        <v>338</v>
      </c>
    </row>
    <row r="59" spans="1:5" x14ac:dyDescent="0.3">
      <c r="A59" s="4" t="s">
        <v>165</v>
      </c>
      <c r="B59" s="4" t="s">
        <v>273</v>
      </c>
      <c r="C59" s="4" t="s">
        <v>320</v>
      </c>
      <c r="D59" s="4" t="s">
        <v>331</v>
      </c>
      <c r="E59" s="4" t="s">
        <v>338</v>
      </c>
    </row>
    <row r="60" spans="1:5" x14ac:dyDescent="0.3">
      <c r="A60" s="4" t="s">
        <v>166</v>
      </c>
      <c r="B60" s="4" t="s">
        <v>274</v>
      </c>
      <c r="C60" s="4" t="s">
        <v>312</v>
      </c>
      <c r="D60" s="4" t="s">
        <v>331</v>
      </c>
      <c r="E60" s="4" t="s">
        <v>338</v>
      </c>
    </row>
    <row r="61" spans="1:5" x14ac:dyDescent="0.3">
      <c r="A61" s="4" t="s">
        <v>167</v>
      </c>
      <c r="B61" s="4" t="s">
        <v>235</v>
      </c>
      <c r="C61" s="4" t="s">
        <v>312</v>
      </c>
      <c r="D61" s="4" t="s">
        <v>331</v>
      </c>
      <c r="E61" s="4" t="s">
        <v>338</v>
      </c>
    </row>
    <row r="62" spans="1:5" x14ac:dyDescent="0.3">
      <c r="A62" s="4" t="s">
        <v>168</v>
      </c>
      <c r="B62" s="4" t="s">
        <v>236</v>
      </c>
      <c r="C62" s="4" t="s">
        <v>312</v>
      </c>
      <c r="D62" s="4" t="s">
        <v>331</v>
      </c>
      <c r="E62" s="4" t="s">
        <v>339</v>
      </c>
    </row>
    <row r="63" spans="1:5" x14ac:dyDescent="0.3">
      <c r="A63" s="4" t="s">
        <v>169</v>
      </c>
      <c r="B63" s="4" t="s">
        <v>281</v>
      </c>
      <c r="C63" s="4" t="s">
        <v>312</v>
      </c>
      <c r="D63" s="4" t="s">
        <v>331</v>
      </c>
      <c r="E63" s="4" t="s">
        <v>339</v>
      </c>
    </row>
    <row r="64" spans="1:5" x14ac:dyDescent="0.3">
      <c r="A64" s="4" t="s">
        <v>170</v>
      </c>
      <c r="B64" s="4" t="s">
        <v>282</v>
      </c>
      <c r="C64" s="4" t="s">
        <v>312</v>
      </c>
      <c r="D64" s="4" t="s">
        <v>331</v>
      </c>
      <c r="E64" s="4" t="s">
        <v>339</v>
      </c>
    </row>
    <row r="65" spans="1:5" x14ac:dyDescent="0.3">
      <c r="A65" s="4" t="s">
        <v>171</v>
      </c>
      <c r="B65" s="4" t="s">
        <v>237</v>
      </c>
      <c r="C65" s="4" t="s">
        <v>312</v>
      </c>
      <c r="D65" s="4" t="s">
        <v>331</v>
      </c>
      <c r="E65" s="4" t="s">
        <v>339</v>
      </c>
    </row>
    <row r="66" spans="1:5" x14ac:dyDescent="0.3">
      <c r="A66" s="4" t="s">
        <v>172</v>
      </c>
      <c r="B66" s="4" t="s">
        <v>238</v>
      </c>
      <c r="C66" s="4" t="s">
        <v>321</v>
      </c>
      <c r="D66" s="4" t="s">
        <v>331</v>
      </c>
      <c r="E66" s="4" t="s">
        <v>339</v>
      </c>
    </row>
    <row r="67" spans="1:5" x14ac:dyDescent="0.3">
      <c r="A67" s="4" t="s">
        <v>173</v>
      </c>
      <c r="B67" s="4" t="s">
        <v>283</v>
      </c>
      <c r="C67" s="4" t="s">
        <v>321</v>
      </c>
      <c r="D67" s="4" t="s">
        <v>331</v>
      </c>
      <c r="E67" s="4" t="s">
        <v>339</v>
      </c>
    </row>
    <row r="68" spans="1:5" x14ac:dyDescent="0.3">
      <c r="A68" s="4" t="s">
        <v>174</v>
      </c>
      <c r="B68" s="4" t="s">
        <v>284</v>
      </c>
      <c r="C68" s="4" t="s">
        <v>321</v>
      </c>
      <c r="D68" s="4" t="s">
        <v>331</v>
      </c>
      <c r="E68" s="4" t="s">
        <v>339</v>
      </c>
    </row>
    <row r="69" spans="1:5" x14ac:dyDescent="0.3">
      <c r="A69" s="4" t="s">
        <v>175</v>
      </c>
      <c r="B69" s="4" t="s">
        <v>239</v>
      </c>
      <c r="C69" s="4" t="s">
        <v>321</v>
      </c>
      <c r="D69" s="4" t="s">
        <v>331</v>
      </c>
      <c r="E69" s="4" t="s">
        <v>339</v>
      </c>
    </row>
    <row r="70" spans="1:5" x14ac:dyDescent="0.3">
      <c r="A70" s="4" t="s">
        <v>176</v>
      </c>
      <c r="B70" s="4" t="s">
        <v>285</v>
      </c>
      <c r="C70" s="4" t="s">
        <v>321</v>
      </c>
      <c r="D70" s="4" t="s">
        <v>331</v>
      </c>
      <c r="E70" s="4" t="s">
        <v>339</v>
      </c>
    </row>
    <row r="71" spans="1:5" x14ac:dyDescent="0.3">
      <c r="A71" s="4" t="s">
        <v>177</v>
      </c>
      <c r="B71" s="4" t="s">
        <v>240</v>
      </c>
      <c r="C71" s="4" t="s">
        <v>322</v>
      </c>
      <c r="D71" s="4" t="s">
        <v>12</v>
      </c>
      <c r="E71" s="4" t="s">
        <v>339</v>
      </c>
    </row>
    <row r="72" spans="1:5" x14ac:dyDescent="0.3">
      <c r="A72" s="4" t="s">
        <v>178</v>
      </c>
      <c r="B72" s="4" t="s">
        <v>286</v>
      </c>
      <c r="C72" s="4" t="s">
        <v>322</v>
      </c>
      <c r="D72" s="4" t="s">
        <v>12</v>
      </c>
      <c r="E72" s="4" t="s">
        <v>340</v>
      </c>
    </row>
    <row r="73" spans="1:5" x14ac:dyDescent="0.3">
      <c r="A73" s="4" t="s">
        <v>179</v>
      </c>
      <c r="B73" s="4" t="s">
        <v>241</v>
      </c>
      <c r="C73" s="4" t="s">
        <v>322</v>
      </c>
      <c r="D73" s="4" t="s">
        <v>12</v>
      </c>
      <c r="E73" s="4" t="s">
        <v>340</v>
      </c>
    </row>
    <row r="74" spans="1:5" x14ac:dyDescent="0.3">
      <c r="A74" s="4" t="s">
        <v>180</v>
      </c>
      <c r="B74" s="4" t="s">
        <v>242</v>
      </c>
      <c r="C74" s="4" t="s">
        <v>322</v>
      </c>
      <c r="D74" s="4" t="s">
        <v>12</v>
      </c>
      <c r="E74" s="4" t="s">
        <v>340</v>
      </c>
    </row>
    <row r="75" spans="1:5" x14ac:dyDescent="0.3">
      <c r="A75" s="4" t="s">
        <v>181</v>
      </c>
      <c r="B75" s="4" t="s">
        <v>243</v>
      </c>
      <c r="C75" s="4" t="s">
        <v>323</v>
      </c>
      <c r="D75" s="4" t="s">
        <v>332</v>
      </c>
      <c r="E75" s="4" t="s">
        <v>340</v>
      </c>
    </row>
    <row r="76" spans="1:5" x14ac:dyDescent="0.3">
      <c r="A76" s="4" t="s">
        <v>182</v>
      </c>
      <c r="B76" s="4" t="s">
        <v>244</v>
      </c>
      <c r="C76" s="4" t="s">
        <v>323</v>
      </c>
      <c r="D76" s="4" t="s">
        <v>332</v>
      </c>
      <c r="E76" s="4" t="s">
        <v>340</v>
      </c>
    </row>
    <row r="77" spans="1:5" x14ac:dyDescent="0.3">
      <c r="A77" s="4" t="s">
        <v>183</v>
      </c>
      <c r="B77" s="4" t="s">
        <v>245</v>
      </c>
      <c r="C77" s="4" t="s">
        <v>323</v>
      </c>
      <c r="D77" s="4" t="s">
        <v>332</v>
      </c>
      <c r="E77" s="4" t="s">
        <v>340</v>
      </c>
    </row>
    <row r="78" spans="1:5" x14ac:dyDescent="0.3">
      <c r="A78" s="4" t="s">
        <v>184</v>
      </c>
      <c r="B78" s="4" t="s">
        <v>246</v>
      </c>
      <c r="C78" s="4" t="s">
        <v>324</v>
      </c>
      <c r="D78" s="4" t="s">
        <v>332</v>
      </c>
      <c r="E78" s="4" t="s">
        <v>340</v>
      </c>
    </row>
    <row r="79" spans="1:5" x14ac:dyDescent="0.3">
      <c r="A79" s="4" t="s">
        <v>185</v>
      </c>
      <c r="B79" s="4" t="s">
        <v>287</v>
      </c>
      <c r="C79" s="4" t="s">
        <v>324</v>
      </c>
      <c r="D79" s="4" t="s">
        <v>332</v>
      </c>
      <c r="E79" s="4" t="s">
        <v>340</v>
      </c>
    </row>
    <row r="80" spans="1:5" x14ac:dyDescent="0.3">
      <c r="A80" s="4" t="s">
        <v>186</v>
      </c>
      <c r="B80" s="4" t="s">
        <v>288</v>
      </c>
      <c r="C80" s="4" t="s">
        <v>324</v>
      </c>
      <c r="D80" s="4" t="s">
        <v>332</v>
      </c>
      <c r="E80" s="4" t="s">
        <v>340</v>
      </c>
    </row>
    <row r="81" spans="1:5" x14ac:dyDescent="0.3">
      <c r="A81" s="4" t="s">
        <v>187</v>
      </c>
      <c r="B81" s="4" t="s">
        <v>289</v>
      </c>
      <c r="C81" s="4" t="s">
        <v>324</v>
      </c>
      <c r="D81" s="4" t="s">
        <v>332</v>
      </c>
      <c r="E81" s="4" t="s">
        <v>340</v>
      </c>
    </row>
    <row r="82" spans="1:5" x14ac:dyDescent="0.3">
      <c r="A82" s="4" t="s">
        <v>188</v>
      </c>
      <c r="B82" s="4" t="s">
        <v>290</v>
      </c>
      <c r="C82" s="4" t="s">
        <v>325</v>
      </c>
      <c r="D82" s="4" t="s">
        <v>12</v>
      </c>
      <c r="E82" s="4" t="s">
        <v>341</v>
      </c>
    </row>
    <row r="83" spans="1:5" x14ac:dyDescent="0.3">
      <c r="A83" s="4" t="s">
        <v>189</v>
      </c>
      <c r="B83" s="4" t="s">
        <v>291</v>
      </c>
      <c r="C83" s="4" t="s">
        <v>325</v>
      </c>
      <c r="D83" s="4" t="s">
        <v>12</v>
      </c>
      <c r="E83" s="4" t="s">
        <v>341</v>
      </c>
    </row>
    <row r="84" spans="1:5" x14ac:dyDescent="0.3">
      <c r="A84" s="4" t="s">
        <v>190</v>
      </c>
      <c r="B84" s="4" t="s">
        <v>292</v>
      </c>
      <c r="C84" s="4" t="s">
        <v>325</v>
      </c>
      <c r="D84" s="4" t="s">
        <v>12</v>
      </c>
      <c r="E84" s="4" t="s">
        <v>341</v>
      </c>
    </row>
    <row r="85" spans="1:5" x14ac:dyDescent="0.3">
      <c r="A85" s="4" t="s">
        <v>191</v>
      </c>
      <c r="B85" s="4" t="s">
        <v>293</v>
      </c>
      <c r="C85" s="4" t="s">
        <v>326</v>
      </c>
      <c r="D85" s="4" t="s">
        <v>12</v>
      </c>
      <c r="E85" s="4" t="s">
        <v>341</v>
      </c>
    </row>
    <row r="86" spans="1:5" x14ac:dyDescent="0.3">
      <c r="A86" s="4" t="s">
        <v>192</v>
      </c>
      <c r="B86" s="4" t="s">
        <v>294</v>
      </c>
      <c r="C86" s="4" t="s">
        <v>326</v>
      </c>
      <c r="D86" s="4" t="s">
        <v>12</v>
      </c>
      <c r="E86" s="4" t="s">
        <v>341</v>
      </c>
    </row>
    <row r="87" spans="1:5" x14ac:dyDescent="0.3">
      <c r="A87" s="4" t="s">
        <v>193</v>
      </c>
      <c r="B87" s="4" t="s">
        <v>296</v>
      </c>
      <c r="C87" s="4" t="s">
        <v>313</v>
      </c>
      <c r="D87" s="4" t="s">
        <v>331</v>
      </c>
      <c r="E87" s="4" t="s">
        <v>341</v>
      </c>
    </row>
    <row r="88" spans="1:5" x14ac:dyDescent="0.3">
      <c r="A88" s="4" t="s">
        <v>194</v>
      </c>
      <c r="B88" s="4" t="s">
        <v>297</v>
      </c>
      <c r="C88" s="4" t="s">
        <v>313</v>
      </c>
      <c r="D88" s="4" t="s">
        <v>331</v>
      </c>
      <c r="E88" s="4" t="s">
        <v>341</v>
      </c>
    </row>
    <row r="89" spans="1:5" x14ac:dyDescent="0.3">
      <c r="A89" s="4" t="s">
        <v>195</v>
      </c>
      <c r="B89" s="4" t="s">
        <v>298</v>
      </c>
      <c r="C89" s="4" t="s">
        <v>313</v>
      </c>
      <c r="D89" s="4" t="s">
        <v>331</v>
      </c>
      <c r="E89" s="4" t="s">
        <v>341</v>
      </c>
    </row>
    <row r="90" spans="1:5" x14ac:dyDescent="0.3">
      <c r="A90" s="4" t="s">
        <v>196</v>
      </c>
      <c r="B90" s="4" t="s">
        <v>299</v>
      </c>
      <c r="C90" s="4" t="s">
        <v>327</v>
      </c>
      <c r="D90" s="4" t="s">
        <v>331</v>
      </c>
      <c r="E90" s="4" t="s">
        <v>341</v>
      </c>
    </row>
    <row r="91" spans="1:5" x14ac:dyDescent="0.3">
      <c r="A91" s="4" t="s">
        <v>197</v>
      </c>
      <c r="B91" s="4" t="s">
        <v>300</v>
      </c>
      <c r="C91" s="4" t="s">
        <v>327</v>
      </c>
      <c r="D91" s="4" t="s">
        <v>331</v>
      </c>
      <c r="E91" s="4" t="s">
        <v>341</v>
      </c>
    </row>
    <row r="92" spans="1:5" x14ac:dyDescent="0.3">
      <c r="A92" s="4" t="s">
        <v>198</v>
      </c>
      <c r="B92" s="4" t="s">
        <v>301</v>
      </c>
      <c r="C92" s="4" t="s">
        <v>328</v>
      </c>
      <c r="D92" s="4" t="s">
        <v>331</v>
      </c>
      <c r="E92" s="4" t="s">
        <v>342</v>
      </c>
    </row>
    <row r="93" spans="1:5" x14ac:dyDescent="0.3">
      <c r="A93" s="4" t="s">
        <v>199</v>
      </c>
      <c r="B93" s="4" t="s">
        <v>302</v>
      </c>
      <c r="C93" s="4" t="s">
        <v>328</v>
      </c>
      <c r="D93" s="4" t="s">
        <v>331</v>
      </c>
      <c r="E93" s="4" t="s">
        <v>342</v>
      </c>
    </row>
    <row r="94" spans="1:5" x14ac:dyDescent="0.3">
      <c r="A94" s="4" t="s">
        <v>200</v>
      </c>
      <c r="B94" s="4" t="s">
        <v>303</v>
      </c>
      <c r="C94" s="4" t="s">
        <v>328</v>
      </c>
      <c r="D94" s="4" t="s">
        <v>331</v>
      </c>
      <c r="E94" s="4" t="s">
        <v>342</v>
      </c>
    </row>
    <row r="95" spans="1:5" x14ac:dyDescent="0.3">
      <c r="A95" s="4" t="s">
        <v>201</v>
      </c>
      <c r="B95" s="4" t="s">
        <v>304</v>
      </c>
      <c r="C95" s="4" t="s">
        <v>328</v>
      </c>
      <c r="D95" s="4" t="s">
        <v>331</v>
      </c>
      <c r="E95" s="4" t="s">
        <v>342</v>
      </c>
    </row>
    <row r="96" spans="1:5" x14ac:dyDescent="0.3">
      <c r="A96" s="4" t="s">
        <v>275</v>
      </c>
      <c r="B96" s="4" t="s">
        <v>305</v>
      </c>
      <c r="C96" s="4" t="s">
        <v>329</v>
      </c>
      <c r="D96" s="4" t="s">
        <v>331</v>
      </c>
      <c r="E96" s="4" t="s">
        <v>342</v>
      </c>
    </row>
    <row r="97" spans="1:5" x14ac:dyDescent="0.3">
      <c r="A97" s="4" t="s">
        <v>276</v>
      </c>
      <c r="B97" s="4" t="s">
        <v>306</v>
      </c>
      <c r="C97" s="4" t="s">
        <v>329</v>
      </c>
      <c r="D97" s="4" t="s">
        <v>331</v>
      </c>
      <c r="E97" s="4" t="s">
        <v>342</v>
      </c>
    </row>
    <row r="98" spans="1:5" x14ac:dyDescent="0.3">
      <c r="A98" s="4" t="s">
        <v>277</v>
      </c>
      <c r="B98" s="4" t="s">
        <v>307</v>
      </c>
      <c r="C98" s="4" t="s">
        <v>330</v>
      </c>
      <c r="D98" s="4" t="s">
        <v>331</v>
      </c>
      <c r="E98" s="4" t="s">
        <v>342</v>
      </c>
    </row>
    <row r="99" spans="1:5" x14ac:dyDescent="0.3">
      <c r="A99" s="4" t="s">
        <v>278</v>
      </c>
      <c r="B99" s="4" t="s">
        <v>308</v>
      </c>
      <c r="C99" s="4" t="s">
        <v>330</v>
      </c>
      <c r="D99" s="4" t="s">
        <v>331</v>
      </c>
      <c r="E99" s="4" t="s">
        <v>342</v>
      </c>
    </row>
    <row r="100" spans="1:5" x14ac:dyDescent="0.3">
      <c r="A100" s="4" t="s">
        <v>279</v>
      </c>
      <c r="B100" s="4" t="s">
        <v>309</v>
      </c>
      <c r="C100" s="4" t="s">
        <v>330</v>
      </c>
      <c r="D100" s="4" t="s">
        <v>331</v>
      </c>
      <c r="E100" s="4" t="s">
        <v>342</v>
      </c>
    </row>
    <row r="101" spans="1:5" x14ac:dyDescent="0.3">
      <c r="A101" s="4" t="s">
        <v>280</v>
      </c>
      <c r="B101" s="4" t="s">
        <v>310</v>
      </c>
      <c r="C101" s="4" t="s">
        <v>330</v>
      </c>
      <c r="D101" s="4" t="s">
        <v>331</v>
      </c>
      <c r="E101" s="4" t="s">
        <v>342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7663A-BEA8-460F-B5CA-AA2CF62AA9CF}">
  <dimension ref="A1:H792"/>
  <sheetViews>
    <sheetView tabSelected="1" topLeftCell="A2" zoomScaleNormal="100" workbookViewId="0">
      <selection activeCell="D14" sqref="A2:H792"/>
    </sheetView>
  </sheetViews>
  <sheetFormatPr defaultRowHeight="14.4" x14ac:dyDescent="0.3"/>
  <cols>
    <col min="1" max="1" width="13" customWidth="1"/>
    <col min="2" max="2" width="13.33203125" style="2" customWidth="1"/>
    <col min="3" max="3" width="13.77734375" style="2" customWidth="1"/>
    <col min="4" max="4" width="16.77734375" customWidth="1"/>
    <col min="5" max="5" width="8.109375" customWidth="1"/>
    <col min="6" max="6" width="13" customWidth="1"/>
    <col min="7" max="7" width="11.5546875" customWidth="1"/>
    <col min="8" max="8" width="13.77734375" customWidth="1"/>
  </cols>
  <sheetData>
    <row r="1" spans="1:8" x14ac:dyDescent="0.3">
      <c r="A1" t="s">
        <v>495</v>
      </c>
      <c r="B1" s="2" t="s">
        <v>845</v>
      </c>
      <c r="C1" s="2" t="s">
        <v>846</v>
      </c>
      <c r="D1" t="s">
        <v>13</v>
      </c>
      <c r="E1" t="s">
        <v>847</v>
      </c>
      <c r="F1" s="1" t="s">
        <v>848</v>
      </c>
      <c r="G1" t="s">
        <v>849</v>
      </c>
      <c r="H1" t="s">
        <v>850</v>
      </c>
    </row>
    <row r="2" spans="1:8" x14ac:dyDescent="0.3">
      <c r="A2" t="s">
        <v>496</v>
      </c>
      <c r="B2" s="2">
        <v>44562</v>
      </c>
      <c r="C2" s="2" t="s">
        <v>279</v>
      </c>
      <c r="D2" t="str">
        <f>VLOOKUP(C2,Table3[#All],2,0)</f>
        <v>RISUNDELI</v>
      </c>
      <c r="E2" s="6">
        <v>120</v>
      </c>
      <c r="F2" s="10">
        <v>1632</v>
      </c>
      <c r="G2" s="9">
        <v>7</v>
      </c>
      <c r="H2" s="2">
        <v>44587</v>
      </c>
    </row>
    <row r="3" spans="1:8" x14ac:dyDescent="0.3">
      <c r="A3" t="str">
        <f>A2</f>
        <v>O0001</v>
      </c>
      <c r="B3" s="2">
        <v>44562</v>
      </c>
      <c r="C3" s="2" t="s">
        <v>279</v>
      </c>
      <c r="D3" t="str">
        <f>VLOOKUP(C3,Table3[#All],2,0)</f>
        <v>RISUNDELI</v>
      </c>
      <c r="E3" s="6">
        <v>224</v>
      </c>
      <c r="F3" s="10">
        <v>1632</v>
      </c>
      <c r="G3" s="9">
        <v>7</v>
      </c>
      <c r="H3" s="2">
        <v>44587</v>
      </c>
    </row>
    <row r="4" spans="1:8" x14ac:dyDescent="0.3">
      <c r="A4" t="s">
        <v>497</v>
      </c>
      <c r="B4" s="2">
        <v>44563</v>
      </c>
      <c r="C4" s="2" t="s">
        <v>132</v>
      </c>
      <c r="D4" t="str">
        <f>VLOOKUP(C4,Table3[#All],2,0)</f>
        <v>XENIAEMU</v>
      </c>
      <c r="E4" s="6">
        <v>87</v>
      </c>
      <c r="F4" s="10">
        <v>1296</v>
      </c>
      <c r="G4" s="9">
        <v>6.95</v>
      </c>
      <c r="H4" s="2">
        <v>44597</v>
      </c>
    </row>
    <row r="5" spans="1:8" x14ac:dyDescent="0.3">
      <c r="A5" t="str">
        <f t="shared" ref="A5:A6" si="0">A4</f>
        <v>O0002</v>
      </c>
      <c r="B5" s="2">
        <v>44563</v>
      </c>
      <c r="C5" s="2" t="s">
        <v>132</v>
      </c>
      <c r="D5" t="str">
        <f>VLOOKUP(C5,Table3[#All],2,0)</f>
        <v>XENIAEMU</v>
      </c>
      <c r="E5" s="6">
        <v>80</v>
      </c>
      <c r="F5" s="10">
        <v>1296</v>
      </c>
      <c r="G5" s="9">
        <v>6.95</v>
      </c>
      <c r="H5" s="2">
        <v>44597</v>
      </c>
    </row>
    <row r="6" spans="1:8" x14ac:dyDescent="0.3">
      <c r="A6" t="str">
        <f t="shared" si="0"/>
        <v>O0002</v>
      </c>
      <c r="B6" s="2">
        <v>44563</v>
      </c>
      <c r="C6" s="2" t="s">
        <v>132</v>
      </c>
      <c r="D6" t="str">
        <f>VLOOKUP(C6,Table3[#All],2,0)</f>
        <v>XENIAEMU</v>
      </c>
      <c r="E6" s="6">
        <v>346</v>
      </c>
      <c r="F6" s="10">
        <v>1386</v>
      </c>
      <c r="G6" s="9">
        <v>8.5</v>
      </c>
      <c r="H6" s="2">
        <v>44597</v>
      </c>
    </row>
    <row r="7" spans="1:8" x14ac:dyDescent="0.3">
      <c r="A7" t="s">
        <v>498</v>
      </c>
      <c r="B7" s="2">
        <v>44563</v>
      </c>
      <c r="C7" s="2" t="s">
        <v>162</v>
      </c>
      <c r="D7" t="str">
        <f>VLOOKUP(C7,Table3[#All],2,0)</f>
        <v>NORANNOR</v>
      </c>
      <c r="E7" s="6">
        <v>335</v>
      </c>
      <c r="F7" s="10">
        <v>7245</v>
      </c>
      <c r="G7" s="9">
        <v>5.65</v>
      </c>
      <c r="H7" s="2">
        <v>44591</v>
      </c>
    </row>
    <row r="8" spans="1:8" x14ac:dyDescent="0.3">
      <c r="A8" t="str">
        <f t="shared" ref="A8:A9" si="1">A7</f>
        <v>O0003</v>
      </c>
      <c r="B8" s="2">
        <v>44563</v>
      </c>
      <c r="C8" s="2" t="s">
        <v>162</v>
      </c>
      <c r="D8" t="str">
        <f>VLOOKUP(C8,Table3[#All],2,0)</f>
        <v>NORANNOR</v>
      </c>
      <c r="E8" s="6">
        <v>69</v>
      </c>
      <c r="F8" s="10">
        <v>3654</v>
      </c>
      <c r="G8" s="9">
        <v>7.2</v>
      </c>
      <c r="H8" s="2">
        <v>44591</v>
      </c>
    </row>
    <row r="9" spans="1:8" x14ac:dyDescent="0.3">
      <c r="A9" t="str">
        <f t="shared" si="1"/>
        <v>O0003</v>
      </c>
      <c r="B9" s="2">
        <v>44563</v>
      </c>
      <c r="C9" s="2" t="s">
        <v>162</v>
      </c>
      <c r="D9" t="str">
        <f>VLOOKUP(C9,Table3[#All],2,0)</f>
        <v>NORANNOR</v>
      </c>
      <c r="E9" s="6">
        <v>71</v>
      </c>
      <c r="F9" s="10">
        <v>6678</v>
      </c>
      <c r="G9" s="9">
        <v>8.5</v>
      </c>
      <c r="H9" s="2">
        <v>44591</v>
      </c>
    </row>
    <row r="10" spans="1:8" x14ac:dyDescent="0.3">
      <c r="A10" t="s">
        <v>499</v>
      </c>
      <c r="B10" s="2">
        <v>44566</v>
      </c>
      <c r="C10" s="2" t="s">
        <v>144</v>
      </c>
      <c r="D10" t="str">
        <f>VLOOKUP(C10,Table3[#All],2,0)</f>
        <v>TEAXIN</v>
      </c>
      <c r="E10" s="6">
        <v>285</v>
      </c>
      <c r="F10" s="10">
        <v>3591</v>
      </c>
      <c r="G10" s="9">
        <v>7.5</v>
      </c>
      <c r="H10" s="2">
        <v>44599</v>
      </c>
    </row>
    <row r="11" spans="1:8" x14ac:dyDescent="0.3">
      <c r="A11" t="s">
        <v>500</v>
      </c>
      <c r="B11" s="2">
        <v>44566</v>
      </c>
      <c r="C11" s="2" t="s">
        <v>184</v>
      </c>
      <c r="D11" t="str">
        <f>VLOOKUP(C11,Table3[#All],2,0)</f>
        <v>POKEMAN</v>
      </c>
      <c r="E11" s="6">
        <v>318</v>
      </c>
      <c r="F11" s="10">
        <v>3654</v>
      </c>
      <c r="G11" s="9">
        <v>7.2</v>
      </c>
      <c r="H11" s="2">
        <v>44587</v>
      </c>
    </row>
    <row r="12" spans="1:8" x14ac:dyDescent="0.3">
      <c r="A12" t="str">
        <f>A11</f>
        <v>O0005</v>
      </c>
      <c r="B12" s="2">
        <v>44566</v>
      </c>
      <c r="C12" s="2" t="s">
        <v>184</v>
      </c>
      <c r="D12" t="str">
        <f>VLOOKUP(C12,Table3[#All],2,0)</f>
        <v>POKEMAN</v>
      </c>
      <c r="E12" s="6">
        <v>80</v>
      </c>
      <c r="F12" s="10">
        <v>6930</v>
      </c>
      <c r="G12" s="9">
        <v>5.8</v>
      </c>
      <c r="H12" s="2">
        <v>44587</v>
      </c>
    </row>
    <row r="13" spans="1:8" x14ac:dyDescent="0.3">
      <c r="A13" t="s">
        <v>501</v>
      </c>
      <c r="B13" s="2">
        <v>44566</v>
      </c>
      <c r="C13" s="2" t="s">
        <v>186</v>
      </c>
      <c r="D13" t="str">
        <f>VLOOKUP(C13,Table3[#All],2,0)</f>
        <v>EMEXCRUTON</v>
      </c>
      <c r="E13" s="6">
        <v>30</v>
      </c>
      <c r="F13" s="10">
        <v>960</v>
      </c>
      <c r="G13" s="9">
        <v>7.85</v>
      </c>
      <c r="H13" s="2">
        <v>44596</v>
      </c>
    </row>
    <row r="14" spans="1:8" x14ac:dyDescent="0.3">
      <c r="A14" t="str">
        <f t="shared" ref="A14:A15" si="2">A13</f>
        <v>O0006</v>
      </c>
      <c r="B14" s="2">
        <v>44566</v>
      </c>
      <c r="C14" s="2" t="s">
        <v>186</v>
      </c>
      <c r="D14" t="str">
        <f>VLOOKUP(C14,Table3[#All],2,0)</f>
        <v>EMEXCRUTON</v>
      </c>
      <c r="E14" s="6">
        <v>41</v>
      </c>
      <c r="F14" s="10">
        <v>1800</v>
      </c>
      <c r="G14" s="9">
        <v>8.4409999999999989</v>
      </c>
      <c r="H14" s="2">
        <v>44596</v>
      </c>
    </row>
    <row r="15" spans="1:8" x14ac:dyDescent="0.3">
      <c r="A15" t="str">
        <f t="shared" si="2"/>
        <v>O0006</v>
      </c>
      <c r="B15" s="2">
        <v>44566</v>
      </c>
      <c r="C15" s="2" t="s">
        <v>186</v>
      </c>
      <c r="D15" t="str">
        <f>VLOOKUP(C15,Table3[#All],2,0)</f>
        <v>EMEXCRUTON</v>
      </c>
      <c r="E15" s="6">
        <v>342</v>
      </c>
      <c r="F15" s="10">
        <v>2352</v>
      </c>
      <c r="G15" s="9">
        <v>6.6929999999999996</v>
      </c>
      <c r="H15" s="2">
        <v>44596</v>
      </c>
    </row>
    <row r="16" spans="1:8" x14ac:dyDescent="0.3">
      <c r="A16" t="s">
        <v>502</v>
      </c>
      <c r="B16" s="2">
        <v>44573</v>
      </c>
      <c r="C16" s="2" t="s">
        <v>117</v>
      </c>
      <c r="D16" t="str">
        <f>VLOOKUP(C16,Table3[#All],2,0)</f>
        <v>PASTEUS</v>
      </c>
      <c r="E16" s="6">
        <v>284</v>
      </c>
      <c r="F16" s="10">
        <v>2331</v>
      </c>
      <c r="G16" s="9">
        <v>5.5889999999999995</v>
      </c>
      <c r="H16" s="2">
        <v>44604</v>
      </c>
    </row>
    <row r="17" spans="1:8" x14ac:dyDescent="0.3">
      <c r="A17" t="str">
        <f t="shared" ref="A17:A18" si="3">A16</f>
        <v>O0007</v>
      </c>
      <c r="B17" s="2">
        <v>44573</v>
      </c>
      <c r="C17" s="2" t="s">
        <v>117</v>
      </c>
      <c r="D17" t="str">
        <f>VLOOKUP(C17,Table3[#All],2,0)</f>
        <v>PASTEUS</v>
      </c>
      <c r="E17" s="6">
        <v>162</v>
      </c>
      <c r="F17" s="10">
        <v>2784</v>
      </c>
      <c r="G17" s="9">
        <v>6.8539999999999992</v>
      </c>
      <c r="H17" s="2">
        <v>44604</v>
      </c>
    </row>
    <row r="18" spans="1:8" x14ac:dyDescent="0.3">
      <c r="A18" t="str">
        <f t="shared" si="3"/>
        <v>O0007</v>
      </c>
      <c r="B18" s="2">
        <v>44573</v>
      </c>
      <c r="C18" s="2" t="s">
        <v>117</v>
      </c>
      <c r="D18" t="str">
        <f>VLOOKUP(C18,Table3[#All],2,0)</f>
        <v>PASTEUS</v>
      </c>
      <c r="E18" s="6">
        <v>263</v>
      </c>
      <c r="F18" s="10">
        <v>1197</v>
      </c>
      <c r="G18" s="9">
        <v>5.8879999999999999</v>
      </c>
      <c r="H18" s="2">
        <v>44604</v>
      </c>
    </row>
    <row r="19" spans="1:8" x14ac:dyDescent="0.3">
      <c r="A19" t="s">
        <v>503</v>
      </c>
      <c r="B19" s="2">
        <v>44573</v>
      </c>
      <c r="C19" s="2" t="s">
        <v>149</v>
      </c>
      <c r="D19" t="str">
        <f>VLOOKUP(C19,Table3[#All],2,0)</f>
        <v>TONGLING</v>
      </c>
      <c r="E19" s="6">
        <v>77</v>
      </c>
      <c r="F19" s="10">
        <v>151.19999999999999</v>
      </c>
      <c r="G19" s="9">
        <v>6.7619999999999996</v>
      </c>
      <c r="H19" s="2">
        <v>44605</v>
      </c>
    </row>
    <row r="20" spans="1:8" x14ac:dyDescent="0.3">
      <c r="A20" t="str">
        <f>A19</f>
        <v>O0008</v>
      </c>
      <c r="B20" s="2">
        <v>44573</v>
      </c>
      <c r="C20" s="2" t="s">
        <v>149</v>
      </c>
      <c r="D20" t="str">
        <f>VLOOKUP(C20,Table3[#All],2,0)</f>
        <v>TONGLING</v>
      </c>
      <c r="E20" s="6">
        <v>122</v>
      </c>
      <c r="F20" s="10">
        <v>151.19999999999999</v>
      </c>
      <c r="G20" s="9">
        <v>5.5659999999999998</v>
      </c>
      <c r="H20" s="2">
        <v>44605</v>
      </c>
    </row>
    <row r="21" spans="1:8" x14ac:dyDescent="0.3">
      <c r="A21" t="s">
        <v>504</v>
      </c>
      <c r="B21" s="2">
        <v>44574</v>
      </c>
      <c r="C21" s="2" t="s">
        <v>182</v>
      </c>
      <c r="D21" t="str">
        <f>VLOOKUP(C21,Table3[#All],2,0)</f>
        <v>CHENMAI</v>
      </c>
      <c r="E21" s="6">
        <v>145</v>
      </c>
      <c r="F21" s="10">
        <v>151.19999999999999</v>
      </c>
      <c r="G21" s="9">
        <v>6.9459999999999997</v>
      </c>
      <c r="H21" s="2">
        <v>44596</v>
      </c>
    </row>
    <row r="22" spans="1:8" x14ac:dyDescent="0.3">
      <c r="A22" t="str">
        <f t="shared" ref="A22:A23" si="4">A21</f>
        <v>O0009</v>
      </c>
      <c r="B22" s="2">
        <v>44574</v>
      </c>
      <c r="C22" s="2" t="s">
        <v>182</v>
      </c>
      <c r="D22" t="str">
        <f>VLOOKUP(C22,Table3[#All],2,0)</f>
        <v>CHENMAI</v>
      </c>
      <c r="E22" s="6">
        <v>332</v>
      </c>
      <c r="F22" s="10">
        <v>151.19999999999999</v>
      </c>
      <c r="G22" s="9">
        <v>5.8419999999999996</v>
      </c>
      <c r="H22" s="2">
        <v>44596</v>
      </c>
    </row>
    <row r="23" spans="1:8" x14ac:dyDescent="0.3">
      <c r="A23" t="str">
        <f t="shared" si="4"/>
        <v>O0009</v>
      </c>
      <c r="B23" s="2">
        <v>44574</v>
      </c>
      <c r="C23" s="2" t="s">
        <v>182</v>
      </c>
      <c r="D23" t="str">
        <f>VLOOKUP(C23,Table3[#All],2,0)</f>
        <v>CHENMAI</v>
      </c>
      <c r="E23" s="6">
        <v>92</v>
      </c>
      <c r="F23" s="10">
        <v>151.19999999999999</v>
      </c>
      <c r="G23" s="9">
        <v>8.4409999999999989</v>
      </c>
      <c r="H23" s="2">
        <v>44596</v>
      </c>
    </row>
    <row r="24" spans="1:8" x14ac:dyDescent="0.3">
      <c r="A24" t="s">
        <v>505</v>
      </c>
      <c r="B24" s="2">
        <v>44576</v>
      </c>
      <c r="C24" s="2" t="s">
        <v>159</v>
      </c>
      <c r="D24" t="str">
        <f>VLOOKUP(C24,Table3[#All],2,0)</f>
        <v>XELIJONA</v>
      </c>
      <c r="E24" s="6">
        <v>164</v>
      </c>
      <c r="F24" s="10">
        <v>1800</v>
      </c>
      <c r="G24" s="9">
        <v>6.6929999999999996</v>
      </c>
      <c r="H24" s="2">
        <v>44610</v>
      </c>
    </row>
    <row r="25" spans="1:8" x14ac:dyDescent="0.3">
      <c r="A25" t="str">
        <f t="shared" ref="A25:A26" si="5">A24</f>
        <v>O0010</v>
      </c>
      <c r="B25" s="2">
        <v>44576</v>
      </c>
      <c r="C25" s="2" t="s">
        <v>159</v>
      </c>
      <c r="D25" t="str">
        <f>VLOOKUP(C25,Table3[#All],2,0)</f>
        <v>XELIJONA</v>
      </c>
      <c r="E25" s="6">
        <v>105</v>
      </c>
      <c r="F25" s="10">
        <v>768</v>
      </c>
      <c r="G25" s="9">
        <v>5.5889999999999995</v>
      </c>
      <c r="H25" s="2">
        <v>44610</v>
      </c>
    </row>
    <row r="26" spans="1:8" x14ac:dyDescent="0.3">
      <c r="A26" t="str">
        <f t="shared" si="5"/>
        <v>O0010</v>
      </c>
      <c r="B26" s="2">
        <v>44576</v>
      </c>
      <c r="C26" s="2" t="s">
        <v>159</v>
      </c>
      <c r="D26" t="str">
        <f>VLOOKUP(C26,Table3[#All],2,0)</f>
        <v>XELIJONA</v>
      </c>
      <c r="E26" s="6">
        <v>318</v>
      </c>
      <c r="F26" s="10">
        <v>800</v>
      </c>
      <c r="G26" s="9">
        <v>6.8539999999999992</v>
      </c>
      <c r="H26" s="2">
        <v>44610</v>
      </c>
    </row>
    <row r="27" spans="1:8" x14ac:dyDescent="0.3">
      <c r="A27" t="s">
        <v>506</v>
      </c>
      <c r="B27" s="2">
        <v>44581</v>
      </c>
      <c r="C27" s="2" t="s">
        <v>147</v>
      </c>
      <c r="D27" t="str">
        <f>VLOOKUP(C27,Table3[#All],2,0)</f>
        <v>APEX</v>
      </c>
      <c r="E27" s="6">
        <v>321</v>
      </c>
      <c r="F27" s="10">
        <v>3690</v>
      </c>
      <c r="G27" s="9">
        <v>5.8879999999999999</v>
      </c>
      <c r="H27" s="2">
        <v>44613</v>
      </c>
    </row>
    <row r="28" spans="1:8" x14ac:dyDescent="0.3">
      <c r="A28" t="str">
        <f>A27</f>
        <v>O0011</v>
      </c>
      <c r="B28" s="2">
        <v>44581</v>
      </c>
      <c r="C28" s="2" t="s">
        <v>147</v>
      </c>
      <c r="D28" t="str">
        <f>VLOOKUP(C28,Table3[#All],2,0)</f>
        <v>APEX</v>
      </c>
      <c r="E28" s="6">
        <v>329</v>
      </c>
      <c r="F28" s="10">
        <v>1200</v>
      </c>
      <c r="G28" s="9">
        <v>6.7619999999999996</v>
      </c>
      <c r="H28" s="2">
        <v>44613</v>
      </c>
    </row>
    <row r="29" spans="1:8" x14ac:dyDescent="0.3">
      <c r="A29" t="s">
        <v>507</v>
      </c>
      <c r="B29" s="2">
        <v>44582</v>
      </c>
      <c r="C29" s="2" t="s">
        <v>151</v>
      </c>
      <c r="D29" t="str">
        <f>VLOOKUP(C29,Table3[#All],2,0)</f>
        <v>KINPRO</v>
      </c>
      <c r="E29" s="6">
        <v>143</v>
      </c>
      <c r="F29" s="10">
        <v>10752</v>
      </c>
      <c r="G29" s="9">
        <v>5.5659999999999998</v>
      </c>
      <c r="H29" s="2">
        <v>44606</v>
      </c>
    </row>
    <row r="30" spans="1:8" x14ac:dyDescent="0.3">
      <c r="A30" t="str">
        <f t="shared" ref="A30:A32" si="6">A29</f>
        <v>O0012</v>
      </c>
      <c r="B30" s="2">
        <v>44582</v>
      </c>
      <c r="C30" s="2" t="s">
        <v>151</v>
      </c>
      <c r="D30" t="str">
        <f>VLOOKUP(C30,Table3[#All],2,0)</f>
        <v>KINPRO</v>
      </c>
      <c r="E30" s="6">
        <v>359</v>
      </c>
      <c r="F30" s="10">
        <v>10752</v>
      </c>
      <c r="G30" s="9">
        <v>6.9459999999999997</v>
      </c>
      <c r="H30" s="2">
        <v>44606</v>
      </c>
    </row>
    <row r="31" spans="1:8" x14ac:dyDescent="0.3">
      <c r="A31" t="str">
        <f t="shared" si="6"/>
        <v>O0012</v>
      </c>
      <c r="B31" s="2">
        <v>44582</v>
      </c>
      <c r="C31" s="2" t="s">
        <v>151</v>
      </c>
      <c r="D31" t="str">
        <f>VLOOKUP(C31,Table3[#All],2,0)</f>
        <v>KINPRO</v>
      </c>
      <c r="E31" s="6">
        <v>286</v>
      </c>
      <c r="F31" s="10">
        <v>10752</v>
      </c>
      <c r="G31" s="9">
        <v>5.8419999999999996</v>
      </c>
      <c r="H31" s="2">
        <v>44606</v>
      </c>
    </row>
    <row r="32" spans="1:8" x14ac:dyDescent="0.3">
      <c r="A32" t="str">
        <f t="shared" si="6"/>
        <v>O0012</v>
      </c>
      <c r="B32" s="2">
        <v>44582</v>
      </c>
      <c r="C32" s="2" t="s">
        <v>151</v>
      </c>
      <c r="D32" t="str">
        <f>VLOOKUP(C32,Table3[#All],2,0)</f>
        <v>KINPRO</v>
      </c>
      <c r="E32" s="6">
        <v>134</v>
      </c>
      <c r="F32" s="10">
        <v>10752</v>
      </c>
      <c r="G32" s="9">
        <v>5.8649999999999993</v>
      </c>
      <c r="H32" s="2">
        <v>44606</v>
      </c>
    </row>
    <row r="33" spans="1:8" x14ac:dyDescent="0.3">
      <c r="A33" t="s">
        <v>508</v>
      </c>
      <c r="B33" s="2">
        <v>44593</v>
      </c>
      <c r="C33" s="2" t="s">
        <v>118</v>
      </c>
      <c r="D33" t="str">
        <f>VLOOKUP(C33,Table3[#All],2,0)</f>
        <v>KYCHILU</v>
      </c>
      <c r="E33" s="6">
        <v>110</v>
      </c>
      <c r="F33" s="10">
        <v>21504</v>
      </c>
      <c r="G33" s="9">
        <v>6.7850000000000001</v>
      </c>
      <c r="H33" s="2">
        <v>44618</v>
      </c>
    </row>
    <row r="34" spans="1:8" x14ac:dyDescent="0.3">
      <c r="A34" t="str">
        <f t="shared" ref="A34:A36" si="7">A33</f>
        <v>O0013</v>
      </c>
      <c r="B34" s="2">
        <v>44593</v>
      </c>
      <c r="C34" s="2" t="s">
        <v>118</v>
      </c>
      <c r="D34" t="str">
        <f>VLOOKUP(C34,Table3[#All],2,0)</f>
        <v>KYCHILU</v>
      </c>
      <c r="E34" s="6">
        <v>82</v>
      </c>
      <c r="F34" s="10">
        <v>12600</v>
      </c>
      <c r="G34" s="9">
        <v>6.7850000000000001</v>
      </c>
      <c r="H34" s="2">
        <v>44618</v>
      </c>
    </row>
    <row r="35" spans="1:8" x14ac:dyDescent="0.3">
      <c r="A35" t="str">
        <f t="shared" si="7"/>
        <v>O0013</v>
      </c>
      <c r="B35" s="2">
        <v>44593</v>
      </c>
      <c r="C35" s="2" t="s">
        <v>118</v>
      </c>
      <c r="D35" t="str">
        <f>VLOOKUP(C35,Table3[#All],2,0)</f>
        <v>KYCHILU</v>
      </c>
      <c r="E35" s="6">
        <v>218</v>
      </c>
      <c r="F35" s="10">
        <v>8400</v>
      </c>
      <c r="G35" s="9">
        <v>6.2789999999999999</v>
      </c>
      <c r="H35" s="2">
        <v>44618</v>
      </c>
    </row>
    <row r="36" spans="1:8" x14ac:dyDescent="0.3">
      <c r="A36" t="str">
        <f t="shared" si="7"/>
        <v>O0013</v>
      </c>
      <c r="B36" s="2">
        <v>44593</v>
      </c>
      <c r="C36" s="2" t="s">
        <v>118</v>
      </c>
      <c r="D36" t="str">
        <f>VLOOKUP(C36,Table3[#All],2,0)</f>
        <v>KYCHILU</v>
      </c>
      <c r="E36" s="6">
        <v>152</v>
      </c>
      <c r="F36" s="10">
        <v>9150</v>
      </c>
      <c r="G36" s="9">
        <v>10.119999999999999</v>
      </c>
      <c r="H36" s="2">
        <v>44618</v>
      </c>
    </row>
    <row r="37" spans="1:8" x14ac:dyDescent="0.3">
      <c r="A37" t="s">
        <v>509</v>
      </c>
      <c r="B37" s="2">
        <v>44594</v>
      </c>
      <c r="C37" s="2" t="s">
        <v>140</v>
      </c>
      <c r="D37" t="str">
        <f>VLOOKUP(C37,Table3[#All],2,0)</f>
        <v>BIGDRAGON</v>
      </c>
      <c r="E37" s="6">
        <v>328</v>
      </c>
      <c r="F37" s="10">
        <v>9150</v>
      </c>
      <c r="G37" s="9">
        <v>9.4989999999999988</v>
      </c>
      <c r="H37" s="2">
        <v>44617</v>
      </c>
    </row>
    <row r="38" spans="1:8" x14ac:dyDescent="0.3">
      <c r="A38" t="str">
        <f t="shared" ref="A38:A39" si="8">A37</f>
        <v>O0014</v>
      </c>
      <c r="B38" s="2">
        <v>44594</v>
      </c>
      <c r="C38" s="2" t="s">
        <v>140</v>
      </c>
      <c r="D38" t="str">
        <f>VLOOKUP(C38,Table3[#All],2,0)</f>
        <v>BIGDRAGON</v>
      </c>
      <c r="E38" s="6">
        <v>17</v>
      </c>
      <c r="F38" s="10">
        <v>900</v>
      </c>
      <c r="G38" s="9">
        <v>8.4409999999999989</v>
      </c>
      <c r="H38" s="2">
        <v>44617</v>
      </c>
    </row>
    <row r="39" spans="1:8" x14ac:dyDescent="0.3">
      <c r="A39" t="str">
        <f t="shared" si="8"/>
        <v>O0014</v>
      </c>
      <c r="B39" s="2">
        <v>44594</v>
      </c>
      <c r="C39" s="2" t="s">
        <v>140</v>
      </c>
      <c r="D39" t="str">
        <f>VLOOKUP(C39,Table3[#All],2,0)</f>
        <v>BIGDRAGON</v>
      </c>
      <c r="E39" s="6">
        <v>224</v>
      </c>
      <c r="F39" s="10">
        <v>900</v>
      </c>
      <c r="G39" s="9">
        <v>10.832999999999998</v>
      </c>
      <c r="H39" s="2">
        <v>44617</v>
      </c>
    </row>
    <row r="40" spans="1:8" x14ac:dyDescent="0.3">
      <c r="A40" t="s">
        <v>510</v>
      </c>
      <c r="B40" s="2">
        <v>44594</v>
      </c>
      <c r="C40" s="2" t="s">
        <v>280</v>
      </c>
      <c r="D40" t="str">
        <f>VLOOKUP(C40,Table3[#All],2,0)</f>
        <v>KOHENGRACIE</v>
      </c>
      <c r="E40" s="6">
        <v>327</v>
      </c>
      <c r="F40" s="10">
        <v>900</v>
      </c>
      <c r="G40" s="9">
        <v>7.2909999999999995</v>
      </c>
      <c r="H40" s="2">
        <v>44620</v>
      </c>
    </row>
    <row r="41" spans="1:8" x14ac:dyDescent="0.3">
      <c r="A41" t="str">
        <f t="shared" ref="A41:A43" si="9">A40</f>
        <v>O0015</v>
      </c>
      <c r="B41" s="2">
        <v>44594</v>
      </c>
      <c r="C41" s="2" t="s">
        <v>280</v>
      </c>
      <c r="D41" t="str">
        <f>VLOOKUP(C41,Table3[#All],2,0)</f>
        <v>KOHENGRACIE</v>
      </c>
      <c r="E41" s="6">
        <v>300</v>
      </c>
      <c r="F41" s="10">
        <v>12600</v>
      </c>
      <c r="G41" s="9">
        <v>7.2909999999999995</v>
      </c>
      <c r="H41" s="2">
        <v>44620</v>
      </c>
    </row>
    <row r="42" spans="1:8" x14ac:dyDescent="0.3">
      <c r="A42" t="str">
        <f t="shared" si="9"/>
        <v>O0015</v>
      </c>
      <c r="B42" s="2">
        <v>44594</v>
      </c>
      <c r="C42" s="2" t="s">
        <v>280</v>
      </c>
      <c r="D42" t="str">
        <f>VLOOKUP(C42,Table3[#All],2,0)</f>
        <v>KOHENGRACIE</v>
      </c>
      <c r="E42" s="6">
        <v>260</v>
      </c>
      <c r="F42" s="10">
        <v>8400</v>
      </c>
      <c r="G42" s="9">
        <v>8.4409999999999989</v>
      </c>
      <c r="H42" s="2">
        <v>44620</v>
      </c>
    </row>
    <row r="43" spans="1:8" x14ac:dyDescent="0.3">
      <c r="A43" t="str">
        <f t="shared" si="9"/>
        <v>O0015</v>
      </c>
      <c r="B43" s="2">
        <v>44594</v>
      </c>
      <c r="C43" s="2" t="s">
        <v>280</v>
      </c>
      <c r="D43" t="str">
        <f>VLOOKUP(C43,Table3[#All],2,0)</f>
        <v>KOHENGRACIE</v>
      </c>
      <c r="E43" s="6">
        <v>316</v>
      </c>
      <c r="F43" s="10">
        <v>800</v>
      </c>
      <c r="G43" s="9">
        <v>11.154999999999998</v>
      </c>
      <c r="H43" s="2">
        <v>44620</v>
      </c>
    </row>
    <row r="44" spans="1:8" x14ac:dyDescent="0.3">
      <c r="A44" t="s">
        <v>511</v>
      </c>
      <c r="B44" s="2">
        <v>44594</v>
      </c>
      <c r="C44" s="2" t="s">
        <v>171</v>
      </c>
      <c r="D44" t="str">
        <f>VLOOKUP(C44,Table3[#All],2,0)</f>
        <v>MISHFOOD</v>
      </c>
      <c r="E44" s="6">
        <v>170</v>
      </c>
      <c r="F44" s="10">
        <v>2400</v>
      </c>
      <c r="G44" s="9">
        <v>8.4409999999999989</v>
      </c>
      <c r="H44" s="2">
        <v>44623</v>
      </c>
    </row>
    <row r="45" spans="1:8" x14ac:dyDescent="0.3">
      <c r="A45" t="str">
        <f t="shared" ref="A45:A46" si="10">A44</f>
        <v>O0016</v>
      </c>
      <c r="B45" s="2">
        <v>44594</v>
      </c>
      <c r="C45" s="2" t="s">
        <v>171</v>
      </c>
      <c r="D45" t="str">
        <f>VLOOKUP(C45,Table3[#All],2,0)</f>
        <v>MISHFOOD</v>
      </c>
      <c r="E45" s="6">
        <v>116</v>
      </c>
      <c r="F45" s="10">
        <v>2400</v>
      </c>
      <c r="G45" s="9">
        <v>11.154999999999998</v>
      </c>
      <c r="H45" s="2">
        <v>44623</v>
      </c>
    </row>
    <row r="46" spans="1:8" x14ac:dyDescent="0.3">
      <c r="A46" t="str">
        <f t="shared" si="10"/>
        <v>O0016</v>
      </c>
      <c r="B46" s="2">
        <v>44594</v>
      </c>
      <c r="C46" s="2" t="s">
        <v>171</v>
      </c>
      <c r="D46" t="str">
        <f>VLOOKUP(C46,Table3[#All],2,0)</f>
        <v>MISHFOOD</v>
      </c>
      <c r="E46" s="6">
        <v>349</v>
      </c>
      <c r="F46" s="10">
        <v>2100</v>
      </c>
      <c r="G46" s="9">
        <v>11.154999999999998</v>
      </c>
      <c r="H46" s="2">
        <v>44623</v>
      </c>
    </row>
    <row r="47" spans="1:8" x14ac:dyDescent="0.3">
      <c r="A47" t="s">
        <v>512</v>
      </c>
      <c r="B47" s="2">
        <v>44597</v>
      </c>
      <c r="C47" s="2" t="s">
        <v>175</v>
      </c>
      <c r="D47" t="str">
        <f>VLOOKUP(C47,Table3[#All],2,0)</f>
        <v>GOURMAND</v>
      </c>
      <c r="E47" s="6">
        <v>98</v>
      </c>
      <c r="F47" s="10">
        <v>1056</v>
      </c>
      <c r="G47" s="9">
        <v>11.154999999999998</v>
      </c>
      <c r="H47" s="2">
        <v>44626</v>
      </c>
    </row>
    <row r="48" spans="1:8" x14ac:dyDescent="0.3">
      <c r="A48" t="str">
        <f t="shared" ref="A48:A49" si="11">A47</f>
        <v>O0017</v>
      </c>
      <c r="B48" s="2">
        <v>44597</v>
      </c>
      <c r="C48" s="2" t="s">
        <v>175</v>
      </c>
      <c r="D48" t="str">
        <f>VLOOKUP(C48,Table3[#All],2,0)</f>
        <v>GOURMAND</v>
      </c>
      <c r="E48" s="6">
        <v>187</v>
      </c>
      <c r="F48" s="10">
        <v>4500</v>
      </c>
      <c r="G48" s="9">
        <v>11.154999999999998</v>
      </c>
      <c r="H48" s="2">
        <v>44626</v>
      </c>
    </row>
    <row r="49" spans="1:8" x14ac:dyDescent="0.3">
      <c r="A49" t="str">
        <f t="shared" si="11"/>
        <v>O0017</v>
      </c>
      <c r="B49" s="2">
        <v>44597</v>
      </c>
      <c r="C49" s="2" t="s">
        <v>175</v>
      </c>
      <c r="D49" t="str">
        <f>VLOOKUP(C49,Table3[#All],2,0)</f>
        <v>GOURMAND</v>
      </c>
      <c r="E49" s="6">
        <v>83</v>
      </c>
      <c r="F49" s="10">
        <v>300</v>
      </c>
      <c r="G49" s="9">
        <v>11.154999999999998</v>
      </c>
      <c r="H49" s="2">
        <v>44626</v>
      </c>
    </row>
    <row r="50" spans="1:8" x14ac:dyDescent="0.3">
      <c r="A50" t="s">
        <v>513</v>
      </c>
      <c r="B50" s="2">
        <v>44597</v>
      </c>
      <c r="C50" s="2" t="s">
        <v>136</v>
      </c>
      <c r="D50" t="str">
        <f>VLOOKUP(C50,Table3[#All],2,0)</f>
        <v>MUMSIM</v>
      </c>
      <c r="E50" s="6">
        <v>113</v>
      </c>
      <c r="F50" s="10">
        <v>5440</v>
      </c>
      <c r="G50" s="9">
        <v>5.8649999999999993</v>
      </c>
      <c r="H50" s="2">
        <v>44631</v>
      </c>
    </row>
    <row r="51" spans="1:8" x14ac:dyDescent="0.3">
      <c r="A51" t="str">
        <f t="shared" ref="A51:A52" si="12">A50</f>
        <v>O0018</v>
      </c>
      <c r="B51" s="2">
        <v>44597</v>
      </c>
      <c r="C51" s="2" t="s">
        <v>136</v>
      </c>
      <c r="D51" t="str">
        <f>VLOOKUP(C51,Table3[#All],2,0)</f>
        <v>MUMSIM</v>
      </c>
      <c r="E51" s="6">
        <v>161</v>
      </c>
      <c r="F51" s="10">
        <v>1800</v>
      </c>
      <c r="G51" s="9">
        <v>5.8649999999999993</v>
      </c>
      <c r="H51" s="2">
        <v>44631</v>
      </c>
    </row>
    <row r="52" spans="1:8" x14ac:dyDescent="0.3">
      <c r="A52" t="str">
        <f t="shared" si="12"/>
        <v>O0018</v>
      </c>
      <c r="B52" s="2">
        <v>44597</v>
      </c>
      <c r="C52" s="2" t="s">
        <v>136</v>
      </c>
      <c r="D52" t="str">
        <f>VLOOKUP(C52,Table3[#All],2,0)</f>
        <v>MUMSIM</v>
      </c>
      <c r="E52" s="6">
        <v>100</v>
      </c>
      <c r="F52" s="10">
        <v>3500</v>
      </c>
      <c r="G52" s="9">
        <v>7.2909999999999995</v>
      </c>
      <c r="H52" s="2">
        <v>44631</v>
      </c>
    </row>
    <row r="53" spans="1:8" x14ac:dyDescent="0.3">
      <c r="A53" t="s">
        <v>514</v>
      </c>
      <c r="B53" s="2">
        <v>44597</v>
      </c>
      <c r="C53" s="2" t="s">
        <v>141</v>
      </c>
      <c r="D53" t="str">
        <f>VLOOKUP(C53,Table3[#All],2,0)</f>
        <v>PREMIER</v>
      </c>
      <c r="E53" s="6">
        <v>87</v>
      </c>
      <c r="F53" s="10">
        <v>800</v>
      </c>
      <c r="G53" s="9">
        <v>6.0949999999999998</v>
      </c>
      <c r="H53" s="2">
        <v>44624</v>
      </c>
    </row>
    <row r="54" spans="1:8" x14ac:dyDescent="0.3">
      <c r="A54" t="str">
        <f t="shared" ref="A54:A55" si="13">A53</f>
        <v>O0019</v>
      </c>
      <c r="B54" s="2">
        <v>44597</v>
      </c>
      <c r="C54" s="2" t="s">
        <v>141</v>
      </c>
      <c r="D54" t="str">
        <f>VLOOKUP(C54,Table3[#All],2,0)</f>
        <v>PREMIER</v>
      </c>
      <c r="E54" s="6">
        <v>219</v>
      </c>
      <c r="F54" s="10">
        <v>2400</v>
      </c>
      <c r="G54" s="9">
        <v>6.3019999999999996</v>
      </c>
      <c r="H54" s="2">
        <v>44624</v>
      </c>
    </row>
    <row r="55" spans="1:8" x14ac:dyDescent="0.3">
      <c r="A55" t="str">
        <f t="shared" si="13"/>
        <v>O0019</v>
      </c>
      <c r="B55" s="2">
        <v>44597</v>
      </c>
      <c r="C55" s="2" t="s">
        <v>141</v>
      </c>
      <c r="D55" t="str">
        <f>VLOOKUP(C55,Table3[#All],2,0)</f>
        <v>PREMIER</v>
      </c>
      <c r="E55" s="6">
        <v>135</v>
      </c>
      <c r="F55" s="10">
        <v>1056</v>
      </c>
      <c r="G55" s="9">
        <v>7.2909999999999995</v>
      </c>
      <c r="H55" s="2">
        <v>44624</v>
      </c>
    </row>
    <row r="56" spans="1:8" x14ac:dyDescent="0.3">
      <c r="A56" t="s">
        <v>515</v>
      </c>
      <c r="B56" s="2">
        <v>44598</v>
      </c>
      <c r="C56" s="2" t="s">
        <v>162</v>
      </c>
      <c r="D56" t="str">
        <f>VLOOKUP(C56,Table3[#All],2,0)</f>
        <v>NORANNOR</v>
      </c>
      <c r="E56" s="6">
        <v>27</v>
      </c>
      <c r="F56" s="10">
        <v>4500</v>
      </c>
      <c r="G56" s="9">
        <v>6.0720000000000001</v>
      </c>
      <c r="H56" s="2">
        <v>44633</v>
      </c>
    </row>
    <row r="57" spans="1:8" x14ac:dyDescent="0.3">
      <c r="A57" t="str">
        <f t="shared" ref="A57:A59" si="14">A56</f>
        <v>O0020</v>
      </c>
      <c r="B57" s="2">
        <v>44598</v>
      </c>
      <c r="C57" s="2" t="s">
        <v>162</v>
      </c>
      <c r="D57" t="str">
        <f>VLOOKUP(C57,Table3[#All],2,0)</f>
        <v>NORANNOR</v>
      </c>
      <c r="E57" s="6">
        <v>258</v>
      </c>
      <c r="F57" s="10">
        <v>300</v>
      </c>
      <c r="G57" s="9">
        <v>7.198999999999999</v>
      </c>
      <c r="H57" s="2">
        <v>44633</v>
      </c>
    </row>
    <row r="58" spans="1:8" x14ac:dyDescent="0.3">
      <c r="A58" t="str">
        <f t="shared" si="14"/>
        <v>O0020</v>
      </c>
      <c r="B58" s="2">
        <v>44598</v>
      </c>
      <c r="C58" s="2" t="s">
        <v>162</v>
      </c>
      <c r="D58" t="str">
        <f>VLOOKUP(C58,Table3[#All],2,0)</f>
        <v>NORANNOR</v>
      </c>
      <c r="E58" s="6">
        <v>215</v>
      </c>
      <c r="F58" s="10">
        <v>720</v>
      </c>
      <c r="G58" s="9">
        <v>7.7049999999999992</v>
      </c>
      <c r="H58" s="2">
        <v>44633</v>
      </c>
    </row>
    <row r="59" spans="1:8" x14ac:dyDescent="0.3">
      <c r="A59" t="str">
        <f t="shared" si="14"/>
        <v>O0020</v>
      </c>
      <c r="B59" s="2">
        <v>44598</v>
      </c>
      <c r="C59" s="2" t="s">
        <v>162</v>
      </c>
      <c r="D59" t="str">
        <f>VLOOKUP(C59,Table3[#All],2,0)</f>
        <v>NORANNOR</v>
      </c>
      <c r="E59" s="6">
        <v>72</v>
      </c>
      <c r="F59" s="10">
        <v>576</v>
      </c>
      <c r="G59" s="9">
        <v>10.924999999999999</v>
      </c>
      <c r="H59" s="2">
        <v>44633</v>
      </c>
    </row>
    <row r="60" spans="1:8" x14ac:dyDescent="0.3">
      <c r="A60" t="s">
        <v>516</v>
      </c>
      <c r="B60" s="2">
        <v>44598</v>
      </c>
      <c r="C60" s="2" t="s">
        <v>160</v>
      </c>
      <c r="D60" t="str">
        <f>VLOOKUP(C60,Table3[#All],2,0)</f>
        <v>SPSSEVIEW</v>
      </c>
      <c r="E60" s="6">
        <v>341</v>
      </c>
      <c r="F60" s="10">
        <v>1440</v>
      </c>
      <c r="G60" s="9">
        <v>7.8199999999999994</v>
      </c>
      <c r="H60" s="2">
        <v>44633</v>
      </c>
    </row>
    <row r="61" spans="1:8" x14ac:dyDescent="0.3">
      <c r="A61" t="str">
        <f t="shared" ref="A61:A63" si="15">A60</f>
        <v>O0021</v>
      </c>
      <c r="B61" s="2">
        <v>44598</v>
      </c>
      <c r="C61" s="2" t="s">
        <v>160</v>
      </c>
      <c r="D61" t="str">
        <f>VLOOKUP(C61,Table3[#All],2,0)</f>
        <v>SPSSEVIEW</v>
      </c>
      <c r="E61" s="6">
        <v>120</v>
      </c>
      <c r="F61" s="10">
        <v>720</v>
      </c>
      <c r="G61" s="9">
        <v>7.4749999999999996</v>
      </c>
      <c r="H61" s="2">
        <v>44633</v>
      </c>
    </row>
    <row r="62" spans="1:8" x14ac:dyDescent="0.3">
      <c r="A62" t="str">
        <f t="shared" si="15"/>
        <v>O0021</v>
      </c>
      <c r="B62" s="2">
        <v>44598</v>
      </c>
      <c r="C62" s="2" t="s">
        <v>160</v>
      </c>
      <c r="D62" t="str">
        <f>VLOOKUP(C62,Table3[#All],2,0)</f>
        <v>SPSSEVIEW</v>
      </c>
      <c r="E62" s="6">
        <v>256</v>
      </c>
      <c r="F62" s="10">
        <v>1008</v>
      </c>
      <c r="G62" s="9">
        <v>7.2909999999999995</v>
      </c>
      <c r="H62" s="2">
        <v>44633</v>
      </c>
    </row>
    <row r="63" spans="1:8" x14ac:dyDescent="0.3">
      <c r="A63" t="str">
        <f t="shared" si="15"/>
        <v>O0021</v>
      </c>
      <c r="B63" s="2">
        <v>44598</v>
      </c>
      <c r="C63" s="2" t="s">
        <v>160</v>
      </c>
      <c r="D63" t="str">
        <f>VLOOKUP(C63,Table3[#All],2,0)</f>
        <v>SPSSEVIEW</v>
      </c>
      <c r="E63" s="6">
        <v>62</v>
      </c>
      <c r="F63" s="10">
        <v>864</v>
      </c>
      <c r="G63" s="9">
        <v>6.669999999999999</v>
      </c>
      <c r="H63" s="2">
        <v>44633</v>
      </c>
    </row>
    <row r="64" spans="1:8" x14ac:dyDescent="0.3">
      <c r="A64" t="s">
        <v>517</v>
      </c>
      <c r="B64" s="2">
        <v>44600</v>
      </c>
      <c r="C64" s="2" t="s">
        <v>164</v>
      </c>
      <c r="D64" t="str">
        <f>VLOOKUP(C64,Table3[#All],2,0)</f>
        <v xml:space="preserve">SMM </v>
      </c>
      <c r="E64" s="6">
        <v>155</v>
      </c>
      <c r="F64" s="10">
        <v>288</v>
      </c>
      <c r="G64" s="9">
        <v>7.843</v>
      </c>
      <c r="H64" s="2">
        <v>44624</v>
      </c>
    </row>
    <row r="65" spans="1:8" x14ac:dyDescent="0.3">
      <c r="A65" t="str">
        <f>A64</f>
        <v>O0022</v>
      </c>
      <c r="B65" s="2">
        <v>44600</v>
      </c>
      <c r="C65" s="2" t="s">
        <v>164</v>
      </c>
      <c r="D65" t="str">
        <f>VLOOKUP(C65,Table3[#All],2,0)</f>
        <v xml:space="preserve">SMM </v>
      </c>
      <c r="E65" s="6">
        <v>65</v>
      </c>
      <c r="F65" s="10">
        <v>1440</v>
      </c>
      <c r="G65" s="9">
        <v>10.832999999999998</v>
      </c>
      <c r="H65" s="2">
        <v>44624</v>
      </c>
    </row>
    <row r="66" spans="1:8" x14ac:dyDescent="0.3">
      <c r="A66" t="s">
        <v>518</v>
      </c>
      <c r="B66" s="2">
        <v>44600</v>
      </c>
      <c r="C66" s="2" t="s">
        <v>120</v>
      </c>
      <c r="D66" t="str">
        <f>VLOOKUP(C66,Table3[#All],2,0)</f>
        <v>KUMHOO</v>
      </c>
      <c r="E66" s="6">
        <v>2</v>
      </c>
      <c r="F66" s="10">
        <v>1440</v>
      </c>
      <c r="G66" s="9">
        <v>7.7049999999999992</v>
      </c>
      <c r="H66" s="2">
        <v>44630</v>
      </c>
    </row>
    <row r="67" spans="1:8" x14ac:dyDescent="0.3">
      <c r="A67" t="str">
        <f>A66</f>
        <v>O0023</v>
      </c>
      <c r="B67" s="2">
        <v>44600</v>
      </c>
      <c r="C67" s="2" t="s">
        <v>120</v>
      </c>
      <c r="D67" t="str">
        <f>VLOOKUP(C67,Table3[#All],2,0)</f>
        <v>KUMHOO</v>
      </c>
      <c r="E67" s="6">
        <v>150</v>
      </c>
      <c r="F67" s="10">
        <v>1080</v>
      </c>
      <c r="G67" s="9">
        <v>11.154999999999998</v>
      </c>
      <c r="H67" s="2">
        <v>44630</v>
      </c>
    </row>
    <row r="68" spans="1:8" x14ac:dyDescent="0.3">
      <c r="A68" t="s">
        <v>519</v>
      </c>
      <c r="B68" s="2">
        <v>44601</v>
      </c>
      <c r="C68" s="2" t="s">
        <v>187</v>
      </c>
      <c r="D68" t="str">
        <f>VLOOKUP(C68,Table3[#All],2,0)</f>
        <v>PAUCHIAO</v>
      </c>
      <c r="E68" s="6">
        <v>207</v>
      </c>
      <c r="F68" s="10">
        <v>1152</v>
      </c>
      <c r="G68" s="9">
        <v>7.13</v>
      </c>
      <c r="H68" s="2">
        <v>44635</v>
      </c>
    </row>
    <row r="69" spans="1:8" x14ac:dyDescent="0.3">
      <c r="A69" t="s">
        <v>520</v>
      </c>
      <c r="B69" s="2">
        <v>44601</v>
      </c>
      <c r="C69" s="2" t="s">
        <v>150</v>
      </c>
      <c r="D69" t="str">
        <f>VLOOKUP(C69,Table3[#All],2,0)</f>
        <v>MARINE</v>
      </c>
      <c r="E69" s="6">
        <v>7</v>
      </c>
      <c r="F69" s="10">
        <v>288</v>
      </c>
      <c r="G69" s="9">
        <v>8.9699999999999989</v>
      </c>
      <c r="H69" s="2">
        <v>44632</v>
      </c>
    </row>
    <row r="70" spans="1:8" x14ac:dyDescent="0.3">
      <c r="A70" t="s">
        <v>521</v>
      </c>
      <c r="B70" s="2">
        <v>44607</v>
      </c>
      <c r="C70" s="2" t="s">
        <v>158</v>
      </c>
      <c r="D70" t="str">
        <f>VLOOKUP(C70,Table3[#All],2,0)</f>
        <v>JOMAN</v>
      </c>
      <c r="E70" s="6">
        <v>95</v>
      </c>
      <c r="F70" s="10">
        <v>1152</v>
      </c>
      <c r="G70" s="9">
        <v>10.35</v>
      </c>
      <c r="H70" s="2">
        <v>44636</v>
      </c>
    </row>
    <row r="71" spans="1:8" x14ac:dyDescent="0.3">
      <c r="A71" t="str">
        <f t="shared" ref="A71:A72" si="16">A70</f>
        <v>O0026</v>
      </c>
      <c r="B71" s="2">
        <v>44607</v>
      </c>
      <c r="C71" s="2" t="s">
        <v>158</v>
      </c>
      <c r="D71" t="str">
        <f>VLOOKUP(C71,Table3[#All],2,0)</f>
        <v>JOMAN</v>
      </c>
      <c r="E71" s="6">
        <v>63</v>
      </c>
      <c r="F71" s="10">
        <v>1200</v>
      </c>
      <c r="G71" s="9">
        <v>11.154999999999998</v>
      </c>
      <c r="H71" s="2">
        <v>44636</v>
      </c>
    </row>
    <row r="72" spans="1:8" x14ac:dyDescent="0.3">
      <c r="A72" t="str">
        <f t="shared" si="16"/>
        <v>O0026</v>
      </c>
      <c r="B72" s="2">
        <v>44607</v>
      </c>
      <c r="C72" s="2" t="s">
        <v>158</v>
      </c>
      <c r="D72" t="str">
        <f>VLOOKUP(C72,Table3[#All],2,0)</f>
        <v>JOMAN</v>
      </c>
      <c r="E72" s="6">
        <v>269</v>
      </c>
      <c r="F72" s="10">
        <v>1920</v>
      </c>
      <c r="G72" s="9">
        <v>7.4749999999999996</v>
      </c>
      <c r="H72" s="2">
        <v>44636</v>
      </c>
    </row>
    <row r="73" spans="1:8" x14ac:dyDescent="0.3">
      <c r="A73" t="s">
        <v>522</v>
      </c>
      <c r="B73" s="2">
        <v>44611</v>
      </c>
      <c r="C73" s="2" t="s">
        <v>131</v>
      </c>
      <c r="D73" t="str">
        <f>VLOOKUP(C73,Table3[#All],2,0)</f>
        <v>MOMOLAND</v>
      </c>
      <c r="E73" s="6">
        <v>31</v>
      </c>
      <c r="F73" s="10">
        <v>1728</v>
      </c>
      <c r="G73" s="9">
        <v>10.763999999999999</v>
      </c>
      <c r="H73" s="2">
        <v>44639</v>
      </c>
    </row>
    <row r="74" spans="1:8" x14ac:dyDescent="0.3">
      <c r="A74" t="str">
        <f t="shared" ref="A74:A75" si="17">A73</f>
        <v>O0027</v>
      </c>
      <c r="B74" s="2">
        <v>44611</v>
      </c>
      <c r="C74" s="2" t="s">
        <v>131</v>
      </c>
      <c r="D74" t="str">
        <f>VLOOKUP(C74,Table3[#All],2,0)</f>
        <v>MOMOLAND</v>
      </c>
      <c r="E74" s="6">
        <v>107</v>
      </c>
      <c r="F74" s="10">
        <v>2800</v>
      </c>
      <c r="G74" s="9">
        <v>11.154999999999998</v>
      </c>
      <c r="H74" s="2">
        <v>44639</v>
      </c>
    </row>
    <row r="75" spans="1:8" x14ac:dyDescent="0.3">
      <c r="A75" t="str">
        <f t="shared" si="17"/>
        <v>O0027</v>
      </c>
      <c r="B75" s="2">
        <v>44611</v>
      </c>
      <c r="C75" s="2" t="s">
        <v>131</v>
      </c>
      <c r="D75" t="str">
        <f>VLOOKUP(C75,Table3[#All],2,0)</f>
        <v>MOMOLAND</v>
      </c>
      <c r="E75" s="6">
        <v>318</v>
      </c>
      <c r="F75" s="10">
        <v>1152</v>
      </c>
      <c r="G75" s="9">
        <v>7.05</v>
      </c>
      <c r="H75" s="2">
        <v>44639</v>
      </c>
    </row>
    <row r="76" spans="1:8" x14ac:dyDescent="0.3">
      <c r="A76" t="s">
        <v>523</v>
      </c>
      <c r="B76" s="2">
        <v>44611</v>
      </c>
      <c r="C76" s="2" t="s">
        <v>201</v>
      </c>
      <c r="D76" t="str">
        <f>VLOOKUP(C76,Table3[#All],2,0)</f>
        <v>MACELIFOOD</v>
      </c>
      <c r="E76" s="6">
        <v>99</v>
      </c>
      <c r="F76" s="10">
        <v>1440</v>
      </c>
      <c r="G76" s="9">
        <v>7.15</v>
      </c>
      <c r="H76" s="2">
        <v>44632</v>
      </c>
    </row>
    <row r="77" spans="1:8" x14ac:dyDescent="0.3">
      <c r="A77" t="str">
        <f t="shared" ref="A77:A78" si="18">A76</f>
        <v>O0028</v>
      </c>
      <c r="B77" s="2">
        <v>44611</v>
      </c>
      <c r="C77" s="2" t="s">
        <v>201</v>
      </c>
      <c r="D77" t="str">
        <f>VLOOKUP(C77,Table3[#All],2,0)</f>
        <v>MACELIFOOD</v>
      </c>
      <c r="E77" s="6">
        <v>77</v>
      </c>
      <c r="F77" s="10">
        <v>1920</v>
      </c>
      <c r="G77" s="9">
        <v>6.26</v>
      </c>
      <c r="H77" s="2">
        <v>44632</v>
      </c>
    </row>
    <row r="78" spans="1:8" x14ac:dyDescent="0.3">
      <c r="A78" t="str">
        <f t="shared" si="18"/>
        <v>O0028</v>
      </c>
      <c r="B78" s="2">
        <v>44611</v>
      </c>
      <c r="C78" s="2" t="s">
        <v>201</v>
      </c>
      <c r="D78" t="str">
        <f>VLOOKUP(C78,Table3[#All],2,0)</f>
        <v>MACELIFOOD</v>
      </c>
      <c r="E78" s="6">
        <v>355</v>
      </c>
      <c r="F78" s="10">
        <v>1728</v>
      </c>
      <c r="G78" s="9">
        <v>5.95</v>
      </c>
      <c r="H78" s="2">
        <v>44632</v>
      </c>
    </row>
    <row r="79" spans="1:8" x14ac:dyDescent="0.3">
      <c r="A79" t="s">
        <v>524</v>
      </c>
      <c r="B79" s="2">
        <v>44613</v>
      </c>
      <c r="C79" s="2" t="s">
        <v>153</v>
      </c>
      <c r="D79" t="str">
        <f>VLOOKUP(C79,Table3[#All],2,0)</f>
        <v>FIDOCRAX</v>
      </c>
      <c r="E79" s="6">
        <v>180</v>
      </c>
      <c r="F79" s="10">
        <v>3000</v>
      </c>
      <c r="G79" s="9">
        <v>9.6</v>
      </c>
      <c r="H79" s="2">
        <v>44636</v>
      </c>
    </row>
    <row r="80" spans="1:8" x14ac:dyDescent="0.3">
      <c r="A80" t="str">
        <f t="shared" ref="A80:A81" si="19">A79</f>
        <v>O0029</v>
      </c>
      <c r="B80" s="2">
        <v>44613</v>
      </c>
      <c r="C80" s="2" t="s">
        <v>153</v>
      </c>
      <c r="D80" t="str">
        <f>VLOOKUP(C80,Table3[#All],2,0)</f>
        <v>FIDOCRAX</v>
      </c>
      <c r="E80" s="6">
        <v>83</v>
      </c>
      <c r="F80" s="10">
        <v>1800</v>
      </c>
      <c r="G80" s="9">
        <v>10.3</v>
      </c>
      <c r="H80" s="2">
        <v>44636</v>
      </c>
    </row>
    <row r="81" spans="1:8" x14ac:dyDescent="0.3">
      <c r="A81" t="str">
        <f t="shared" si="19"/>
        <v>O0029</v>
      </c>
      <c r="B81" s="2">
        <v>44613</v>
      </c>
      <c r="C81" s="2" t="s">
        <v>153</v>
      </c>
      <c r="D81" t="str">
        <f>VLOOKUP(C81,Table3[#All],2,0)</f>
        <v>FIDOCRAX</v>
      </c>
      <c r="E81" s="6">
        <v>19</v>
      </c>
      <c r="F81" s="10">
        <v>1200</v>
      </c>
      <c r="G81" s="9">
        <v>8.68</v>
      </c>
      <c r="H81" s="2">
        <v>44636</v>
      </c>
    </row>
    <row r="82" spans="1:8" x14ac:dyDescent="0.3">
      <c r="A82" t="s">
        <v>525</v>
      </c>
      <c r="B82" s="2">
        <v>44613</v>
      </c>
      <c r="C82" s="2" t="s">
        <v>181</v>
      </c>
      <c r="D82" t="str">
        <f>VLOOKUP(C82,Table3[#All],2,0)</f>
        <v>ESTABENGANG</v>
      </c>
      <c r="E82" s="6">
        <v>97</v>
      </c>
      <c r="F82" s="10">
        <v>6250</v>
      </c>
      <c r="G82">
        <v>8.2750000000000004</v>
      </c>
      <c r="H82" s="2">
        <v>44641</v>
      </c>
    </row>
    <row r="83" spans="1:8" x14ac:dyDescent="0.3">
      <c r="A83" t="s">
        <v>526</v>
      </c>
      <c r="B83" s="2">
        <v>44618</v>
      </c>
      <c r="C83" s="2" t="s">
        <v>139</v>
      </c>
      <c r="D83" t="str">
        <f>VLOOKUP(C83,Table3[#All],2,0)</f>
        <v>LINKINPARK</v>
      </c>
      <c r="E83" s="6">
        <v>140</v>
      </c>
      <c r="F83" s="10">
        <v>816</v>
      </c>
      <c r="G83">
        <v>7.0750000000000002</v>
      </c>
      <c r="H83" s="2">
        <v>44639</v>
      </c>
    </row>
    <row r="84" spans="1:8" x14ac:dyDescent="0.3">
      <c r="A84" t="str">
        <f>A83</f>
        <v>O0031</v>
      </c>
      <c r="B84" s="2">
        <v>44618</v>
      </c>
      <c r="C84" s="2" t="s">
        <v>139</v>
      </c>
      <c r="D84" t="str">
        <f>VLOOKUP(C84,Table3[#All],2,0)</f>
        <v>LINKINPARK</v>
      </c>
      <c r="E84" s="6">
        <v>290</v>
      </c>
      <c r="F84" s="10">
        <v>3000</v>
      </c>
      <c r="G84">
        <v>8.4499999999999993</v>
      </c>
      <c r="H84" s="2">
        <v>44639</v>
      </c>
    </row>
    <row r="85" spans="1:8" x14ac:dyDescent="0.3">
      <c r="A85" t="s">
        <v>527</v>
      </c>
      <c r="B85" s="2">
        <v>44620</v>
      </c>
      <c r="C85" s="2" t="s">
        <v>111</v>
      </c>
      <c r="D85" t="str">
        <f>VLOOKUP(C85,Table3[#All],2,0)</f>
        <v>MERASI</v>
      </c>
      <c r="E85" s="6">
        <v>59</v>
      </c>
      <c r="F85" s="10">
        <v>2000</v>
      </c>
      <c r="G85">
        <v>7.4</v>
      </c>
      <c r="H85" s="2">
        <v>44644</v>
      </c>
    </row>
    <row r="86" spans="1:8" x14ac:dyDescent="0.3">
      <c r="A86" t="str">
        <f t="shared" ref="A86:A88" si="20">A85</f>
        <v>O0032</v>
      </c>
      <c r="B86" s="2">
        <v>44620</v>
      </c>
      <c r="C86" s="2" t="s">
        <v>111</v>
      </c>
      <c r="D86" t="str">
        <f>VLOOKUP(C86,Table3[#All],2,0)</f>
        <v>MERASI</v>
      </c>
      <c r="E86" s="6">
        <v>280</v>
      </c>
      <c r="F86" s="10">
        <v>720</v>
      </c>
      <c r="G86">
        <v>8.35</v>
      </c>
      <c r="H86" s="2">
        <v>44644</v>
      </c>
    </row>
    <row r="87" spans="1:8" x14ac:dyDescent="0.3">
      <c r="A87" t="str">
        <f t="shared" si="20"/>
        <v>O0032</v>
      </c>
      <c r="B87" s="2">
        <v>44620</v>
      </c>
      <c r="C87" s="2" t="s">
        <v>111</v>
      </c>
      <c r="D87" t="str">
        <f>VLOOKUP(C87,Table3[#All],2,0)</f>
        <v>MERASI</v>
      </c>
      <c r="E87" s="6">
        <v>341</v>
      </c>
      <c r="F87" s="10">
        <v>1200</v>
      </c>
      <c r="G87">
        <v>7.05</v>
      </c>
      <c r="H87" s="2">
        <v>44644</v>
      </c>
    </row>
    <row r="88" spans="1:8" x14ac:dyDescent="0.3">
      <c r="A88" t="str">
        <f t="shared" si="20"/>
        <v>O0032</v>
      </c>
      <c r="B88" s="2">
        <v>44620</v>
      </c>
      <c r="C88" s="2" t="s">
        <v>111</v>
      </c>
      <c r="D88" t="str">
        <f>VLOOKUP(C88,Table3[#All],2,0)</f>
        <v>MERASI</v>
      </c>
      <c r="E88" s="6">
        <v>343</v>
      </c>
      <c r="F88" s="10">
        <v>1152</v>
      </c>
      <c r="G88">
        <v>8.5500000000000007</v>
      </c>
      <c r="H88" s="2">
        <v>44644</v>
      </c>
    </row>
    <row r="89" spans="1:8" x14ac:dyDescent="0.3">
      <c r="A89" t="s">
        <v>528</v>
      </c>
      <c r="B89" s="2">
        <v>44620</v>
      </c>
      <c r="C89" s="2" t="s">
        <v>195</v>
      </c>
      <c r="D89" t="str">
        <f>VLOOKUP(C89,Table3[#All],2,0)</f>
        <v>SHIEKIE</v>
      </c>
      <c r="E89" s="6">
        <v>360</v>
      </c>
      <c r="F89" s="10">
        <v>1500</v>
      </c>
      <c r="G89">
        <v>7.35</v>
      </c>
      <c r="H89" s="2">
        <v>44650</v>
      </c>
    </row>
    <row r="90" spans="1:8" x14ac:dyDescent="0.3">
      <c r="A90" t="str">
        <f t="shared" ref="A90:A91" si="21">A89</f>
        <v>O0033</v>
      </c>
      <c r="B90" s="2">
        <v>44620</v>
      </c>
      <c r="C90" s="2" t="s">
        <v>195</v>
      </c>
      <c r="D90" t="str">
        <f>VLOOKUP(C90,Table3[#All],2,0)</f>
        <v>SHIEKIE</v>
      </c>
      <c r="E90" s="6">
        <v>92</v>
      </c>
      <c r="F90" s="10">
        <v>720</v>
      </c>
      <c r="G90">
        <v>10.175000000000001</v>
      </c>
      <c r="H90" s="2">
        <v>44650</v>
      </c>
    </row>
    <row r="91" spans="1:8" x14ac:dyDescent="0.3">
      <c r="A91" t="str">
        <f t="shared" si="21"/>
        <v>O0033</v>
      </c>
      <c r="B91" s="2">
        <v>44620</v>
      </c>
      <c r="C91" s="2" t="s">
        <v>195</v>
      </c>
      <c r="D91" t="str">
        <f>VLOOKUP(C91,Table3[#All],2,0)</f>
        <v>SHIEKIE</v>
      </c>
      <c r="E91" s="6">
        <v>294</v>
      </c>
      <c r="F91" s="10">
        <v>1200</v>
      </c>
      <c r="G91">
        <v>8.2750000000000004</v>
      </c>
      <c r="H91" s="2">
        <v>44650</v>
      </c>
    </row>
    <row r="92" spans="1:8" x14ac:dyDescent="0.3">
      <c r="A92" t="s">
        <v>529</v>
      </c>
      <c r="B92" s="2">
        <v>44621</v>
      </c>
      <c r="C92" s="2" t="s">
        <v>176</v>
      </c>
      <c r="D92" t="str">
        <f>VLOOKUP(C92,Table3[#All],2,0)</f>
        <v>ABBAP</v>
      </c>
      <c r="E92" s="6">
        <v>310</v>
      </c>
      <c r="F92" s="10">
        <v>900</v>
      </c>
      <c r="G92">
        <v>7.0750000000000002</v>
      </c>
      <c r="H92" s="2">
        <v>44646</v>
      </c>
    </row>
    <row r="93" spans="1:8" x14ac:dyDescent="0.3">
      <c r="A93" t="str">
        <f t="shared" ref="A93:A94" si="22">A92</f>
        <v>O0034</v>
      </c>
      <c r="B93" s="2">
        <v>44621</v>
      </c>
      <c r="C93" s="2" t="s">
        <v>176</v>
      </c>
      <c r="D93" t="str">
        <f>VLOOKUP(C93,Table3[#All],2,0)</f>
        <v>ABBAP</v>
      </c>
      <c r="E93" s="6">
        <v>5</v>
      </c>
      <c r="F93" s="10">
        <v>300</v>
      </c>
      <c r="G93">
        <v>8.4499999999999993</v>
      </c>
      <c r="H93" s="2">
        <v>44646</v>
      </c>
    </row>
    <row r="94" spans="1:8" x14ac:dyDescent="0.3">
      <c r="A94" t="str">
        <f t="shared" si="22"/>
        <v>O0034</v>
      </c>
      <c r="B94" s="2">
        <v>44621</v>
      </c>
      <c r="C94" s="2" t="s">
        <v>176</v>
      </c>
      <c r="D94" t="str">
        <f>VLOOKUP(C94,Table3[#All],2,0)</f>
        <v>ABBAP</v>
      </c>
      <c r="E94" s="6">
        <v>203</v>
      </c>
      <c r="F94" s="10">
        <v>600</v>
      </c>
      <c r="G94">
        <v>7.4</v>
      </c>
      <c r="H94" s="2">
        <v>44646</v>
      </c>
    </row>
    <row r="95" spans="1:8" x14ac:dyDescent="0.3">
      <c r="A95" t="s">
        <v>530</v>
      </c>
      <c r="B95" s="2">
        <v>44621</v>
      </c>
      <c r="C95" s="2" t="s">
        <v>191</v>
      </c>
      <c r="D95" t="str">
        <f>VLOOKUP(C95,Table3[#All],2,0)</f>
        <v>STANCHART</v>
      </c>
      <c r="E95" s="6">
        <v>304</v>
      </c>
      <c r="F95" s="10">
        <v>300</v>
      </c>
      <c r="G95">
        <v>8.35</v>
      </c>
      <c r="H95" s="2">
        <v>44656</v>
      </c>
    </row>
    <row r="96" spans="1:8" x14ac:dyDescent="0.3">
      <c r="A96" t="str">
        <f t="shared" ref="A96:A97" si="23">A95</f>
        <v>O0035</v>
      </c>
      <c r="B96" s="2">
        <v>44621</v>
      </c>
      <c r="C96" s="2" t="s">
        <v>191</v>
      </c>
      <c r="D96" t="str">
        <f>VLOOKUP(C96,Table3[#All],2,0)</f>
        <v>STANCHART</v>
      </c>
      <c r="E96" s="6">
        <v>289</v>
      </c>
      <c r="F96" s="10">
        <v>420</v>
      </c>
      <c r="G96">
        <v>7.05</v>
      </c>
      <c r="H96" s="2">
        <v>44656</v>
      </c>
    </row>
    <row r="97" spans="1:8" x14ac:dyDescent="0.3">
      <c r="A97" t="str">
        <f t="shared" si="23"/>
        <v>O0035</v>
      </c>
      <c r="B97" s="2">
        <v>44621</v>
      </c>
      <c r="C97" s="2" t="s">
        <v>191</v>
      </c>
      <c r="D97" t="str">
        <f>VLOOKUP(C97,Table3[#All],2,0)</f>
        <v>STANCHART</v>
      </c>
      <c r="E97" s="6">
        <v>311</v>
      </c>
      <c r="F97" s="10">
        <v>300</v>
      </c>
      <c r="G97">
        <v>8.5500000000000007</v>
      </c>
      <c r="H97" s="2">
        <v>44656</v>
      </c>
    </row>
    <row r="98" spans="1:8" x14ac:dyDescent="0.3">
      <c r="A98" t="s">
        <v>531</v>
      </c>
      <c r="B98" s="2">
        <v>44623</v>
      </c>
      <c r="C98" s="2" t="s">
        <v>178</v>
      </c>
      <c r="D98" t="str">
        <f>VLOOKUP(C98,Table3[#All],2,0)</f>
        <v>AMSILOCK</v>
      </c>
      <c r="E98" s="6">
        <v>143</v>
      </c>
      <c r="F98" s="10">
        <v>300</v>
      </c>
      <c r="G98">
        <v>7.35</v>
      </c>
      <c r="H98" s="2">
        <v>44658</v>
      </c>
    </row>
    <row r="99" spans="1:8" x14ac:dyDescent="0.3">
      <c r="A99" t="str">
        <f t="shared" ref="A99:A100" si="24">A98</f>
        <v>O0036</v>
      </c>
      <c r="B99" s="2">
        <v>44623</v>
      </c>
      <c r="C99" s="2" t="s">
        <v>178</v>
      </c>
      <c r="D99" t="str">
        <f>VLOOKUP(C99,Table3[#All],2,0)</f>
        <v>AMSILOCK</v>
      </c>
      <c r="E99" s="6">
        <v>351</v>
      </c>
      <c r="F99" s="10">
        <v>9600</v>
      </c>
      <c r="G99">
        <v>7.375</v>
      </c>
      <c r="H99" s="2">
        <v>44658</v>
      </c>
    </row>
    <row r="100" spans="1:8" x14ac:dyDescent="0.3">
      <c r="A100" t="str">
        <f t="shared" si="24"/>
        <v>O0036</v>
      </c>
      <c r="B100" s="2">
        <v>44623</v>
      </c>
      <c r="C100" s="2" t="s">
        <v>178</v>
      </c>
      <c r="D100" t="str">
        <f>VLOOKUP(C100,Table3[#All],2,0)</f>
        <v>AMSILOCK</v>
      </c>
      <c r="E100" s="6">
        <v>332</v>
      </c>
      <c r="F100" s="10">
        <v>9600</v>
      </c>
      <c r="G100">
        <v>8.375</v>
      </c>
      <c r="H100" s="2">
        <v>44658</v>
      </c>
    </row>
    <row r="101" spans="1:8" x14ac:dyDescent="0.3">
      <c r="A101" t="s">
        <v>532</v>
      </c>
      <c r="B101" s="2">
        <v>44623</v>
      </c>
      <c r="C101" s="2" t="s">
        <v>180</v>
      </c>
      <c r="D101" t="str">
        <f>VLOOKUP(C101,Table3[#All],2,0)</f>
        <v>KOASKOLANG</v>
      </c>
      <c r="E101" s="6">
        <v>324</v>
      </c>
      <c r="F101" s="10">
        <v>900</v>
      </c>
      <c r="G101">
        <v>8.375</v>
      </c>
      <c r="H101" s="2">
        <v>44651</v>
      </c>
    </row>
    <row r="102" spans="1:8" x14ac:dyDescent="0.3">
      <c r="A102" t="str">
        <f>A101</f>
        <v>O0037</v>
      </c>
      <c r="B102" s="2">
        <v>44623</v>
      </c>
      <c r="C102" s="2" t="s">
        <v>180</v>
      </c>
      <c r="D102" t="str">
        <f>VLOOKUP(C102,Table3[#All],2,0)</f>
        <v>KOASKOLANG</v>
      </c>
      <c r="E102" s="6">
        <v>355</v>
      </c>
      <c r="F102" s="10">
        <v>900</v>
      </c>
      <c r="G102">
        <v>7.8250000000000002</v>
      </c>
      <c r="H102" s="2">
        <v>44651</v>
      </c>
    </row>
    <row r="103" spans="1:8" x14ac:dyDescent="0.3">
      <c r="A103" t="s">
        <v>533</v>
      </c>
      <c r="B103" s="2">
        <v>44625</v>
      </c>
      <c r="C103" s="2" t="s">
        <v>169</v>
      </c>
      <c r="D103" t="str">
        <f>VLOOKUP(C103,Table3[#All],2,0)</f>
        <v>MAYBACH</v>
      </c>
      <c r="E103" s="6">
        <v>22</v>
      </c>
      <c r="F103" s="10">
        <v>7440</v>
      </c>
      <c r="G103" s="9">
        <v>12</v>
      </c>
      <c r="H103" s="2">
        <v>44645</v>
      </c>
    </row>
    <row r="104" spans="1:8" x14ac:dyDescent="0.3">
      <c r="A104" t="s">
        <v>534</v>
      </c>
      <c r="B104" s="2">
        <v>44625</v>
      </c>
      <c r="C104" s="2" t="s">
        <v>176</v>
      </c>
      <c r="D104" t="str">
        <f>VLOOKUP(C104,Table3[#All],2,0)</f>
        <v>ABBAP</v>
      </c>
      <c r="E104" s="6">
        <v>218</v>
      </c>
      <c r="F104" s="10">
        <v>13650</v>
      </c>
      <c r="G104">
        <v>11.324999999999999</v>
      </c>
      <c r="H104" s="2">
        <v>44652</v>
      </c>
    </row>
    <row r="105" spans="1:8" x14ac:dyDescent="0.3">
      <c r="A105" t="str">
        <f>A104</f>
        <v>O0039</v>
      </c>
      <c r="B105" s="2">
        <v>44625</v>
      </c>
      <c r="C105" s="2" t="s">
        <v>176</v>
      </c>
      <c r="D105" t="str">
        <f>VLOOKUP(C105,Table3[#All],2,0)</f>
        <v>ABBAP</v>
      </c>
      <c r="E105" s="6">
        <v>331</v>
      </c>
      <c r="F105" s="10">
        <v>2205</v>
      </c>
      <c r="G105">
        <v>10.175000000000001</v>
      </c>
      <c r="H105" s="2">
        <v>44652</v>
      </c>
    </row>
    <row r="106" spans="1:8" x14ac:dyDescent="0.3">
      <c r="A106" t="s">
        <v>535</v>
      </c>
      <c r="B106" s="2">
        <v>44625</v>
      </c>
      <c r="C106" s="2" t="s">
        <v>127</v>
      </c>
      <c r="D106" t="str">
        <f>VLOOKUP(C106,Table3[#All],2,0)</f>
        <v>FARSEM</v>
      </c>
      <c r="E106" s="6">
        <v>180</v>
      </c>
      <c r="F106" s="10">
        <v>250</v>
      </c>
      <c r="G106">
        <v>12.775</v>
      </c>
      <c r="H106" s="2">
        <v>44647</v>
      </c>
    </row>
    <row r="107" spans="1:8" x14ac:dyDescent="0.3">
      <c r="A107" t="s">
        <v>536</v>
      </c>
      <c r="B107" s="2">
        <v>44625</v>
      </c>
      <c r="C107" s="2" t="s">
        <v>201</v>
      </c>
      <c r="D107" t="str">
        <f>VLOOKUP(C107,Table3[#All],2,0)</f>
        <v>MACELIFOOD</v>
      </c>
      <c r="E107" s="6">
        <v>147</v>
      </c>
      <c r="F107" s="10">
        <v>2052</v>
      </c>
      <c r="G107">
        <v>8.9250000000000007</v>
      </c>
      <c r="H107" s="2">
        <v>44658</v>
      </c>
    </row>
    <row r="108" spans="1:8" x14ac:dyDescent="0.3">
      <c r="A108" t="str">
        <f>A107</f>
        <v>O0041</v>
      </c>
      <c r="B108" s="2">
        <v>44625</v>
      </c>
      <c r="C108" s="2" t="s">
        <v>201</v>
      </c>
      <c r="D108" t="str">
        <f>VLOOKUP(C108,Table3[#All],2,0)</f>
        <v>MACELIFOOD</v>
      </c>
      <c r="E108" s="6">
        <v>131</v>
      </c>
      <c r="F108" s="10">
        <v>1620</v>
      </c>
      <c r="G108">
        <v>8.9250000000000007</v>
      </c>
      <c r="H108" s="2">
        <v>44658</v>
      </c>
    </row>
    <row r="109" spans="1:8" x14ac:dyDescent="0.3">
      <c r="A109" t="s">
        <v>537</v>
      </c>
      <c r="B109" s="2">
        <v>44626</v>
      </c>
      <c r="C109" s="2" t="s">
        <v>178</v>
      </c>
      <c r="D109" t="str">
        <f>VLOOKUP(C109,Table3[#All],2,0)</f>
        <v>AMSILOCK</v>
      </c>
      <c r="E109" s="6">
        <v>331</v>
      </c>
      <c r="F109" s="10">
        <v>1120</v>
      </c>
      <c r="G109">
        <v>10.175000000000001</v>
      </c>
      <c r="H109" s="2">
        <v>44650</v>
      </c>
    </row>
    <row r="110" spans="1:8" x14ac:dyDescent="0.3">
      <c r="A110" t="str">
        <f>A109</f>
        <v>O0042</v>
      </c>
      <c r="B110" s="2">
        <v>44626</v>
      </c>
      <c r="C110" s="2" t="s">
        <v>178</v>
      </c>
      <c r="D110" t="str">
        <f>VLOOKUP(C110,Table3[#All],2,0)</f>
        <v>AMSILOCK</v>
      </c>
      <c r="E110" s="6">
        <v>100</v>
      </c>
      <c r="F110" s="10">
        <v>2160</v>
      </c>
      <c r="G110">
        <v>13.125</v>
      </c>
      <c r="H110" s="2">
        <v>44650</v>
      </c>
    </row>
    <row r="111" spans="1:8" x14ac:dyDescent="0.3">
      <c r="A111" t="s">
        <v>538</v>
      </c>
      <c r="B111" s="2">
        <v>44626</v>
      </c>
      <c r="C111" s="2" t="s">
        <v>153</v>
      </c>
      <c r="D111" t="str">
        <f>VLOOKUP(C111,Table3[#All],2,0)</f>
        <v>FIDOCRAX</v>
      </c>
      <c r="E111" s="6">
        <v>215</v>
      </c>
      <c r="F111" s="10">
        <v>4600</v>
      </c>
      <c r="G111">
        <v>10.175000000000001</v>
      </c>
      <c r="H111" s="2">
        <v>44649</v>
      </c>
    </row>
    <row r="112" spans="1:8" x14ac:dyDescent="0.3">
      <c r="A112" t="str">
        <f t="shared" ref="A112:A113" si="25">A111</f>
        <v>O0043</v>
      </c>
      <c r="B112" s="2">
        <v>44626</v>
      </c>
      <c r="C112" s="2" t="s">
        <v>153</v>
      </c>
      <c r="D112" t="str">
        <f>VLOOKUP(C112,Table3[#All],2,0)</f>
        <v>FIDOCRAX</v>
      </c>
      <c r="E112" s="6">
        <v>347</v>
      </c>
      <c r="F112" s="10">
        <v>4600</v>
      </c>
      <c r="G112">
        <v>13.125</v>
      </c>
      <c r="H112" s="2">
        <v>44649</v>
      </c>
    </row>
    <row r="113" spans="1:8" x14ac:dyDescent="0.3">
      <c r="A113" t="str">
        <f t="shared" si="25"/>
        <v>O0043</v>
      </c>
      <c r="B113" s="2">
        <v>44626</v>
      </c>
      <c r="C113" s="2" t="s">
        <v>153</v>
      </c>
      <c r="D113" t="str">
        <f>VLOOKUP(C113,Table3[#All],2,0)</f>
        <v>FIDOCRAX</v>
      </c>
      <c r="E113" s="6">
        <v>145</v>
      </c>
      <c r="F113" s="10">
        <v>4600</v>
      </c>
      <c r="G113">
        <v>13.125</v>
      </c>
      <c r="H113" s="2">
        <v>44649</v>
      </c>
    </row>
    <row r="114" spans="1:8" x14ac:dyDescent="0.3">
      <c r="A114" t="s">
        <v>539</v>
      </c>
      <c r="B114" s="2">
        <v>44626</v>
      </c>
      <c r="C114" s="2" t="s">
        <v>180</v>
      </c>
      <c r="D114" t="str">
        <f>VLOOKUP(C114,Table3[#All],2,0)</f>
        <v>KOASKOLANG</v>
      </c>
      <c r="E114" s="6">
        <v>92</v>
      </c>
      <c r="F114" s="10">
        <v>1250</v>
      </c>
      <c r="G114">
        <v>13.125</v>
      </c>
      <c r="H114" s="2">
        <v>44658</v>
      </c>
    </row>
    <row r="115" spans="1:8" x14ac:dyDescent="0.3">
      <c r="A115" t="s">
        <v>540</v>
      </c>
      <c r="B115" s="2">
        <v>44632</v>
      </c>
      <c r="C115" s="2" t="s">
        <v>135</v>
      </c>
      <c r="D115" t="str">
        <f>VLOOKUP(C115,Table3[#All],2,0)</f>
        <v>HOOWAI</v>
      </c>
      <c r="E115" s="6">
        <v>124</v>
      </c>
      <c r="F115" s="10">
        <v>576</v>
      </c>
      <c r="G115">
        <v>13.125</v>
      </c>
      <c r="H115" s="2">
        <v>44666</v>
      </c>
    </row>
    <row r="116" spans="1:8" x14ac:dyDescent="0.3">
      <c r="A116" t="str">
        <f t="shared" ref="A116:A117" si="26">A115</f>
        <v>O0045</v>
      </c>
      <c r="B116" s="2">
        <v>44632</v>
      </c>
      <c r="C116" s="2" t="s">
        <v>135</v>
      </c>
      <c r="D116" t="str">
        <f>VLOOKUP(C116,Table3[#All],2,0)</f>
        <v>HOOWAI</v>
      </c>
      <c r="E116" s="6">
        <v>277</v>
      </c>
      <c r="F116" s="10">
        <v>576</v>
      </c>
      <c r="G116">
        <v>13.125</v>
      </c>
      <c r="H116" s="2">
        <v>44666</v>
      </c>
    </row>
    <row r="117" spans="1:8" x14ac:dyDescent="0.3">
      <c r="A117" t="str">
        <f t="shared" si="26"/>
        <v>O0045</v>
      </c>
      <c r="B117" s="2">
        <v>44632</v>
      </c>
      <c r="C117" s="2" t="s">
        <v>135</v>
      </c>
      <c r="D117" t="str">
        <f>VLOOKUP(C117,Table3[#All],2,0)</f>
        <v>HOOWAI</v>
      </c>
      <c r="E117" s="6">
        <v>126</v>
      </c>
      <c r="F117" s="10">
        <v>1152</v>
      </c>
      <c r="G117">
        <v>7.375</v>
      </c>
      <c r="H117" s="2">
        <v>44666</v>
      </c>
    </row>
    <row r="118" spans="1:8" x14ac:dyDescent="0.3">
      <c r="A118" t="s">
        <v>541</v>
      </c>
      <c r="B118" s="2">
        <v>44632</v>
      </c>
      <c r="C118" s="2" t="s">
        <v>180</v>
      </c>
      <c r="D118" t="str">
        <f>VLOOKUP(C118,Table3[#All],2,0)</f>
        <v>KOASKOLANG</v>
      </c>
      <c r="E118" s="6">
        <v>239</v>
      </c>
      <c r="F118" s="10">
        <v>720</v>
      </c>
      <c r="G118">
        <v>7.375</v>
      </c>
      <c r="H118" s="2">
        <v>44665</v>
      </c>
    </row>
    <row r="119" spans="1:8" x14ac:dyDescent="0.3">
      <c r="A119" t="str">
        <f t="shared" ref="A119:A120" si="27">A118</f>
        <v>O0046</v>
      </c>
      <c r="B119" s="2">
        <v>44632</v>
      </c>
      <c r="C119" s="2" t="s">
        <v>180</v>
      </c>
      <c r="D119" t="str">
        <f>VLOOKUP(C119,Table3[#All],2,0)</f>
        <v>KOASKOLANG</v>
      </c>
      <c r="E119" s="6">
        <v>310</v>
      </c>
      <c r="F119" s="10">
        <v>576</v>
      </c>
      <c r="G119">
        <v>8.9250000000000007</v>
      </c>
      <c r="H119" s="2">
        <v>44665</v>
      </c>
    </row>
    <row r="120" spans="1:8" x14ac:dyDescent="0.3">
      <c r="A120" t="str">
        <f t="shared" si="27"/>
        <v>O0046</v>
      </c>
      <c r="B120" s="2">
        <v>44632</v>
      </c>
      <c r="C120" s="2" t="s">
        <v>180</v>
      </c>
      <c r="D120" t="str">
        <f>VLOOKUP(C120,Table3[#All],2,0)</f>
        <v>KOASKOLANG</v>
      </c>
      <c r="E120" s="6">
        <v>255</v>
      </c>
      <c r="F120" s="10">
        <v>576</v>
      </c>
      <c r="G120">
        <v>7.625</v>
      </c>
      <c r="H120" s="2">
        <v>44665</v>
      </c>
    </row>
    <row r="121" spans="1:8" x14ac:dyDescent="0.3">
      <c r="A121" t="s">
        <v>542</v>
      </c>
      <c r="B121" s="2">
        <v>44633</v>
      </c>
      <c r="C121" s="2" t="s">
        <v>122</v>
      </c>
      <c r="D121" t="str">
        <f>VLOOKUP(C121,Table3[#All],2,0)</f>
        <v>NAMYEN</v>
      </c>
      <c r="E121" s="6">
        <v>185</v>
      </c>
      <c r="F121" s="10">
        <v>576</v>
      </c>
      <c r="G121">
        <v>7.8500000000000005</v>
      </c>
      <c r="H121" s="2">
        <v>44658</v>
      </c>
    </row>
    <row r="122" spans="1:8" x14ac:dyDescent="0.3">
      <c r="A122" t="str">
        <f t="shared" ref="A122:A123" si="28">A121</f>
        <v>O0047</v>
      </c>
      <c r="B122" s="2">
        <v>44633</v>
      </c>
      <c r="C122" s="2" t="s">
        <v>122</v>
      </c>
      <c r="D122" t="str">
        <f>VLOOKUP(C122,Table3[#All],2,0)</f>
        <v>NAMYEN</v>
      </c>
      <c r="E122" s="6">
        <v>347</v>
      </c>
      <c r="F122" s="10">
        <v>810</v>
      </c>
      <c r="G122">
        <v>8.9250000000000007</v>
      </c>
      <c r="H122" s="2">
        <v>44658</v>
      </c>
    </row>
    <row r="123" spans="1:8" x14ac:dyDescent="0.3">
      <c r="A123" t="str">
        <f t="shared" si="28"/>
        <v>O0047</v>
      </c>
      <c r="B123" s="2">
        <v>44633</v>
      </c>
      <c r="C123" s="2" t="s">
        <v>122</v>
      </c>
      <c r="D123" t="str">
        <f>VLOOKUP(C123,Table3[#All],2,0)</f>
        <v>NAMYEN</v>
      </c>
      <c r="E123" s="6">
        <v>124</v>
      </c>
      <c r="F123" s="10">
        <v>510</v>
      </c>
      <c r="G123">
        <v>7.6000000000000005</v>
      </c>
      <c r="H123" s="2">
        <v>44658</v>
      </c>
    </row>
    <row r="124" spans="1:8" x14ac:dyDescent="0.3">
      <c r="A124" t="s">
        <v>543</v>
      </c>
      <c r="B124" s="2">
        <v>44634</v>
      </c>
      <c r="C124" s="2" t="s">
        <v>183</v>
      </c>
      <c r="D124" t="str">
        <f>VLOOKUP(C124,Table3[#All],2,0)</f>
        <v>XIAOMI</v>
      </c>
      <c r="E124" s="6">
        <v>159</v>
      </c>
      <c r="F124" s="10">
        <v>1279.2</v>
      </c>
      <c r="G124">
        <v>8.8249999999999993</v>
      </c>
      <c r="H124" s="2">
        <v>44654</v>
      </c>
    </row>
    <row r="125" spans="1:8" x14ac:dyDescent="0.3">
      <c r="A125" t="str">
        <f>A124</f>
        <v>O0048</v>
      </c>
      <c r="B125" s="2">
        <v>44634</v>
      </c>
      <c r="C125" s="2" t="s">
        <v>183</v>
      </c>
      <c r="D125" t="str">
        <f>VLOOKUP(C125,Table3[#All],2,0)</f>
        <v>XIAOMI</v>
      </c>
      <c r="E125" s="6">
        <v>192</v>
      </c>
      <c r="F125" s="10">
        <v>504</v>
      </c>
      <c r="G125">
        <v>9.375</v>
      </c>
      <c r="H125" s="2">
        <v>44654</v>
      </c>
    </row>
    <row r="126" spans="1:8" x14ac:dyDescent="0.3">
      <c r="A126" t="s">
        <v>544</v>
      </c>
      <c r="B126" s="2">
        <v>44634</v>
      </c>
      <c r="C126" s="2" t="s">
        <v>150</v>
      </c>
      <c r="D126" t="str">
        <f>VLOOKUP(C126,Table3[#All],2,0)</f>
        <v>MARINE</v>
      </c>
      <c r="E126" s="6">
        <v>141</v>
      </c>
      <c r="F126" s="10">
        <v>300</v>
      </c>
      <c r="G126">
        <v>12.875</v>
      </c>
      <c r="H126" s="2">
        <v>44666</v>
      </c>
    </row>
    <row r="127" spans="1:8" x14ac:dyDescent="0.3">
      <c r="A127" t="str">
        <f t="shared" ref="A127:A128" si="29">A126</f>
        <v>O0049</v>
      </c>
      <c r="B127" s="2">
        <v>44634</v>
      </c>
      <c r="C127" s="2" t="s">
        <v>150</v>
      </c>
      <c r="D127" t="str">
        <f>VLOOKUP(C127,Table3[#All],2,0)</f>
        <v>MARINE</v>
      </c>
      <c r="E127" s="6">
        <v>32</v>
      </c>
      <c r="F127" s="10">
        <v>10020</v>
      </c>
      <c r="G127">
        <v>9.5</v>
      </c>
      <c r="H127" s="2">
        <v>44666</v>
      </c>
    </row>
    <row r="128" spans="1:8" x14ac:dyDescent="0.3">
      <c r="A128" t="str">
        <f t="shared" si="29"/>
        <v>O0049</v>
      </c>
      <c r="B128" s="2">
        <v>44634</v>
      </c>
      <c r="C128" s="2" t="s">
        <v>150</v>
      </c>
      <c r="D128" t="str">
        <f>VLOOKUP(C128,Table3[#All],2,0)</f>
        <v>MARINE</v>
      </c>
      <c r="E128" s="6">
        <v>212</v>
      </c>
      <c r="F128" s="10">
        <v>4962</v>
      </c>
      <c r="G128">
        <v>9.125</v>
      </c>
      <c r="H128" s="2">
        <v>44666</v>
      </c>
    </row>
    <row r="129" spans="1:8" x14ac:dyDescent="0.3">
      <c r="A129" t="s">
        <v>545</v>
      </c>
      <c r="B129" s="2">
        <v>44647</v>
      </c>
      <c r="C129" s="2" t="s">
        <v>277</v>
      </c>
      <c r="D129" t="str">
        <f>VLOOKUP(C129,Table3[#All],2,0)</f>
        <v>ZINNET</v>
      </c>
      <c r="E129" s="6">
        <v>277</v>
      </c>
      <c r="F129" s="10">
        <v>4980</v>
      </c>
      <c r="G129">
        <v>8.9250000000000007</v>
      </c>
      <c r="H129" s="2">
        <v>44669</v>
      </c>
    </row>
    <row r="130" spans="1:8" x14ac:dyDescent="0.3">
      <c r="A130" t="str">
        <f>A129</f>
        <v>O0050</v>
      </c>
      <c r="B130" s="2">
        <v>44647</v>
      </c>
      <c r="C130" s="2" t="s">
        <v>277</v>
      </c>
      <c r="D130" t="str">
        <f>VLOOKUP(C130,Table3[#All],2,0)</f>
        <v>ZINNET</v>
      </c>
      <c r="E130" s="6">
        <v>219</v>
      </c>
      <c r="F130" s="10">
        <v>2073.6</v>
      </c>
      <c r="G130">
        <v>8.25</v>
      </c>
      <c r="H130" s="2">
        <v>44669</v>
      </c>
    </row>
    <row r="131" spans="1:8" x14ac:dyDescent="0.3">
      <c r="A131" t="s">
        <v>546</v>
      </c>
      <c r="B131" s="2">
        <v>44647</v>
      </c>
      <c r="C131" s="2" t="s">
        <v>168</v>
      </c>
      <c r="D131" t="str">
        <f>VLOOKUP(C131,Table3[#All],2,0)</f>
        <v>YONEX</v>
      </c>
      <c r="E131" s="6">
        <v>288</v>
      </c>
      <c r="F131" s="10">
        <v>2205</v>
      </c>
      <c r="G131">
        <v>9.5250000000000004</v>
      </c>
      <c r="H131" s="2">
        <v>44673</v>
      </c>
    </row>
    <row r="132" spans="1:8" x14ac:dyDescent="0.3">
      <c r="A132" t="str">
        <f>A131</f>
        <v>O0051</v>
      </c>
      <c r="B132" s="2">
        <v>44647</v>
      </c>
      <c r="C132" s="2" t="s">
        <v>168</v>
      </c>
      <c r="D132" t="str">
        <f>VLOOKUP(C132,Table3[#All],2,0)</f>
        <v>YONEX</v>
      </c>
      <c r="E132" s="6">
        <v>82</v>
      </c>
      <c r="F132" s="10">
        <v>4284</v>
      </c>
      <c r="G132">
        <v>12.775</v>
      </c>
      <c r="H132" s="2">
        <v>44673</v>
      </c>
    </row>
    <row r="133" spans="1:8" x14ac:dyDescent="0.3">
      <c r="A133" t="s">
        <v>547</v>
      </c>
      <c r="B133" s="2">
        <v>44647</v>
      </c>
      <c r="C133" s="2" t="s">
        <v>132</v>
      </c>
      <c r="D133" t="str">
        <f>VLOOKUP(C133,Table3[#All],2,0)</f>
        <v>XENIAEMU</v>
      </c>
      <c r="E133" s="6">
        <v>96</v>
      </c>
      <c r="F133" s="10">
        <v>3120</v>
      </c>
      <c r="G133">
        <v>9.375</v>
      </c>
      <c r="H133" s="2">
        <v>44673</v>
      </c>
    </row>
    <row r="134" spans="1:8" x14ac:dyDescent="0.3">
      <c r="A134" t="str">
        <f t="shared" ref="A134:A135" si="30">A133</f>
        <v>O0052</v>
      </c>
      <c r="B134" s="2">
        <v>44647</v>
      </c>
      <c r="C134" s="2" t="s">
        <v>132</v>
      </c>
      <c r="D134" t="str">
        <f>VLOOKUP(C134,Table3[#All],2,0)</f>
        <v>XENIAEMU</v>
      </c>
      <c r="E134" s="6">
        <v>341</v>
      </c>
      <c r="F134" s="10">
        <v>2205</v>
      </c>
      <c r="G134">
        <v>13.125</v>
      </c>
      <c r="H134" s="2">
        <v>44673</v>
      </c>
    </row>
    <row r="135" spans="1:8" x14ac:dyDescent="0.3">
      <c r="A135" t="str">
        <f t="shared" si="30"/>
        <v>O0052</v>
      </c>
      <c r="B135" s="2">
        <v>44647</v>
      </c>
      <c r="C135" s="2" t="s">
        <v>132</v>
      </c>
      <c r="D135" t="str">
        <f>VLOOKUP(C135,Table3[#All],2,0)</f>
        <v>XENIAEMU</v>
      </c>
      <c r="E135" s="6">
        <v>128</v>
      </c>
      <c r="F135" s="10">
        <v>2200</v>
      </c>
      <c r="G135">
        <v>8.75</v>
      </c>
      <c r="H135" s="2">
        <v>44673</v>
      </c>
    </row>
    <row r="136" spans="1:8" x14ac:dyDescent="0.3">
      <c r="A136" t="s">
        <v>548</v>
      </c>
      <c r="B136" s="2">
        <v>44651</v>
      </c>
      <c r="C136" s="2" t="s">
        <v>125</v>
      </c>
      <c r="D136" t="str">
        <f>VLOOKUP(C136,Table3[#All],2,0)</f>
        <v>MITOPA</v>
      </c>
      <c r="E136" s="6">
        <v>277</v>
      </c>
      <c r="F136" s="10">
        <v>2997</v>
      </c>
      <c r="G136">
        <v>10.75</v>
      </c>
      <c r="H136" s="2">
        <v>44686</v>
      </c>
    </row>
    <row r="137" spans="1:8" x14ac:dyDescent="0.3">
      <c r="A137" t="str">
        <f>A136</f>
        <v>O0053</v>
      </c>
      <c r="B137" s="2">
        <v>44651</v>
      </c>
      <c r="C137" s="2" t="s">
        <v>125</v>
      </c>
      <c r="D137" t="str">
        <f>VLOOKUP(C137,Table3[#All],2,0)</f>
        <v>MITOPA</v>
      </c>
      <c r="E137" s="6">
        <v>206</v>
      </c>
      <c r="F137" s="10">
        <v>6528</v>
      </c>
      <c r="G137">
        <v>12.25</v>
      </c>
      <c r="H137" s="2">
        <v>44686</v>
      </c>
    </row>
    <row r="138" spans="1:8" x14ac:dyDescent="0.3">
      <c r="A138" t="s">
        <v>549</v>
      </c>
      <c r="B138" s="2">
        <v>44651</v>
      </c>
      <c r="C138" s="2" t="s">
        <v>125</v>
      </c>
      <c r="D138" t="str">
        <f>VLOOKUP(C138,Table3[#All],2,0)</f>
        <v>MITOPA</v>
      </c>
      <c r="E138" s="6">
        <v>125</v>
      </c>
      <c r="F138" s="10">
        <v>280.8</v>
      </c>
      <c r="G138" s="9">
        <v>17.440000000000001</v>
      </c>
      <c r="H138" s="2">
        <v>44672</v>
      </c>
    </row>
    <row r="139" spans="1:8" x14ac:dyDescent="0.3">
      <c r="A139" t="s">
        <v>550</v>
      </c>
      <c r="B139" s="2">
        <v>44658</v>
      </c>
      <c r="C139" s="2" t="s">
        <v>163</v>
      </c>
      <c r="D139" t="str">
        <f>VLOOKUP(C139,Table3[#All],2,0)</f>
        <v>ZUTER</v>
      </c>
      <c r="E139" s="6">
        <v>47</v>
      </c>
      <c r="F139" s="10">
        <v>280.8</v>
      </c>
      <c r="G139" s="9">
        <v>8.0500000000000007</v>
      </c>
      <c r="H139" s="2">
        <v>44687</v>
      </c>
    </row>
    <row r="140" spans="1:8" x14ac:dyDescent="0.3">
      <c r="A140" t="str">
        <f t="shared" ref="A140:A142" si="31">A139</f>
        <v>O0055</v>
      </c>
      <c r="B140" s="2">
        <v>44658</v>
      </c>
      <c r="C140" s="2" t="s">
        <v>163</v>
      </c>
      <c r="D140" t="str">
        <f>VLOOKUP(C140,Table3[#All],2,0)</f>
        <v>ZUTER</v>
      </c>
      <c r="E140" s="6">
        <v>312</v>
      </c>
      <c r="F140" s="10">
        <v>280.8</v>
      </c>
      <c r="G140" s="9">
        <v>9.44</v>
      </c>
      <c r="H140" s="2">
        <v>44687</v>
      </c>
    </row>
    <row r="141" spans="1:8" x14ac:dyDescent="0.3">
      <c r="A141" t="str">
        <f t="shared" si="31"/>
        <v>O0055</v>
      </c>
      <c r="B141" s="2">
        <v>44658</v>
      </c>
      <c r="C141" s="2" t="s">
        <v>163</v>
      </c>
      <c r="D141" t="str">
        <f>VLOOKUP(C141,Table3[#All],2,0)</f>
        <v>ZUTER</v>
      </c>
      <c r="E141" s="6">
        <v>62</v>
      </c>
      <c r="F141" s="10">
        <v>280.8</v>
      </c>
      <c r="G141" s="9">
        <v>7.15</v>
      </c>
      <c r="H141" s="2">
        <v>44687</v>
      </c>
    </row>
    <row r="142" spans="1:8" x14ac:dyDescent="0.3">
      <c r="A142" t="str">
        <f t="shared" si="31"/>
        <v>O0055</v>
      </c>
      <c r="B142" s="2">
        <v>44658</v>
      </c>
      <c r="C142" s="2" t="s">
        <v>163</v>
      </c>
      <c r="D142" t="str">
        <f>VLOOKUP(C142,Table3[#All],2,0)</f>
        <v>ZUTER</v>
      </c>
      <c r="E142" s="6">
        <v>14</v>
      </c>
      <c r="F142" s="10">
        <v>280.8</v>
      </c>
      <c r="G142" s="9">
        <v>14.17</v>
      </c>
      <c r="H142" s="2">
        <v>44687</v>
      </c>
    </row>
    <row r="143" spans="1:8" x14ac:dyDescent="0.3">
      <c r="A143" t="s">
        <v>551</v>
      </c>
      <c r="B143" s="2">
        <v>44658</v>
      </c>
      <c r="C143" s="2" t="s">
        <v>168</v>
      </c>
      <c r="D143" t="str">
        <f>VLOOKUP(C143,Table3[#All],2,0)</f>
        <v>YONEX</v>
      </c>
      <c r="E143" s="6">
        <v>224</v>
      </c>
      <c r="F143" s="10">
        <v>5000</v>
      </c>
      <c r="G143" s="9">
        <v>13.83</v>
      </c>
      <c r="H143" s="2">
        <v>44690</v>
      </c>
    </row>
    <row r="144" spans="1:8" x14ac:dyDescent="0.3">
      <c r="A144" t="str">
        <f t="shared" ref="A144:A146" si="32">A143</f>
        <v>O0056</v>
      </c>
      <c r="B144" s="2">
        <v>44658</v>
      </c>
      <c r="C144" s="2" t="s">
        <v>168</v>
      </c>
      <c r="D144" t="str">
        <f>VLOOKUP(C144,Table3[#All],2,0)</f>
        <v>YONEX</v>
      </c>
      <c r="E144" s="6">
        <v>334</v>
      </c>
      <c r="F144" s="10">
        <v>9000</v>
      </c>
      <c r="G144" s="9">
        <v>13.04</v>
      </c>
      <c r="H144" s="2">
        <v>44690</v>
      </c>
    </row>
    <row r="145" spans="1:8" x14ac:dyDescent="0.3">
      <c r="A145" t="str">
        <f t="shared" si="32"/>
        <v>O0056</v>
      </c>
      <c r="B145" s="2">
        <v>44658</v>
      </c>
      <c r="C145" s="2" t="s">
        <v>168</v>
      </c>
      <c r="D145" t="str">
        <f>VLOOKUP(C145,Table3[#All],2,0)</f>
        <v>YONEX</v>
      </c>
      <c r="E145" s="6">
        <v>108</v>
      </c>
      <c r="F145" s="10">
        <v>1260</v>
      </c>
      <c r="G145" s="9">
        <v>10.96</v>
      </c>
      <c r="H145" s="2">
        <v>44690</v>
      </c>
    </row>
    <row r="146" spans="1:8" x14ac:dyDescent="0.3">
      <c r="A146" t="str">
        <f t="shared" si="32"/>
        <v>O0056</v>
      </c>
      <c r="B146" s="2">
        <v>44658</v>
      </c>
      <c r="C146" s="2" t="s">
        <v>168</v>
      </c>
      <c r="D146" t="str">
        <f>VLOOKUP(C146,Table3[#All],2,0)</f>
        <v>YONEX</v>
      </c>
      <c r="E146" s="6">
        <v>66</v>
      </c>
      <c r="F146" s="10">
        <v>360</v>
      </c>
      <c r="G146" s="9">
        <v>17.440000000000001</v>
      </c>
      <c r="H146" s="2">
        <v>44690</v>
      </c>
    </row>
    <row r="147" spans="1:8" x14ac:dyDescent="0.3">
      <c r="A147" t="s">
        <v>552</v>
      </c>
      <c r="B147" s="2">
        <v>44658</v>
      </c>
      <c r="C147" s="2" t="s">
        <v>178</v>
      </c>
      <c r="D147" t="str">
        <f>VLOOKUP(C147,Table3[#All],2,0)</f>
        <v>AMSILOCK</v>
      </c>
      <c r="E147" s="6">
        <v>1</v>
      </c>
      <c r="F147" s="10">
        <v>600</v>
      </c>
      <c r="G147" s="9">
        <v>10.07</v>
      </c>
      <c r="H147" s="2">
        <v>44685</v>
      </c>
    </row>
    <row r="148" spans="1:8" x14ac:dyDescent="0.3">
      <c r="A148" t="str">
        <f>A147</f>
        <v>O0057</v>
      </c>
      <c r="B148" s="2">
        <v>44658</v>
      </c>
      <c r="C148" s="2" t="s">
        <v>178</v>
      </c>
      <c r="D148" t="str">
        <f>VLOOKUP(C148,Table3[#All],2,0)</f>
        <v>AMSILOCK</v>
      </c>
      <c r="E148" s="6">
        <v>273</v>
      </c>
      <c r="F148" s="10">
        <v>360</v>
      </c>
      <c r="G148" s="9">
        <v>9.64</v>
      </c>
      <c r="H148" s="2">
        <v>44685</v>
      </c>
    </row>
    <row r="149" spans="1:8" x14ac:dyDescent="0.3">
      <c r="A149" t="s">
        <v>553</v>
      </c>
      <c r="B149" s="2">
        <v>44660</v>
      </c>
      <c r="C149" s="2" t="s">
        <v>166</v>
      </c>
      <c r="D149" t="str">
        <f>VLOOKUP(C149,Table3[#All],2,0)</f>
        <v>MALFALANA</v>
      </c>
      <c r="E149" s="6">
        <v>209</v>
      </c>
      <c r="F149" s="10">
        <v>960</v>
      </c>
      <c r="G149" s="9">
        <v>8.23</v>
      </c>
      <c r="H149" s="2">
        <v>44689</v>
      </c>
    </row>
    <row r="150" spans="1:8" x14ac:dyDescent="0.3">
      <c r="A150" t="str">
        <f>A149</f>
        <v>O0058</v>
      </c>
      <c r="B150" s="2">
        <v>44660</v>
      </c>
      <c r="C150" s="2" t="s">
        <v>166</v>
      </c>
      <c r="D150" t="str">
        <f>VLOOKUP(C150,Table3[#All],2,0)</f>
        <v>MALFALANA</v>
      </c>
      <c r="E150" s="6">
        <v>145</v>
      </c>
      <c r="F150" s="10">
        <v>4750</v>
      </c>
      <c r="G150" s="9">
        <v>9.1300000000000008</v>
      </c>
      <c r="H150" s="2">
        <v>44689</v>
      </c>
    </row>
    <row r="151" spans="1:8" x14ac:dyDescent="0.3">
      <c r="A151" t="s">
        <v>554</v>
      </c>
      <c r="B151" s="2">
        <v>44660</v>
      </c>
      <c r="C151" s="2" t="s">
        <v>136</v>
      </c>
      <c r="D151" t="str">
        <f>VLOOKUP(C151,Table3[#All],2,0)</f>
        <v>MUMSIM</v>
      </c>
      <c r="E151" s="6">
        <v>202</v>
      </c>
      <c r="F151" s="10">
        <v>1440</v>
      </c>
      <c r="G151" s="9">
        <v>8.7200000000000006</v>
      </c>
      <c r="H151" s="2">
        <v>44694</v>
      </c>
    </row>
    <row r="152" spans="1:8" x14ac:dyDescent="0.3">
      <c r="A152" t="str">
        <f>A151</f>
        <v>O0059</v>
      </c>
      <c r="B152" s="2">
        <v>44660</v>
      </c>
      <c r="C152" s="2" t="s">
        <v>136</v>
      </c>
      <c r="D152" t="str">
        <f>VLOOKUP(C152,Table3[#All],2,0)</f>
        <v>MUMSIM</v>
      </c>
      <c r="E152" s="6">
        <v>223</v>
      </c>
      <c r="F152" s="10">
        <v>3900</v>
      </c>
      <c r="G152" s="9">
        <v>8.39</v>
      </c>
      <c r="H152" s="2">
        <v>44694</v>
      </c>
    </row>
    <row r="153" spans="1:8" x14ac:dyDescent="0.3">
      <c r="A153" t="s">
        <v>555</v>
      </c>
      <c r="B153" s="2">
        <v>44661</v>
      </c>
      <c r="C153" s="2" t="s">
        <v>119</v>
      </c>
      <c r="D153" t="str">
        <f>VLOOKUP(C153,Table3[#All],2,0)</f>
        <v>DREFROS</v>
      </c>
      <c r="E153" s="6">
        <v>362</v>
      </c>
      <c r="F153" s="10">
        <v>7371</v>
      </c>
      <c r="G153" s="9">
        <v>10.93</v>
      </c>
      <c r="H153" s="2">
        <v>44695</v>
      </c>
    </row>
    <row r="154" spans="1:8" x14ac:dyDescent="0.3">
      <c r="A154" t="s">
        <v>556</v>
      </c>
      <c r="B154" s="2">
        <v>44662</v>
      </c>
      <c r="C154" s="2" t="s">
        <v>150</v>
      </c>
      <c r="D154" t="str">
        <f>VLOOKUP(C154,Table3[#All],2,0)</f>
        <v>MARINE</v>
      </c>
      <c r="E154" s="6">
        <v>235</v>
      </c>
      <c r="F154" s="10">
        <v>3000</v>
      </c>
      <c r="G154" s="9">
        <v>7.9</v>
      </c>
      <c r="H154" s="2">
        <v>44682</v>
      </c>
    </row>
    <row r="155" spans="1:8" x14ac:dyDescent="0.3">
      <c r="A155" t="str">
        <f t="shared" ref="A155:A156" si="33">A154</f>
        <v>O0061</v>
      </c>
      <c r="B155" s="2">
        <v>44662</v>
      </c>
      <c r="C155" s="2" t="s">
        <v>150</v>
      </c>
      <c r="D155" t="str">
        <f>VLOOKUP(C155,Table3[#All],2,0)</f>
        <v>MARINE</v>
      </c>
      <c r="E155" s="6">
        <v>63</v>
      </c>
      <c r="F155" s="10">
        <v>4050</v>
      </c>
      <c r="G155" s="9">
        <v>8.57</v>
      </c>
      <c r="H155" s="2">
        <v>44682</v>
      </c>
    </row>
    <row r="156" spans="1:8" x14ac:dyDescent="0.3">
      <c r="A156" t="str">
        <f t="shared" si="33"/>
        <v>O0061</v>
      </c>
      <c r="B156" s="2">
        <v>44662</v>
      </c>
      <c r="C156" s="2" t="s">
        <v>150</v>
      </c>
      <c r="D156" t="str">
        <f>VLOOKUP(C156,Table3[#All],2,0)</f>
        <v>MARINE</v>
      </c>
      <c r="E156" s="6">
        <v>210</v>
      </c>
      <c r="F156" s="10">
        <v>1250</v>
      </c>
      <c r="G156" s="9">
        <v>9.1300000000000008</v>
      </c>
      <c r="H156" s="2">
        <v>44682</v>
      </c>
    </row>
    <row r="157" spans="1:8" x14ac:dyDescent="0.3">
      <c r="A157" t="s">
        <v>557</v>
      </c>
      <c r="B157" s="2">
        <v>44662</v>
      </c>
      <c r="C157" s="2" t="s">
        <v>116</v>
      </c>
      <c r="D157" t="str">
        <f>VLOOKUP(C157,Table3[#All],2,0)</f>
        <v>SCFOOD</v>
      </c>
      <c r="E157" s="6">
        <v>318</v>
      </c>
      <c r="F157" s="10">
        <v>1875</v>
      </c>
      <c r="G157" s="9">
        <v>7.9</v>
      </c>
      <c r="H157" s="2">
        <v>44692</v>
      </c>
    </row>
    <row r="158" spans="1:8" x14ac:dyDescent="0.3">
      <c r="A158" t="s">
        <v>558</v>
      </c>
      <c r="B158" s="2">
        <v>44663</v>
      </c>
      <c r="C158" s="2" t="s">
        <v>109</v>
      </c>
      <c r="D158" t="str">
        <f>VLOOKUP(C158,Table3[#All],2,0)</f>
        <v>CAMILA</v>
      </c>
      <c r="E158" s="6">
        <v>350</v>
      </c>
      <c r="F158" s="10">
        <v>1875</v>
      </c>
      <c r="G158" s="9">
        <v>10.93</v>
      </c>
      <c r="H158" s="2">
        <v>44687</v>
      </c>
    </row>
    <row r="159" spans="1:8" x14ac:dyDescent="0.3">
      <c r="A159" t="str">
        <f t="shared" ref="A159:A160" si="34">A158</f>
        <v>O0063</v>
      </c>
      <c r="B159" s="2">
        <v>44663</v>
      </c>
      <c r="C159" s="2" t="s">
        <v>109</v>
      </c>
      <c r="D159" t="str">
        <f>VLOOKUP(C159,Table3[#All],2,0)</f>
        <v>CAMILA</v>
      </c>
      <c r="E159" s="6">
        <v>1</v>
      </c>
      <c r="F159" s="10">
        <v>3150</v>
      </c>
      <c r="G159" s="9">
        <v>7.05</v>
      </c>
      <c r="H159" s="2">
        <v>44687</v>
      </c>
    </row>
    <row r="160" spans="1:8" x14ac:dyDescent="0.3">
      <c r="A160" t="str">
        <f t="shared" si="34"/>
        <v>O0063</v>
      </c>
      <c r="B160" s="2">
        <v>44663</v>
      </c>
      <c r="C160" s="2" t="s">
        <v>109</v>
      </c>
      <c r="D160" t="str">
        <f>VLOOKUP(C160,Table3[#All],2,0)</f>
        <v>CAMILA</v>
      </c>
      <c r="E160" s="6">
        <v>252</v>
      </c>
      <c r="F160" s="10">
        <v>3150</v>
      </c>
      <c r="G160" s="9">
        <v>6.05</v>
      </c>
      <c r="H160" s="2">
        <v>44687</v>
      </c>
    </row>
    <row r="161" spans="1:8" x14ac:dyDescent="0.3">
      <c r="A161" t="s">
        <v>559</v>
      </c>
      <c r="B161" s="2">
        <v>44663</v>
      </c>
      <c r="C161" s="2" t="s">
        <v>108</v>
      </c>
      <c r="D161" t="str">
        <f>VLOOKUP(C161,Table3[#All],2,0)</f>
        <v>XEGAR</v>
      </c>
      <c r="E161" s="6">
        <v>295</v>
      </c>
      <c r="F161" s="10">
        <v>960</v>
      </c>
      <c r="G161" s="9">
        <v>6.26</v>
      </c>
      <c r="H161" s="2">
        <v>44696</v>
      </c>
    </row>
    <row r="162" spans="1:8" x14ac:dyDescent="0.3">
      <c r="A162" t="str">
        <f>A161</f>
        <v>O0064</v>
      </c>
      <c r="B162" s="2">
        <v>44663</v>
      </c>
      <c r="C162" s="2" t="s">
        <v>108</v>
      </c>
      <c r="D162" t="str">
        <f>VLOOKUP(C162,Table3[#All],2,0)</f>
        <v>XEGAR</v>
      </c>
      <c r="E162" s="6">
        <v>55</v>
      </c>
      <c r="F162" s="10">
        <v>3000</v>
      </c>
      <c r="G162" s="9">
        <v>5.95</v>
      </c>
      <c r="H162" s="2">
        <v>44696</v>
      </c>
    </row>
    <row r="163" spans="1:8" x14ac:dyDescent="0.3">
      <c r="A163" t="s">
        <v>560</v>
      </c>
      <c r="B163" s="2">
        <v>44664</v>
      </c>
      <c r="C163" s="2" t="s">
        <v>196</v>
      </c>
      <c r="D163" t="str">
        <f>VLOOKUP(C163,Table3[#All],2,0)</f>
        <v>MOUSEROLA</v>
      </c>
      <c r="E163" s="6">
        <v>134</v>
      </c>
      <c r="F163" s="10">
        <v>2184</v>
      </c>
      <c r="G163" s="9">
        <v>8.7799999999999994</v>
      </c>
      <c r="H163" s="2">
        <v>44693</v>
      </c>
    </row>
    <row r="164" spans="1:8" x14ac:dyDescent="0.3">
      <c r="A164" t="str">
        <f t="shared" ref="A164:A165" si="35">A163</f>
        <v>O0065</v>
      </c>
      <c r="B164" s="2">
        <v>44664</v>
      </c>
      <c r="C164" s="2" t="s">
        <v>196</v>
      </c>
      <c r="D164" t="str">
        <f>VLOOKUP(C164,Table3[#All],2,0)</f>
        <v>MOUSEROLA</v>
      </c>
      <c r="E164" s="6">
        <v>187</v>
      </c>
      <c r="F164" s="10">
        <v>3600</v>
      </c>
      <c r="G164" s="9">
        <v>7.05</v>
      </c>
      <c r="H164" s="2">
        <v>44693</v>
      </c>
    </row>
    <row r="165" spans="1:8" x14ac:dyDescent="0.3">
      <c r="A165" t="str">
        <f t="shared" si="35"/>
        <v>O0065</v>
      </c>
      <c r="B165" s="2">
        <v>44664</v>
      </c>
      <c r="C165" s="2" t="s">
        <v>196</v>
      </c>
      <c r="D165" t="str">
        <f>VLOOKUP(C165,Table3[#All],2,0)</f>
        <v>MOUSEROLA</v>
      </c>
      <c r="E165" s="6">
        <v>99</v>
      </c>
      <c r="F165" s="10">
        <v>2400</v>
      </c>
      <c r="G165" s="9">
        <v>7.15</v>
      </c>
      <c r="H165" s="2">
        <v>44693</v>
      </c>
    </row>
    <row r="166" spans="1:8" x14ac:dyDescent="0.3">
      <c r="A166" t="s">
        <v>561</v>
      </c>
      <c r="B166" s="2">
        <v>44664</v>
      </c>
      <c r="C166" s="2" t="s">
        <v>120</v>
      </c>
      <c r="D166" t="str">
        <f>VLOOKUP(C166,Table3[#All],2,0)</f>
        <v>KUMHOO</v>
      </c>
      <c r="E166" s="6">
        <v>34</v>
      </c>
      <c r="F166" s="10">
        <v>2000</v>
      </c>
      <c r="G166" s="9">
        <v>6.26</v>
      </c>
      <c r="H166" s="2">
        <v>44697</v>
      </c>
    </row>
    <row r="167" spans="1:8" x14ac:dyDescent="0.3">
      <c r="A167" t="str">
        <f>A166</f>
        <v>O0066</v>
      </c>
      <c r="B167" s="2">
        <v>44664</v>
      </c>
      <c r="C167" s="2" t="s">
        <v>120</v>
      </c>
      <c r="D167" t="str">
        <f>VLOOKUP(C167,Table3[#All],2,0)</f>
        <v>KUMHOO</v>
      </c>
      <c r="E167" s="6">
        <v>356</v>
      </c>
      <c r="F167" s="10">
        <v>728</v>
      </c>
      <c r="G167" s="9">
        <v>5.95</v>
      </c>
      <c r="H167" s="2">
        <v>44697</v>
      </c>
    </row>
    <row r="168" spans="1:8" x14ac:dyDescent="0.3">
      <c r="A168" t="s">
        <v>562</v>
      </c>
      <c r="B168" s="2">
        <v>44666</v>
      </c>
      <c r="C168" s="2" t="s">
        <v>137</v>
      </c>
      <c r="D168" t="str">
        <f>VLOOKUP(C168,Table3[#All],2,0)</f>
        <v>HABUSO</v>
      </c>
      <c r="E168" s="6">
        <v>142</v>
      </c>
      <c r="F168" s="10">
        <v>2520</v>
      </c>
      <c r="G168" s="9">
        <v>9.6</v>
      </c>
      <c r="H168" s="2">
        <v>44696</v>
      </c>
    </row>
    <row r="169" spans="1:8" x14ac:dyDescent="0.3">
      <c r="A169" t="str">
        <f>A168</f>
        <v>O0067</v>
      </c>
      <c r="B169" s="2">
        <v>44666</v>
      </c>
      <c r="C169" s="2" t="s">
        <v>137</v>
      </c>
      <c r="D169" t="str">
        <f>VLOOKUP(C169,Table3[#All],2,0)</f>
        <v>HABUSO</v>
      </c>
      <c r="E169" s="6">
        <v>48</v>
      </c>
      <c r="F169" s="10">
        <v>2520</v>
      </c>
      <c r="G169" s="9">
        <v>10.3</v>
      </c>
      <c r="H169" s="2">
        <v>44696</v>
      </c>
    </row>
    <row r="170" spans="1:8" x14ac:dyDescent="0.3">
      <c r="A170" t="s">
        <v>563</v>
      </c>
      <c r="B170" s="2">
        <v>44666</v>
      </c>
      <c r="C170" s="2" t="s">
        <v>172</v>
      </c>
      <c r="D170" t="str">
        <f>VLOOKUP(C170,Table3[#All],2,0)</f>
        <v>POLAS</v>
      </c>
      <c r="E170" s="6">
        <v>25</v>
      </c>
      <c r="F170" s="10">
        <v>1200</v>
      </c>
      <c r="G170" s="9">
        <v>8.68</v>
      </c>
      <c r="H170" s="2">
        <v>44686</v>
      </c>
    </row>
    <row r="171" spans="1:8" x14ac:dyDescent="0.3">
      <c r="A171" t="str">
        <f>A170</f>
        <v>O0068</v>
      </c>
      <c r="B171" s="2">
        <v>44666</v>
      </c>
      <c r="C171" s="2" t="s">
        <v>172</v>
      </c>
      <c r="D171" t="str">
        <f>VLOOKUP(C171,Table3[#All],2,0)</f>
        <v>POLAS</v>
      </c>
      <c r="E171" s="6">
        <v>322</v>
      </c>
      <c r="F171" s="10">
        <v>2880</v>
      </c>
      <c r="G171" s="9">
        <v>8.2750000000000004</v>
      </c>
      <c r="H171" s="2">
        <v>44686</v>
      </c>
    </row>
    <row r="172" spans="1:8" x14ac:dyDescent="0.3">
      <c r="A172" t="s">
        <v>564</v>
      </c>
      <c r="B172" s="2">
        <v>44669</v>
      </c>
      <c r="C172" s="2" t="s">
        <v>134</v>
      </c>
      <c r="D172" t="str">
        <f>VLOOKUP(C172,Table3[#All],2,0)</f>
        <v>GANSEA</v>
      </c>
      <c r="E172" s="6">
        <v>332</v>
      </c>
      <c r="F172" s="10">
        <v>1456</v>
      </c>
      <c r="G172" s="9">
        <v>7.0750000000000002</v>
      </c>
      <c r="H172" s="2">
        <v>44697</v>
      </c>
    </row>
    <row r="173" spans="1:8" x14ac:dyDescent="0.3">
      <c r="A173" t="str">
        <f>A172</f>
        <v>O0069</v>
      </c>
      <c r="B173" s="2">
        <v>44669</v>
      </c>
      <c r="C173" s="2" t="s">
        <v>134</v>
      </c>
      <c r="D173" t="str">
        <f>VLOOKUP(C173,Table3[#All],2,0)</f>
        <v>GANSEA</v>
      </c>
      <c r="E173" s="6">
        <v>138</v>
      </c>
      <c r="F173" s="10">
        <v>1680</v>
      </c>
      <c r="G173" s="9">
        <v>8.4499999999999993</v>
      </c>
      <c r="H173" s="2">
        <v>44697</v>
      </c>
    </row>
    <row r="174" spans="1:8" x14ac:dyDescent="0.3">
      <c r="A174" t="s">
        <v>565</v>
      </c>
      <c r="B174" s="2">
        <v>44669</v>
      </c>
      <c r="C174" s="2" t="s">
        <v>141</v>
      </c>
      <c r="D174" t="str">
        <f>VLOOKUP(C174,Table3[#All],2,0)</f>
        <v>PREMIER</v>
      </c>
      <c r="E174" s="6">
        <v>279</v>
      </c>
      <c r="F174" s="10">
        <v>720</v>
      </c>
      <c r="G174" s="9">
        <v>7.4</v>
      </c>
      <c r="H174" s="2">
        <v>44700</v>
      </c>
    </row>
    <row r="175" spans="1:8" x14ac:dyDescent="0.3">
      <c r="A175" t="str">
        <f>A174</f>
        <v>O0070</v>
      </c>
      <c r="B175" s="2">
        <v>44669</v>
      </c>
      <c r="C175" s="2" t="s">
        <v>141</v>
      </c>
      <c r="D175" t="str">
        <f>VLOOKUP(C175,Table3[#All],2,0)</f>
        <v>PREMIER</v>
      </c>
      <c r="E175" s="6">
        <v>87</v>
      </c>
      <c r="F175" s="10">
        <v>3494.4</v>
      </c>
      <c r="G175" s="9">
        <v>8.35</v>
      </c>
      <c r="H175" s="2">
        <v>44700</v>
      </c>
    </row>
    <row r="176" spans="1:8" x14ac:dyDescent="0.3">
      <c r="A176" t="s">
        <v>566</v>
      </c>
      <c r="B176" s="2">
        <v>44672</v>
      </c>
      <c r="C176" s="2" t="s">
        <v>127</v>
      </c>
      <c r="D176" t="str">
        <f>VLOOKUP(C176,Table3[#All],2,0)</f>
        <v>FARSEM</v>
      </c>
      <c r="E176" s="6">
        <v>49</v>
      </c>
      <c r="F176" s="10">
        <v>960</v>
      </c>
      <c r="G176" s="9">
        <v>7.05</v>
      </c>
      <c r="H176" s="2">
        <v>44701</v>
      </c>
    </row>
    <row r="177" spans="1:8" x14ac:dyDescent="0.3">
      <c r="A177" t="str">
        <f>A176</f>
        <v>O0071</v>
      </c>
      <c r="B177" s="2">
        <v>44672</v>
      </c>
      <c r="C177" s="2" t="s">
        <v>127</v>
      </c>
      <c r="D177" t="str">
        <f>VLOOKUP(C177,Table3[#All],2,0)</f>
        <v>FARSEM</v>
      </c>
      <c r="E177" s="6">
        <v>294</v>
      </c>
      <c r="F177" s="10">
        <v>2400</v>
      </c>
      <c r="G177" s="9">
        <v>8.5500000000000007</v>
      </c>
      <c r="H177" s="2">
        <v>44701</v>
      </c>
    </row>
    <row r="178" spans="1:8" x14ac:dyDescent="0.3">
      <c r="A178" t="s">
        <v>567</v>
      </c>
      <c r="B178" s="2">
        <v>44672</v>
      </c>
      <c r="C178" s="2" t="s">
        <v>138</v>
      </c>
      <c r="D178" t="str">
        <f>VLOOKUP(C178,Table3[#All],2,0)</f>
        <v>COREFOOD</v>
      </c>
      <c r="E178" s="6">
        <v>301</v>
      </c>
      <c r="F178" s="10">
        <v>3600</v>
      </c>
      <c r="G178" s="9">
        <v>7.35</v>
      </c>
      <c r="H178" s="2">
        <v>44701</v>
      </c>
    </row>
    <row r="179" spans="1:8" x14ac:dyDescent="0.3">
      <c r="A179" t="str">
        <f t="shared" ref="A179:A180" si="36">A178</f>
        <v>O0072</v>
      </c>
      <c r="B179" s="2">
        <v>44672</v>
      </c>
      <c r="C179" s="2" t="s">
        <v>138</v>
      </c>
      <c r="D179" t="str">
        <f>VLOOKUP(C179,Table3[#All],2,0)</f>
        <v>COREFOOD</v>
      </c>
      <c r="E179" s="6">
        <v>344</v>
      </c>
      <c r="F179" s="10">
        <v>960</v>
      </c>
      <c r="G179" s="9">
        <v>7.375</v>
      </c>
      <c r="H179" s="2">
        <v>44701</v>
      </c>
    </row>
    <row r="180" spans="1:8" x14ac:dyDescent="0.3">
      <c r="A180" t="str">
        <f t="shared" si="36"/>
        <v>O0072</v>
      </c>
      <c r="B180" s="2">
        <v>44672</v>
      </c>
      <c r="C180" s="2" t="s">
        <v>138</v>
      </c>
      <c r="D180" t="str">
        <f>VLOOKUP(C180,Table3[#All],2,0)</f>
        <v>COREFOOD</v>
      </c>
      <c r="E180" s="6">
        <v>235</v>
      </c>
      <c r="F180" s="10">
        <v>3120</v>
      </c>
      <c r="G180" s="9">
        <v>8.375</v>
      </c>
      <c r="H180" s="2">
        <v>44701</v>
      </c>
    </row>
    <row r="181" spans="1:8" x14ac:dyDescent="0.3">
      <c r="A181" t="s">
        <v>568</v>
      </c>
      <c r="B181" s="2">
        <v>44689</v>
      </c>
      <c r="C181" s="2" t="s">
        <v>280</v>
      </c>
      <c r="D181" t="str">
        <f>VLOOKUP(C181,Table3[#All],2,0)</f>
        <v>KOHENGRACIE</v>
      </c>
      <c r="E181" s="6">
        <v>149</v>
      </c>
      <c r="F181" s="10">
        <v>5040</v>
      </c>
      <c r="G181" s="9">
        <v>8.375</v>
      </c>
      <c r="H181" s="2">
        <v>44713</v>
      </c>
    </row>
    <row r="182" spans="1:8" x14ac:dyDescent="0.3">
      <c r="A182" t="str">
        <f>A181</f>
        <v>O0073</v>
      </c>
      <c r="B182" s="2">
        <v>44689</v>
      </c>
      <c r="C182" s="2" t="s">
        <v>280</v>
      </c>
      <c r="D182" t="str">
        <f>VLOOKUP(C182,Table3[#All],2,0)</f>
        <v>KOHENGRACIE</v>
      </c>
      <c r="E182" s="6">
        <v>147</v>
      </c>
      <c r="F182" s="10">
        <v>1920</v>
      </c>
      <c r="G182" s="9">
        <v>7.8250000000000002</v>
      </c>
      <c r="H182" s="2">
        <v>44713</v>
      </c>
    </row>
    <row r="183" spans="1:8" x14ac:dyDescent="0.3">
      <c r="A183" t="s">
        <v>569</v>
      </c>
      <c r="B183" s="2">
        <v>44689</v>
      </c>
      <c r="C183" s="2" t="s">
        <v>277</v>
      </c>
      <c r="D183" t="str">
        <f>VLOOKUP(C183,Table3[#All],2,0)</f>
        <v>ZINNET</v>
      </c>
      <c r="E183" s="6">
        <v>257</v>
      </c>
      <c r="F183" s="10">
        <v>1440</v>
      </c>
      <c r="G183" s="9">
        <v>9.2200000000000006</v>
      </c>
      <c r="H183" s="2">
        <v>44713</v>
      </c>
    </row>
    <row r="184" spans="1:8" x14ac:dyDescent="0.3">
      <c r="A184" t="str">
        <f>A183</f>
        <v>O0074</v>
      </c>
      <c r="B184" s="2">
        <v>44689</v>
      </c>
      <c r="C184" s="2" t="s">
        <v>277</v>
      </c>
      <c r="D184" t="str">
        <f>VLOOKUP(C184,Table3[#All],2,0)</f>
        <v>ZINNET</v>
      </c>
      <c r="E184" s="6">
        <v>207</v>
      </c>
      <c r="F184" s="10">
        <v>1260</v>
      </c>
      <c r="G184" s="9">
        <v>7.8250000000000002</v>
      </c>
      <c r="H184" s="2">
        <v>44713</v>
      </c>
    </row>
    <row r="185" spans="1:8" x14ac:dyDescent="0.3">
      <c r="A185" t="s">
        <v>570</v>
      </c>
      <c r="B185" s="2">
        <v>44690</v>
      </c>
      <c r="C185" s="2" t="s">
        <v>277</v>
      </c>
      <c r="D185" t="str">
        <f>VLOOKUP(C185,Table3[#All],2,0)</f>
        <v>ZINNET</v>
      </c>
      <c r="E185" s="6">
        <v>60</v>
      </c>
      <c r="F185" s="10">
        <v>315</v>
      </c>
      <c r="G185" s="9">
        <v>12</v>
      </c>
      <c r="H185" s="2">
        <v>44723</v>
      </c>
    </row>
    <row r="186" spans="1:8" x14ac:dyDescent="0.3">
      <c r="A186" t="str">
        <f t="shared" ref="A186:A187" si="37">A185</f>
        <v>O0075</v>
      </c>
      <c r="B186" s="2">
        <v>44690</v>
      </c>
      <c r="C186" s="2" t="s">
        <v>277</v>
      </c>
      <c r="D186" t="str">
        <f>VLOOKUP(C186,Table3[#All],2,0)</f>
        <v>ZINNET</v>
      </c>
      <c r="E186" s="6">
        <v>118</v>
      </c>
      <c r="F186" s="10">
        <v>3150</v>
      </c>
      <c r="G186" s="9">
        <v>11.324999999999999</v>
      </c>
      <c r="H186" s="2">
        <v>44723</v>
      </c>
    </row>
    <row r="187" spans="1:8" x14ac:dyDescent="0.3">
      <c r="A187" t="str">
        <f t="shared" si="37"/>
        <v>O0075</v>
      </c>
      <c r="B187" s="2">
        <v>44690</v>
      </c>
      <c r="C187" s="2" t="s">
        <v>277</v>
      </c>
      <c r="D187" t="str">
        <f>VLOOKUP(C187,Table3[#All],2,0)</f>
        <v>ZINNET</v>
      </c>
      <c r="E187" s="6">
        <v>339</v>
      </c>
      <c r="F187" s="10">
        <v>12600</v>
      </c>
      <c r="G187" s="9">
        <v>10.175000000000001</v>
      </c>
      <c r="H187" s="2">
        <v>44723</v>
      </c>
    </row>
    <row r="188" spans="1:8" x14ac:dyDescent="0.3">
      <c r="A188" t="s">
        <v>571</v>
      </c>
      <c r="B188" s="2">
        <v>44700</v>
      </c>
      <c r="C188" s="2" t="s">
        <v>137</v>
      </c>
      <c r="D188" t="str">
        <f>VLOOKUP(C188,Table3[#All],2,0)</f>
        <v>HABUSO</v>
      </c>
      <c r="E188" s="6">
        <v>157</v>
      </c>
      <c r="F188" s="10">
        <v>2016</v>
      </c>
      <c r="G188" s="9">
        <v>12.775</v>
      </c>
      <c r="H188" s="2">
        <v>44725</v>
      </c>
    </row>
    <row r="189" spans="1:8" x14ac:dyDescent="0.3">
      <c r="A189" t="str">
        <f>A188</f>
        <v>O0076</v>
      </c>
      <c r="B189" s="2">
        <v>44700</v>
      </c>
      <c r="C189" s="2" t="s">
        <v>137</v>
      </c>
      <c r="D189" t="str">
        <f>VLOOKUP(C189,Table3[#All],2,0)</f>
        <v>HABUSO</v>
      </c>
      <c r="E189" s="6">
        <v>134</v>
      </c>
      <c r="F189" s="10">
        <v>1920</v>
      </c>
      <c r="G189" s="9">
        <v>8.9250000000000007</v>
      </c>
      <c r="H189" s="2">
        <v>44725</v>
      </c>
    </row>
    <row r="190" spans="1:8" x14ac:dyDescent="0.3">
      <c r="A190" t="s">
        <v>572</v>
      </c>
      <c r="B190" s="2">
        <v>44700</v>
      </c>
      <c r="C190" s="2" t="s">
        <v>139</v>
      </c>
      <c r="D190" t="str">
        <f>VLOOKUP(C190,Table3[#All],2,0)</f>
        <v>LINKINPARK</v>
      </c>
      <c r="E190" s="6">
        <v>141</v>
      </c>
      <c r="F190" s="10">
        <v>11970</v>
      </c>
      <c r="G190" s="9">
        <v>8.9250000000000007</v>
      </c>
      <c r="H190" s="2">
        <v>44721</v>
      </c>
    </row>
    <row r="191" spans="1:8" x14ac:dyDescent="0.3">
      <c r="A191" t="str">
        <f t="shared" ref="A191:A192" si="38">A190</f>
        <v>O0077</v>
      </c>
      <c r="B191" s="2">
        <v>44700</v>
      </c>
      <c r="C191" s="2" t="s">
        <v>139</v>
      </c>
      <c r="D191" t="str">
        <f>VLOOKUP(C191,Table3[#All],2,0)</f>
        <v>LINKINPARK</v>
      </c>
      <c r="E191" s="6">
        <v>19</v>
      </c>
      <c r="F191" s="10">
        <v>2784</v>
      </c>
      <c r="G191" s="9">
        <v>10.175000000000001</v>
      </c>
      <c r="H191" s="2">
        <v>44721</v>
      </c>
    </row>
    <row r="192" spans="1:8" x14ac:dyDescent="0.3">
      <c r="A192" t="str">
        <f t="shared" si="38"/>
        <v>O0077</v>
      </c>
      <c r="B192" s="2">
        <v>44700</v>
      </c>
      <c r="C192" s="2" t="s">
        <v>139</v>
      </c>
      <c r="D192" t="str">
        <f>VLOOKUP(C192,Table3[#All],2,0)</f>
        <v>LINKINPARK</v>
      </c>
      <c r="E192" s="6">
        <v>104</v>
      </c>
      <c r="F192" s="10">
        <v>5040</v>
      </c>
      <c r="G192" s="9">
        <v>13.125</v>
      </c>
      <c r="H192" s="2">
        <v>44721</v>
      </c>
    </row>
    <row r="193" spans="1:8" x14ac:dyDescent="0.3">
      <c r="A193" t="s">
        <v>573</v>
      </c>
      <c r="B193" s="2">
        <v>44702</v>
      </c>
      <c r="C193" s="2" t="s">
        <v>195</v>
      </c>
      <c r="D193" t="str">
        <f>VLOOKUP(C193,Table3[#All],2,0)</f>
        <v>SHIEKIE</v>
      </c>
      <c r="E193" s="6">
        <v>33</v>
      </c>
      <c r="F193" s="10">
        <v>6300</v>
      </c>
      <c r="G193" s="9">
        <v>10.175000000000001</v>
      </c>
      <c r="H193" s="2">
        <v>44734</v>
      </c>
    </row>
    <row r="194" spans="1:8" x14ac:dyDescent="0.3">
      <c r="A194" t="str">
        <f>A193</f>
        <v>O0078</v>
      </c>
      <c r="B194" s="2">
        <v>44702</v>
      </c>
      <c r="C194" s="2" t="s">
        <v>195</v>
      </c>
      <c r="D194" t="str">
        <f>VLOOKUP(C194,Table3[#All],2,0)</f>
        <v>SHIEKIE</v>
      </c>
      <c r="E194" s="6">
        <v>45</v>
      </c>
      <c r="F194" s="10">
        <v>2880</v>
      </c>
      <c r="G194" s="9">
        <v>13.125</v>
      </c>
      <c r="H194" s="2">
        <v>44734</v>
      </c>
    </row>
    <row r="195" spans="1:8" x14ac:dyDescent="0.3">
      <c r="A195" t="s">
        <v>574</v>
      </c>
      <c r="B195" s="2">
        <v>44702</v>
      </c>
      <c r="C195" s="2" t="s">
        <v>151</v>
      </c>
      <c r="D195" t="str">
        <f>VLOOKUP(C195,Table3[#All],2,0)</f>
        <v>KINPRO</v>
      </c>
      <c r="E195" s="6">
        <v>191</v>
      </c>
      <c r="F195" s="10">
        <v>4800</v>
      </c>
      <c r="G195" s="9">
        <v>13.125</v>
      </c>
      <c r="H195" s="2">
        <v>44729</v>
      </c>
    </row>
    <row r="196" spans="1:8" x14ac:dyDescent="0.3">
      <c r="A196" t="str">
        <f t="shared" ref="A196:A197" si="39">A195</f>
        <v>O0079</v>
      </c>
      <c r="B196" s="2">
        <v>44702</v>
      </c>
      <c r="C196" s="2" t="s">
        <v>151</v>
      </c>
      <c r="D196" t="str">
        <f>VLOOKUP(C196,Table3[#All],2,0)</f>
        <v>KINPRO</v>
      </c>
      <c r="E196" s="6">
        <v>110</v>
      </c>
      <c r="F196" s="10">
        <v>5054</v>
      </c>
      <c r="G196" s="9">
        <v>13.125</v>
      </c>
      <c r="H196" s="2">
        <v>44729</v>
      </c>
    </row>
    <row r="197" spans="1:8" x14ac:dyDescent="0.3">
      <c r="A197" t="str">
        <f t="shared" si="39"/>
        <v>O0079</v>
      </c>
      <c r="B197" s="2">
        <v>44702</v>
      </c>
      <c r="C197" s="2" t="s">
        <v>151</v>
      </c>
      <c r="D197" t="str">
        <f>VLOOKUP(C197,Table3[#All],2,0)</f>
        <v>KINPRO</v>
      </c>
      <c r="E197" s="6">
        <v>45</v>
      </c>
      <c r="F197" s="10">
        <v>6930</v>
      </c>
      <c r="G197" s="9">
        <v>13.125</v>
      </c>
      <c r="H197" s="2">
        <v>44729</v>
      </c>
    </row>
    <row r="198" spans="1:8" x14ac:dyDescent="0.3">
      <c r="A198" t="s">
        <v>575</v>
      </c>
      <c r="B198" s="2">
        <v>44702</v>
      </c>
      <c r="C198" s="2" t="s">
        <v>182</v>
      </c>
      <c r="D198" t="str">
        <f>VLOOKUP(C198,Table3[#All],2,0)</f>
        <v>CHENMAI</v>
      </c>
      <c r="E198" s="6">
        <v>300</v>
      </c>
      <c r="F198" s="10">
        <v>5418</v>
      </c>
      <c r="G198" s="9">
        <v>13.125</v>
      </c>
      <c r="H198" s="2">
        <v>44732</v>
      </c>
    </row>
    <row r="199" spans="1:8" x14ac:dyDescent="0.3">
      <c r="A199" t="str">
        <f t="shared" ref="A199:A200" si="40">A198</f>
        <v>O0080</v>
      </c>
      <c r="B199" s="2">
        <v>44702</v>
      </c>
      <c r="C199" s="2" t="s">
        <v>182</v>
      </c>
      <c r="D199" t="str">
        <f>VLOOKUP(C199,Table3[#All],2,0)</f>
        <v>CHENMAI</v>
      </c>
      <c r="E199" s="6">
        <v>153</v>
      </c>
      <c r="F199" s="10">
        <v>960</v>
      </c>
      <c r="G199" s="9">
        <v>7.375</v>
      </c>
      <c r="H199" s="2">
        <v>44732</v>
      </c>
    </row>
    <row r="200" spans="1:8" x14ac:dyDescent="0.3">
      <c r="A200" t="str">
        <f t="shared" si="40"/>
        <v>O0080</v>
      </c>
      <c r="B200" s="2">
        <v>44702</v>
      </c>
      <c r="C200" s="2" t="s">
        <v>182</v>
      </c>
      <c r="D200" t="str">
        <f>VLOOKUP(C200,Table3[#All],2,0)</f>
        <v>CHENMAI</v>
      </c>
      <c r="E200" s="6">
        <v>149</v>
      </c>
      <c r="F200" s="10">
        <v>6720</v>
      </c>
      <c r="G200" s="9">
        <v>7.375</v>
      </c>
      <c r="H200" s="2">
        <v>44732</v>
      </c>
    </row>
    <row r="201" spans="1:8" x14ac:dyDescent="0.3">
      <c r="A201" t="s">
        <v>576</v>
      </c>
      <c r="B201" s="2">
        <v>44702</v>
      </c>
      <c r="C201" s="2" t="s">
        <v>116</v>
      </c>
      <c r="D201" t="str">
        <f>VLOOKUP(C201,Table3[#All],2,0)</f>
        <v>SCFOOD</v>
      </c>
      <c r="E201" s="6">
        <v>225</v>
      </c>
      <c r="F201" s="10">
        <v>960</v>
      </c>
      <c r="G201" s="9">
        <v>8.9250000000000007</v>
      </c>
      <c r="H201" s="2">
        <v>44732</v>
      </c>
    </row>
    <row r="202" spans="1:8" x14ac:dyDescent="0.3">
      <c r="A202" t="str">
        <f>A201</f>
        <v>O0081</v>
      </c>
      <c r="B202" s="2">
        <v>44702</v>
      </c>
      <c r="C202" s="2" t="s">
        <v>116</v>
      </c>
      <c r="D202" t="str">
        <f>VLOOKUP(C202,Table3[#All],2,0)</f>
        <v>SCFOOD</v>
      </c>
      <c r="E202" s="6">
        <v>335</v>
      </c>
      <c r="F202" s="10">
        <v>10080</v>
      </c>
      <c r="G202" s="9">
        <v>7.625</v>
      </c>
      <c r="H202" s="2">
        <v>44732</v>
      </c>
    </row>
    <row r="203" spans="1:8" x14ac:dyDescent="0.3">
      <c r="A203" t="s">
        <v>577</v>
      </c>
      <c r="B203" s="2">
        <v>44703</v>
      </c>
      <c r="C203" s="2" t="s">
        <v>116</v>
      </c>
      <c r="D203" t="str">
        <f>VLOOKUP(C203,Table3[#All],2,0)</f>
        <v>SCFOOD</v>
      </c>
      <c r="E203" s="6">
        <v>234</v>
      </c>
      <c r="F203" s="10">
        <v>1680</v>
      </c>
      <c r="G203" s="9">
        <v>7.8500000000000005</v>
      </c>
      <c r="H203" s="2">
        <v>44728</v>
      </c>
    </row>
    <row r="204" spans="1:8" x14ac:dyDescent="0.3">
      <c r="A204" t="str">
        <f t="shared" ref="A204:A205" si="41">A203</f>
        <v>O0082</v>
      </c>
      <c r="B204" s="2">
        <v>44703</v>
      </c>
      <c r="C204" s="2" t="s">
        <v>116</v>
      </c>
      <c r="D204" t="str">
        <f>VLOOKUP(C204,Table3[#All],2,0)</f>
        <v>SCFOOD</v>
      </c>
      <c r="E204" s="6">
        <v>23</v>
      </c>
      <c r="F204" s="10">
        <v>1440</v>
      </c>
      <c r="G204" s="9">
        <v>8.9250000000000007</v>
      </c>
      <c r="H204" s="2">
        <v>44728</v>
      </c>
    </row>
    <row r="205" spans="1:8" x14ac:dyDescent="0.3">
      <c r="A205" t="str">
        <f t="shared" si="41"/>
        <v>O0082</v>
      </c>
      <c r="B205" s="2">
        <v>44703</v>
      </c>
      <c r="C205" s="2" t="s">
        <v>116</v>
      </c>
      <c r="D205" t="str">
        <f>VLOOKUP(C205,Table3[#All],2,0)</f>
        <v>SCFOOD</v>
      </c>
      <c r="E205" s="6">
        <v>113</v>
      </c>
      <c r="F205" s="10">
        <v>2400</v>
      </c>
      <c r="G205" s="9">
        <v>7.6000000000000005</v>
      </c>
      <c r="H205" s="2">
        <v>44728</v>
      </c>
    </row>
    <row r="206" spans="1:8" x14ac:dyDescent="0.3">
      <c r="A206" t="s">
        <v>578</v>
      </c>
      <c r="B206" s="2">
        <v>44703</v>
      </c>
      <c r="C206" s="2" t="s">
        <v>147</v>
      </c>
      <c r="D206" t="str">
        <f>VLOOKUP(C206,Table3[#All],2,0)</f>
        <v>APEX</v>
      </c>
      <c r="E206" s="6">
        <v>46</v>
      </c>
      <c r="F206" s="10">
        <v>3150</v>
      </c>
      <c r="G206" s="9">
        <v>8.8249999999999993</v>
      </c>
      <c r="H206" s="2">
        <v>44729</v>
      </c>
    </row>
    <row r="207" spans="1:8" x14ac:dyDescent="0.3">
      <c r="A207" t="str">
        <f t="shared" ref="A207:A208" si="42">A206</f>
        <v>O0083</v>
      </c>
      <c r="B207" s="2">
        <v>44703</v>
      </c>
      <c r="C207" s="2" t="s">
        <v>147</v>
      </c>
      <c r="D207" t="str">
        <f>VLOOKUP(C207,Table3[#All],2,0)</f>
        <v>APEX</v>
      </c>
      <c r="E207" s="6">
        <v>215</v>
      </c>
      <c r="F207" s="10">
        <v>2400</v>
      </c>
      <c r="G207" s="9">
        <v>9.375</v>
      </c>
      <c r="H207" s="2">
        <v>44729</v>
      </c>
    </row>
    <row r="208" spans="1:8" x14ac:dyDescent="0.3">
      <c r="A208" t="str">
        <f t="shared" si="42"/>
        <v>O0083</v>
      </c>
      <c r="B208" s="2">
        <v>44703</v>
      </c>
      <c r="C208" s="2" t="s">
        <v>147</v>
      </c>
      <c r="D208" t="str">
        <f>VLOOKUP(C208,Table3[#All],2,0)</f>
        <v>APEX</v>
      </c>
      <c r="E208" s="6">
        <v>173</v>
      </c>
      <c r="F208" s="10">
        <v>144</v>
      </c>
      <c r="G208" s="9">
        <v>12.875</v>
      </c>
      <c r="H208" s="2">
        <v>44729</v>
      </c>
    </row>
    <row r="209" spans="1:8" x14ac:dyDescent="0.3">
      <c r="A209" t="s">
        <v>579</v>
      </c>
      <c r="B209" s="2">
        <v>44703</v>
      </c>
      <c r="C209" s="2" t="s">
        <v>145</v>
      </c>
      <c r="D209" t="str">
        <f>VLOOKUP(C209,Table3[#All],2,0)</f>
        <v>SEAWHALE</v>
      </c>
      <c r="E209" s="6">
        <v>56</v>
      </c>
      <c r="F209" s="10">
        <v>144</v>
      </c>
      <c r="G209" s="9">
        <v>9.5</v>
      </c>
      <c r="H209" s="2">
        <v>44738</v>
      </c>
    </row>
    <row r="210" spans="1:8" x14ac:dyDescent="0.3">
      <c r="A210" t="str">
        <f t="shared" ref="A210:A211" si="43">A209</f>
        <v>O0084</v>
      </c>
      <c r="B210" s="2">
        <v>44703</v>
      </c>
      <c r="C210" s="2" t="s">
        <v>145</v>
      </c>
      <c r="D210" t="str">
        <f>VLOOKUP(C210,Table3[#All],2,0)</f>
        <v>SEAWHALE</v>
      </c>
      <c r="E210" s="6">
        <v>273</v>
      </c>
      <c r="F210" s="10">
        <v>144</v>
      </c>
      <c r="G210" s="9">
        <v>9.125</v>
      </c>
      <c r="H210" s="2">
        <v>44738</v>
      </c>
    </row>
    <row r="211" spans="1:8" x14ac:dyDescent="0.3">
      <c r="A211" t="str">
        <f t="shared" si="43"/>
        <v>O0084</v>
      </c>
      <c r="B211" s="2">
        <v>44703</v>
      </c>
      <c r="C211" s="2" t="s">
        <v>145</v>
      </c>
      <c r="D211" t="str">
        <f>VLOOKUP(C211,Table3[#All],2,0)</f>
        <v>SEAWHALE</v>
      </c>
      <c r="E211" s="6">
        <v>93</v>
      </c>
      <c r="F211" s="10">
        <v>144</v>
      </c>
      <c r="G211" s="9">
        <v>8.9250000000000007</v>
      </c>
      <c r="H211" s="2">
        <v>44738</v>
      </c>
    </row>
    <row r="212" spans="1:8" x14ac:dyDescent="0.3">
      <c r="A212" t="s">
        <v>580</v>
      </c>
      <c r="B212" s="2">
        <v>44705</v>
      </c>
      <c r="C212" s="2" t="s">
        <v>166</v>
      </c>
      <c r="D212" t="str">
        <f>VLOOKUP(C212,Table3[#All],2,0)</f>
        <v>MALFALANA</v>
      </c>
      <c r="E212" s="6">
        <v>236</v>
      </c>
      <c r="F212" s="10">
        <v>144</v>
      </c>
      <c r="G212" s="9">
        <v>8.25</v>
      </c>
      <c r="H212" s="2">
        <v>44725</v>
      </c>
    </row>
    <row r="213" spans="1:8" x14ac:dyDescent="0.3">
      <c r="A213" t="str">
        <f>A212</f>
        <v>O0085</v>
      </c>
      <c r="B213" s="2">
        <v>44705</v>
      </c>
      <c r="C213" s="2" t="s">
        <v>166</v>
      </c>
      <c r="D213" t="str">
        <f>VLOOKUP(C213,Table3[#All],2,0)</f>
        <v>MALFALANA</v>
      </c>
      <c r="E213" s="6">
        <v>34</v>
      </c>
      <c r="F213" s="10">
        <v>3600</v>
      </c>
      <c r="G213" s="9">
        <v>9.5250000000000004</v>
      </c>
      <c r="H213" s="2">
        <v>44725</v>
      </c>
    </row>
    <row r="214" spans="1:8" x14ac:dyDescent="0.3">
      <c r="A214" t="s">
        <v>581</v>
      </c>
      <c r="B214" s="2">
        <v>44705</v>
      </c>
      <c r="C214" s="2" t="s">
        <v>148</v>
      </c>
      <c r="D214" t="str">
        <f>VLOOKUP(C214,Table3[#All],2,0)</f>
        <v>MARAS</v>
      </c>
      <c r="E214" s="6">
        <v>272</v>
      </c>
      <c r="F214" s="10">
        <v>2520</v>
      </c>
      <c r="G214" s="9">
        <v>12.775</v>
      </c>
      <c r="H214" s="2">
        <v>44726</v>
      </c>
    </row>
    <row r="215" spans="1:8" x14ac:dyDescent="0.3">
      <c r="A215" t="str">
        <f t="shared" ref="A215:A216" si="44">A214</f>
        <v>O0086</v>
      </c>
      <c r="B215" s="2">
        <v>44705</v>
      </c>
      <c r="C215" s="2" t="s">
        <v>148</v>
      </c>
      <c r="D215" t="str">
        <f>VLOOKUP(C215,Table3[#All],2,0)</f>
        <v>MARAS</v>
      </c>
      <c r="E215" s="6">
        <v>215</v>
      </c>
      <c r="F215" s="10">
        <v>1920</v>
      </c>
      <c r="G215" s="9">
        <v>9.375</v>
      </c>
      <c r="H215" s="2">
        <v>44726</v>
      </c>
    </row>
    <row r="216" spans="1:8" x14ac:dyDescent="0.3">
      <c r="A216" t="str">
        <f t="shared" si="44"/>
        <v>O0086</v>
      </c>
      <c r="B216" s="2">
        <v>44705</v>
      </c>
      <c r="C216" s="2" t="s">
        <v>148</v>
      </c>
      <c r="D216" t="str">
        <f>VLOOKUP(C216,Table3[#All],2,0)</f>
        <v>MARAS</v>
      </c>
      <c r="E216" s="6">
        <v>245</v>
      </c>
      <c r="F216" s="10">
        <v>288</v>
      </c>
      <c r="G216" s="9">
        <v>13.125</v>
      </c>
      <c r="H216" s="2">
        <v>44726</v>
      </c>
    </row>
    <row r="217" spans="1:8" x14ac:dyDescent="0.3">
      <c r="A217" t="s">
        <v>582</v>
      </c>
      <c r="B217" s="2">
        <v>44711</v>
      </c>
      <c r="C217" s="2" t="s">
        <v>157</v>
      </c>
      <c r="D217" t="str">
        <f>VLOOKUP(C217,Table3[#All],2,0)</f>
        <v>ANACONDA</v>
      </c>
      <c r="E217" s="6">
        <v>266</v>
      </c>
      <c r="F217" s="10">
        <v>288</v>
      </c>
      <c r="G217" s="9">
        <v>8.75</v>
      </c>
      <c r="H217" s="2">
        <v>44736</v>
      </c>
    </row>
    <row r="218" spans="1:8" x14ac:dyDescent="0.3">
      <c r="A218" t="str">
        <f t="shared" ref="A218:A220" si="45">A217</f>
        <v>O0087</v>
      </c>
      <c r="B218" s="2">
        <v>44711</v>
      </c>
      <c r="C218" s="2" t="s">
        <v>157</v>
      </c>
      <c r="D218" t="str">
        <f>VLOOKUP(C218,Table3[#All],2,0)</f>
        <v>ANACONDA</v>
      </c>
      <c r="E218" s="6">
        <v>349</v>
      </c>
      <c r="F218" s="10">
        <v>288</v>
      </c>
      <c r="G218" s="9">
        <v>9.6999999999999993</v>
      </c>
      <c r="H218" s="2">
        <v>44736</v>
      </c>
    </row>
    <row r="219" spans="1:8" x14ac:dyDescent="0.3">
      <c r="A219" t="str">
        <f t="shared" si="45"/>
        <v>O0087</v>
      </c>
      <c r="B219" s="2">
        <v>44711</v>
      </c>
      <c r="C219" s="2" t="s">
        <v>157</v>
      </c>
      <c r="D219" t="str">
        <f>VLOOKUP(C219,Table3[#All],2,0)</f>
        <v>ANACONDA</v>
      </c>
      <c r="E219" s="6">
        <v>227</v>
      </c>
      <c r="F219" s="10">
        <v>288</v>
      </c>
      <c r="G219" s="9">
        <v>8.75</v>
      </c>
      <c r="H219" s="2">
        <v>44736</v>
      </c>
    </row>
    <row r="220" spans="1:8" x14ac:dyDescent="0.3">
      <c r="A220" t="str">
        <f t="shared" si="45"/>
        <v>O0087</v>
      </c>
      <c r="B220" s="2">
        <v>44711</v>
      </c>
      <c r="C220" s="2" t="s">
        <v>157</v>
      </c>
      <c r="D220" t="str">
        <f>VLOOKUP(C220,Table3[#All],2,0)</f>
        <v>ANACONDA</v>
      </c>
      <c r="E220" s="6">
        <v>123</v>
      </c>
      <c r="F220" s="10">
        <v>288</v>
      </c>
      <c r="G220" s="9">
        <v>7.63</v>
      </c>
      <c r="H220" s="2">
        <v>44736</v>
      </c>
    </row>
    <row r="221" spans="1:8" x14ac:dyDescent="0.3">
      <c r="A221" t="s">
        <v>583</v>
      </c>
      <c r="B221" s="2">
        <v>44711</v>
      </c>
      <c r="C221" s="2" t="s">
        <v>115</v>
      </c>
      <c r="D221" t="str">
        <f>VLOOKUP(C221,Table3[#All],2,0)</f>
        <v>DMFOOD</v>
      </c>
      <c r="E221" s="6">
        <v>259</v>
      </c>
      <c r="F221" s="10">
        <v>2880</v>
      </c>
      <c r="G221" s="9">
        <v>7.42</v>
      </c>
      <c r="H221" s="2">
        <v>44744</v>
      </c>
    </row>
    <row r="222" spans="1:8" x14ac:dyDescent="0.3">
      <c r="A222" t="str">
        <f t="shared" ref="A222:A223" si="46">A221</f>
        <v>O0088</v>
      </c>
      <c r="B222" s="2">
        <v>44711</v>
      </c>
      <c r="C222" s="2" t="s">
        <v>115</v>
      </c>
      <c r="D222" t="str">
        <f>VLOOKUP(C222,Table3[#All],2,0)</f>
        <v>DMFOOD</v>
      </c>
      <c r="E222" s="6">
        <v>111</v>
      </c>
      <c r="F222" s="10">
        <v>630</v>
      </c>
      <c r="G222" s="9">
        <v>6.98</v>
      </c>
      <c r="H222" s="2">
        <v>44744</v>
      </c>
    </row>
    <row r="223" spans="1:8" x14ac:dyDescent="0.3">
      <c r="A223" t="str">
        <f t="shared" si="46"/>
        <v>O0088</v>
      </c>
      <c r="B223" s="2">
        <v>44711</v>
      </c>
      <c r="C223" s="2" t="s">
        <v>115</v>
      </c>
      <c r="D223" t="str">
        <f>VLOOKUP(C223,Table3[#All],2,0)</f>
        <v>DMFOOD</v>
      </c>
      <c r="E223" s="6">
        <v>10</v>
      </c>
      <c r="F223" s="10">
        <v>2880</v>
      </c>
      <c r="G223" s="9">
        <v>7</v>
      </c>
      <c r="H223" s="2">
        <v>44744</v>
      </c>
    </row>
    <row r="224" spans="1:8" x14ac:dyDescent="0.3">
      <c r="A224" t="s">
        <v>584</v>
      </c>
      <c r="B224" s="2">
        <v>44712</v>
      </c>
      <c r="C224" s="2" t="s">
        <v>182</v>
      </c>
      <c r="D224" t="str">
        <f>VLOOKUP(C224,Table3[#All],2,0)</f>
        <v>CHENMAI</v>
      </c>
      <c r="E224" s="6">
        <v>244</v>
      </c>
      <c r="F224" s="10">
        <v>288</v>
      </c>
      <c r="G224" s="9">
        <v>10.175000000000001</v>
      </c>
      <c r="H224" s="2">
        <v>44737</v>
      </c>
    </row>
    <row r="225" spans="1:8" x14ac:dyDescent="0.3">
      <c r="A225" t="str">
        <f t="shared" ref="A225:A226" si="47">A224</f>
        <v>O0089</v>
      </c>
      <c r="B225" s="2">
        <v>44712</v>
      </c>
      <c r="C225" s="2" t="s">
        <v>182</v>
      </c>
      <c r="D225" t="str">
        <f>VLOOKUP(C225,Table3[#All],2,0)</f>
        <v>CHENMAI</v>
      </c>
      <c r="E225" s="6">
        <v>232</v>
      </c>
      <c r="F225" s="10">
        <v>288</v>
      </c>
      <c r="G225" s="9">
        <v>13.125</v>
      </c>
      <c r="H225" s="2">
        <v>44737</v>
      </c>
    </row>
    <row r="226" spans="1:8" x14ac:dyDescent="0.3">
      <c r="A226" t="str">
        <f t="shared" si="47"/>
        <v>O0089</v>
      </c>
      <c r="B226" s="2">
        <v>44712</v>
      </c>
      <c r="C226" s="2" t="s">
        <v>182</v>
      </c>
      <c r="D226" t="str">
        <f>VLOOKUP(C226,Table3[#All],2,0)</f>
        <v>CHENMAI</v>
      </c>
      <c r="E226" s="6">
        <v>37</v>
      </c>
      <c r="F226" s="10">
        <v>288</v>
      </c>
      <c r="G226" s="9">
        <v>13.125</v>
      </c>
      <c r="H226" s="2">
        <v>44737</v>
      </c>
    </row>
    <row r="227" spans="1:8" x14ac:dyDescent="0.3">
      <c r="A227" t="s">
        <v>585</v>
      </c>
      <c r="B227" s="2">
        <v>44712</v>
      </c>
      <c r="C227" s="2" t="s">
        <v>276</v>
      </c>
      <c r="D227" t="str">
        <f>VLOOKUP(C227,Table3[#All],2,0)</f>
        <v>DUMPAGA</v>
      </c>
      <c r="E227" s="6">
        <v>297</v>
      </c>
      <c r="F227" s="10">
        <v>288</v>
      </c>
      <c r="G227" s="9">
        <v>13.125</v>
      </c>
      <c r="H227" s="2">
        <v>44743</v>
      </c>
    </row>
    <row r="228" spans="1:8" x14ac:dyDescent="0.3">
      <c r="A228" t="str">
        <f t="shared" ref="A228:A229" si="48">A227</f>
        <v>O0090</v>
      </c>
      <c r="B228" s="2">
        <v>44712</v>
      </c>
      <c r="C228" s="2" t="s">
        <v>276</v>
      </c>
      <c r="D228" t="str">
        <f>VLOOKUP(C228,Table3[#All],2,0)</f>
        <v>DUMPAGA</v>
      </c>
      <c r="E228" s="6">
        <v>169</v>
      </c>
      <c r="F228" s="10">
        <v>288</v>
      </c>
      <c r="G228" s="9">
        <v>13.125</v>
      </c>
      <c r="H228" s="2">
        <v>44743</v>
      </c>
    </row>
    <row r="229" spans="1:8" x14ac:dyDescent="0.3">
      <c r="A229" t="str">
        <f t="shared" si="48"/>
        <v>O0090</v>
      </c>
      <c r="B229" s="2">
        <v>44712</v>
      </c>
      <c r="C229" s="2" t="s">
        <v>276</v>
      </c>
      <c r="D229" t="str">
        <f>VLOOKUP(C229,Table3[#All],2,0)</f>
        <v>DUMPAGA</v>
      </c>
      <c r="E229" s="6">
        <v>23</v>
      </c>
      <c r="F229" s="10">
        <v>2400</v>
      </c>
      <c r="G229" s="9">
        <v>13.125</v>
      </c>
      <c r="H229" s="2">
        <v>44743</v>
      </c>
    </row>
    <row r="230" spans="1:8" x14ac:dyDescent="0.3">
      <c r="A230" t="s">
        <v>586</v>
      </c>
      <c r="B230" s="2">
        <v>44713</v>
      </c>
      <c r="C230" s="2" t="s">
        <v>153</v>
      </c>
      <c r="D230" t="str">
        <f>VLOOKUP(C230,Table3[#All],2,0)</f>
        <v>FIDOCRAX</v>
      </c>
      <c r="E230" s="6">
        <v>13</v>
      </c>
      <c r="F230" s="10">
        <v>4080</v>
      </c>
      <c r="G230" s="9">
        <v>7.375</v>
      </c>
      <c r="H230" s="2">
        <v>44737</v>
      </c>
    </row>
    <row r="231" spans="1:8" x14ac:dyDescent="0.3">
      <c r="A231" t="str">
        <f t="shared" ref="A231:A233" si="49">A230</f>
        <v>O0091</v>
      </c>
      <c r="B231" s="2">
        <v>44713</v>
      </c>
      <c r="C231" s="2" t="s">
        <v>153</v>
      </c>
      <c r="D231" t="str">
        <f>VLOOKUP(C231,Table3[#All],2,0)</f>
        <v>FIDOCRAX</v>
      </c>
      <c r="E231" s="6">
        <v>247</v>
      </c>
      <c r="F231" s="10">
        <v>576</v>
      </c>
      <c r="G231" s="9">
        <v>7.375</v>
      </c>
      <c r="H231" s="2">
        <v>44737</v>
      </c>
    </row>
    <row r="232" spans="1:8" x14ac:dyDescent="0.3">
      <c r="A232" t="str">
        <f t="shared" si="49"/>
        <v>O0091</v>
      </c>
      <c r="B232" s="2">
        <v>44713</v>
      </c>
      <c r="C232" s="2" t="s">
        <v>153</v>
      </c>
      <c r="D232" t="str">
        <f>VLOOKUP(C232,Table3[#All],2,0)</f>
        <v>FIDOCRAX</v>
      </c>
      <c r="E232" s="6">
        <v>268</v>
      </c>
      <c r="F232" s="10">
        <v>576</v>
      </c>
      <c r="G232" s="9">
        <v>8.9250000000000007</v>
      </c>
      <c r="H232" s="2">
        <v>44737</v>
      </c>
    </row>
    <row r="233" spans="1:8" x14ac:dyDescent="0.3">
      <c r="A233" t="str">
        <f t="shared" si="49"/>
        <v>O0091</v>
      </c>
      <c r="B233" s="2">
        <v>44713</v>
      </c>
      <c r="C233" s="2" t="s">
        <v>153</v>
      </c>
      <c r="D233" t="str">
        <f>VLOOKUP(C233,Table3[#All],2,0)</f>
        <v>FIDOCRAX</v>
      </c>
      <c r="E233" s="6">
        <v>87</v>
      </c>
      <c r="F233" s="10">
        <v>576</v>
      </c>
      <c r="G233" s="9">
        <v>9.91</v>
      </c>
      <c r="H233" s="2">
        <v>44737</v>
      </c>
    </row>
    <row r="234" spans="1:8" x14ac:dyDescent="0.3">
      <c r="A234" t="s">
        <v>587</v>
      </c>
      <c r="B234" s="2">
        <v>44724</v>
      </c>
      <c r="C234" s="2" t="s">
        <v>152</v>
      </c>
      <c r="D234" t="str">
        <f>VLOOKUP(C234,Table3[#All],2,0)</f>
        <v>LASTRUAL</v>
      </c>
      <c r="E234" s="6">
        <v>303</v>
      </c>
      <c r="F234" s="10">
        <v>576</v>
      </c>
      <c r="G234" s="9">
        <v>35.36</v>
      </c>
      <c r="H234" s="2">
        <v>44751</v>
      </c>
    </row>
    <row r="235" spans="1:8" x14ac:dyDescent="0.3">
      <c r="A235" t="str">
        <f t="shared" ref="A235:A236" si="50">A234</f>
        <v>O0092</v>
      </c>
      <c r="B235" s="2">
        <v>44724</v>
      </c>
      <c r="C235" s="2" t="s">
        <v>152</v>
      </c>
      <c r="D235" t="str">
        <f>VLOOKUP(C235,Table3[#All],2,0)</f>
        <v>LASTRUAL</v>
      </c>
      <c r="E235" s="6">
        <v>91</v>
      </c>
      <c r="F235" s="10">
        <v>576</v>
      </c>
      <c r="G235">
        <v>13.125</v>
      </c>
      <c r="H235" s="2">
        <v>44751</v>
      </c>
    </row>
    <row r="236" spans="1:8" x14ac:dyDescent="0.3">
      <c r="A236" t="str">
        <f t="shared" si="50"/>
        <v>O0092</v>
      </c>
      <c r="B236" s="2">
        <v>44724</v>
      </c>
      <c r="C236" s="2" t="s">
        <v>152</v>
      </c>
      <c r="D236" t="str">
        <f>VLOOKUP(C236,Table3[#All],2,0)</f>
        <v>LASTRUAL</v>
      </c>
      <c r="E236" s="6">
        <v>285</v>
      </c>
      <c r="F236" s="10">
        <v>1920</v>
      </c>
      <c r="G236">
        <v>13.125</v>
      </c>
      <c r="H236" s="2">
        <v>44751</v>
      </c>
    </row>
    <row r="237" spans="1:8" x14ac:dyDescent="0.3">
      <c r="A237" t="s">
        <v>588</v>
      </c>
      <c r="B237" s="2">
        <v>44725</v>
      </c>
      <c r="C237" s="2" t="s">
        <v>151</v>
      </c>
      <c r="D237" t="str">
        <f>VLOOKUP(C237,Table3[#All],2,0)</f>
        <v>KINPRO</v>
      </c>
      <c r="E237" s="6">
        <v>291</v>
      </c>
      <c r="F237" s="10">
        <v>2880</v>
      </c>
      <c r="G237">
        <v>13.125</v>
      </c>
      <c r="H237" s="2">
        <v>44748</v>
      </c>
    </row>
    <row r="238" spans="1:8" x14ac:dyDescent="0.3">
      <c r="A238" t="str">
        <f>A237</f>
        <v>O0093</v>
      </c>
      <c r="B238" s="2">
        <v>44725</v>
      </c>
      <c r="C238" s="2" t="s">
        <v>151</v>
      </c>
      <c r="D238" t="str">
        <f>VLOOKUP(C238,Table3[#All],2,0)</f>
        <v>KINPRO</v>
      </c>
      <c r="E238" s="6">
        <v>362</v>
      </c>
      <c r="F238" s="10">
        <v>864</v>
      </c>
      <c r="G238">
        <v>13.125</v>
      </c>
      <c r="H238" s="2">
        <v>44748</v>
      </c>
    </row>
    <row r="239" spans="1:8" x14ac:dyDescent="0.3">
      <c r="A239" t="s">
        <v>589</v>
      </c>
      <c r="B239" s="2">
        <v>44725</v>
      </c>
      <c r="C239" s="2" t="s">
        <v>171</v>
      </c>
      <c r="D239" t="str">
        <f>VLOOKUP(C239,Table3[#All],2,0)</f>
        <v>MISHFOOD</v>
      </c>
      <c r="E239" s="6">
        <v>204</v>
      </c>
      <c r="F239" s="10">
        <v>864</v>
      </c>
      <c r="G239">
        <v>13.125</v>
      </c>
      <c r="H239" s="2">
        <v>44745</v>
      </c>
    </row>
    <row r="240" spans="1:8" x14ac:dyDescent="0.3">
      <c r="A240" t="s">
        <v>590</v>
      </c>
      <c r="B240" s="2">
        <v>44725</v>
      </c>
      <c r="C240" s="2" t="s">
        <v>113</v>
      </c>
      <c r="D240" t="str">
        <f>VLOOKUP(C240,Table3[#All],2,0)</f>
        <v>GERCHOF</v>
      </c>
      <c r="E240" s="6">
        <v>348</v>
      </c>
      <c r="F240" s="10">
        <v>864</v>
      </c>
      <c r="G240">
        <v>7.375</v>
      </c>
      <c r="H240" s="2">
        <v>44759</v>
      </c>
    </row>
    <row r="241" spans="1:8" x14ac:dyDescent="0.3">
      <c r="A241" t="str">
        <f>A240</f>
        <v>O0095</v>
      </c>
      <c r="B241" s="2">
        <v>44725</v>
      </c>
      <c r="C241" s="2" t="s">
        <v>113</v>
      </c>
      <c r="D241" t="str">
        <f>VLOOKUP(C241,Table3[#All],2,0)</f>
        <v>GERCHOF</v>
      </c>
      <c r="E241" s="6">
        <v>353</v>
      </c>
      <c r="F241" s="10">
        <v>864</v>
      </c>
      <c r="G241">
        <v>7.375</v>
      </c>
      <c r="H241" s="2">
        <v>44759</v>
      </c>
    </row>
    <row r="242" spans="1:8" x14ac:dyDescent="0.3">
      <c r="A242" t="s">
        <v>591</v>
      </c>
      <c r="B242" s="2">
        <v>44726</v>
      </c>
      <c r="C242" s="2" t="s">
        <v>113</v>
      </c>
      <c r="D242" t="str">
        <f>VLOOKUP(C242,Table3[#All],2,0)</f>
        <v>GERCHOF</v>
      </c>
      <c r="E242" s="6">
        <v>215</v>
      </c>
      <c r="F242" s="10">
        <v>864</v>
      </c>
      <c r="G242">
        <v>8.9250000000000007</v>
      </c>
      <c r="H242" s="2">
        <v>44756</v>
      </c>
    </row>
    <row r="243" spans="1:8" x14ac:dyDescent="0.3">
      <c r="A243" t="str">
        <f t="shared" ref="A243:A244" si="51">A242</f>
        <v>O0096</v>
      </c>
      <c r="B243" s="2">
        <v>44726</v>
      </c>
      <c r="C243" s="2" t="s">
        <v>113</v>
      </c>
      <c r="D243" t="str">
        <f>VLOOKUP(C243,Table3[#All],2,0)</f>
        <v>GERCHOF</v>
      </c>
      <c r="E243" s="6">
        <v>210</v>
      </c>
      <c r="F243" s="10">
        <v>2880</v>
      </c>
      <c r="G243" s="9">
        <v>14.32</v>
      </c>
      <c r="H243" s="2">
        <v>44756</v>
      </c>
    </row>
    <row r="244" spans="1:8" x14ac:dyDescent="0.3">
      <c r="A244" t="str">
        <f t="shared" si="51"/>
        <v>O0096</v>
      </c>
      <c r="B244" s="2">
        <v>44726</v>
      </c>
      <c r="C244" s="2" t="s">
        <v>113</v>
      </c>
      <c r="D244" t="str">
        <f>VLOOKUP(C244,Table3[#All],2,0)</f>
        <v>GERCHOF</v>
      </c>
      <c r="E244" s="6">
        <v>362</v>
      </c>
      <c r="F244" s="10">
        <v>3360</v>
      </c>
      <c r="G244" s="9">
        <v>14.9</v>
      </c>
      <c r="H244" s="2">
        <v>44756</v>
      </c>
    </row>
    <row r="245" spans="1:8" x14ac:dyDescent="0.3">
      <c r="A245" t="s">
        <v>592</v>
      </c>
      <c r="B245" s="2">
        <v>44726</v>
      </c>
      <c r="C245" s="2" t="s">
        <v>197</v>
      </c>
      <c r="D245" t="str">
        <f>VLOOKUP(C245,Table3[#All],2,0)</f>
        <v>SATORIA</v>
      </c>
      <c r="E245" s="6">
        <v>345</v>
      </c>
      <c r="F245" s="10">
        <v>2160</v>
      </c>
      <c r="G245" s="9">
        <v>15.25</v>
      </c>
      <c r="H245" s="2">
        <v>44750</v>
      </c>
    </row>
    <row r="246" spans="1:8" x14ac:dyDescent="0.3">
      <c r="A246" t="str">
        <f>A245</f>
        <v>O0097</v>
      </c>
      <c r="B246" s="2">
        <v>44726</v>
      </c>
      <c r="C246" s="2" t="s">
        <v>197</v>
      </c>
      <c r="D246" t="str">
        <f>VLOOKUP(C246,Table3[#All],2,0)</f>
        <v>SATORIA</v>
      </c>
      <c r="E246" s="6">
        <v>304</v>
      </c>
      <c r="F246" s="10">
        <v>2352</v>
      </c>
      <c r="G246" s="9">
        <v>15.25</v>
      </c>
      <c r="H246" s="2">
        <v>44750</v>
      </c>
    </row>
    <row r="247" spans="1:8" x14ac:dyDescent="0.3">
      <c r="A247" t="s">
        <v>593</v>
      </c>
      <c r="B247" s="2">
        <v>44726</v>
      </c>
      <c r="C247" s="2" t="s">
        <v>147</v>
      </c>
      <c r="D247" t="str">
        <f>VLOOKUP(C247,Table3[#All],2,0)</f>
        <v>APEX</v>
      </c>
      <c r="E247" s="6">
        <v>138</v>
      </c>
      <c r="F247" s="10">
        <v>2520</v>
      </c>
      <c r="G247" s="9">
        <v>15.25</v>
      </c>
      <c r="H247" s="2">
        <v>44753</v>
      </c>
    </row>
    <row r="248" spans="1:8" x14ac:dyDescent="0.3">
      <c r="A248" t="str">
        <f t="shared" ref="A248:A249" si="52">A247</f>
        <v>O0098</v>
      </c>
      <c r="B248" s="2">
        <v>44726</v>
      </c>
      <c r="C248" s="2" t="s">
        <v>147</v>
      </c>
      <c r="D248" t="str">
        <f>VLOOKUP(C248,Table3[#All],2,0)</f>
        <v>APEX</v>
      </c>
      <c r="E248" s="6">
        <v>87</v>
      </c>
      <c r="F248" s="10">
        <v>2400</v>
      </c>
      <c r="G248" s="9">
        <v>7.42</v>
      </c>
      <c r="H248" s="2">
        <v>44753</v>
      </c>
    </row>
    <row r="249" spans="1:8" x14ac:dyDescent="0.3">
      <c r="A249" t="str">
        <f t="shared" si="52"/>
        <v>O0098</v>
      </c>
      <c r="B249" s="2">
        <v>44726</v>
      </c>
      <c r="C249" s="2" t="s">
        <v>147</v>
      </c>
      <c r="D249" t="str">
        <f>VLOOKUP(C249,Table3[#All],2,0)</f>
        <v>APEX</v>
      </c>
      <c r="E249" s="6">
        <v>173</v>
      </c>
      <c r="F249" s="10">
        <v>800</v>
      </c>
      <c r="G249" s="9">
        <v>5.8</v>
      </c>
      <c r="H249" s="2">
        <v>44753</v>
      </c>
    </row>
    <row r="250" spans="1:8" x14ac:dyDescent="0.3">
      <c r="A250" t="s">
        <v>594</v>
      </c>
      <c r="B250" s="2">
        <v>44727</v>
      </c>
      <c r="C250" s="2" t="s">
        <v>121</v>
      </c>
      <c r="D250" t="str">
        <f>VLOOKUP(C250,Table3[#All],2,0)</f>
        <v>FUTAEX</v>
      </c>
      <c r="E250" s="6">
        <v>313</v>
      </c>
      <c r="F250" s="10">
        <v>320</v>
      </c>
      <c r="G250" s="9">
        <v>7.85</v>
      </c>
      <c r="H250" s="2">
        <v>44747</v>
      </c>
    </row>
    <row r="251" spans="1:8" x14ac:dyDescent="0.3">
      <c r="A251" t="str">
        <f>A250</f>
        <v>O0099</v>
      </c>
      <c r="B251" s="2">
        <v>44727</v>
      </c>
      <c r="C251" s="2" t="s">
        <v>121</v>
      </c>
      <c r="D251" t="str">
        <f>VLOOKUP(C251,Table3[#All],2,0)</f>
        <v>FUTAEX</v>
      </c>
      <c r="E251" s="6">
        <v>281</v>
      </c>
      <c r="F251" s="10">
        <v>2112</v>
      </c>
      <c r="G251">
        <v>13.125</v>
      </c>
      <c r="H251" s="2">
        <v>44747</v>
      </c>
    </row>
    <row r="252" spans="1:8" x14ac:dyDescent="0.3">
      <c r="A252" t="s">
        <v>595</v>
      </c>
      <c r="B252" s="2">
        <v>44736</v>
      </c>
      <c r="C252" s="2" t="s">
        <v>175</v>
      </c>
      <c r="D252" t="str">
        <f>VLOOKUP(C252,Table3[#All],2,0)</f>
        <v>GOURMAND</v>
      </c>
      <c r="E252" s="6">
        <v>162</v>
      </c>
      <c r="F252" s="10">
        <v>1500</v>
      </c>
      <c r="G252">
        <v>13.125</v>
      </c>
      <c r="H252" s="2">
        <v>44756</v>
      </c>
    </row>
    <row r="253" spans="1:8" x14ac:dyDescent="0.3">
      <c r="A253" t="s">
        <v>596</v>
      </c>
      <c r="B253" s="2">
        <v>44739</v>
      </c>
      <c r="C253" s="2" t="s">
        <v>174</v>
      </c>
      <c r="D253" t="str">
        <f>VLOOKUP(C253,Table3[#All],2,0)</f>
        <v>HYPHENN</v>
      </c>
      <c r="E253" s="6">
        <v>59</v>
      </c>
      <c r="F253" s="10">
        <v>1200</v>
      </c>
      <c r="G253">
        <v>7.375</v>
      </c>
      <c r="H253" s="2">
        <v>44772</v>
      </c>
    </row>
    <row r="254" spans="1:8" x14ac:dyDescent="0.3">
      <c r="A254" t="str">
        <f t="shared" ref="A254:A255" si="53">A253</f>
        <v>O0101</v>
      </c>
      <c r="B254" s="2">
        <v>44739</v>
      </c>
      <c r="C254" s="2" t="s">
        <v>174</v>
      </c>
      <c r="D254" t="str">
        <f>VLOOKUP(C254,Table3[#All],2,0)</f>
        <v>HYPHENN</v>
      </c>
      <c r="E254" s="6">
        <v>39</v>
      </c>
      <c r="F254" s="10">
        <v>960</v>
      </c>
      <c r="G254">
        <v>7.375</v>
      </c>
      <c r="H254" s="2">
        <v>44772</v>
      </c>
    </row>
    <row r="255" spans="1:8" x14ac:dyDescent="0.3">
      <c r="A255" t="str">
        <f t="shared" si="53"/>
        <v>O0101</v>
      </c>
      <c r="B255" s="2">
        <v>44739</v>
      </c>
      <c r="C255" s="2" t="s">
        <v>174</v>
      </c>
      <c r="D255" t="str">
        <f>VLOOKUP(C255,Table3[#All],2,0)</f>
        <v>HYPHENN</v>
      </c>
      <c r="E255" s="6">
        <v>224</v>
      </c>
      <c r="F255" s="10">
        <v>800</v>
      </c>
      <c r="G255">
        <v>8.9250000000000007</v>
      </c>
      <c r="H255" s="2">
        <v>44772</v>
      </c>
    </row>
    <row r="256" spans="1:8" x14ac:dyDescent="0.3">
      <c r="A256" t="s">
        <v>597</v>
      </c>
      <c r="B256" s="2">
        <v>44739</v>
      </c>
      <c r="C256" s="2" t="s">
        <v>184</v>
      </c>
      <c r="D256" t="str">
        <f>VLOOKUP(C256,Table3[#All],2,0)</f>
        <v>POKEMAN</v>
      </c>
      <c r="E256" s="6">
        <v>252</v>
      </c>
      <c r="F256" s="10">
        <v>320</v>
      </c>
      <c r="G256">
        <v>7.625</v>
      </c>
      <c r="H256" s="2">
        <v>44765</v>
      </c>
    </row>
    <row r="257" spans="1:8" x14ac:dyDescent="0.3">
      <c r="A257" t="str">
        <f>A256</f>
        <v>O0102</v>
      </c>
      <c r="B257" s="2">
        <v>44739</v>
      </c>
      <c r="C257" s="2" t="s">
        <v>184</v>
      </c>
      <c r="D257" t="str">
        <f>VLOOKUP(C257,Table3[#All],2,0)</f>
        <v>POKEMAN</v>
      </c>
      <c r="E257" s="6">
        <v>231</v>
      </c>
      <c r="F257" s="10">
        <v>2112</v>
      </c>
      <c r="G257">
        <v>7.8500000000000005</v>
      </c>
      <c r="H257" s="2">
        <v>44765</v>
      </c>
    </row>
    <row r="258" spans="1:8" x14ac:dyDescent="0.3">
      <c r="A258" t="s">
        <v>598</v>
      </c>
      <c r="B258" s="2">
        <v>44739</v>
      </c>
      <c r="C258" s="2" t="s">
        <v>124</v>
      </c>
      <c r="D258" t="str">
        <f>VLOOKUP(C258,Table3[#All],2,0)</f>
        <v>PALMING</v>
      </c>
      <c r="E258" s="6">
        <v>240</v>
      </c>
      <c r="F258" s="10">
        <v>4500</v>
      </c>
      <c r="G258">
        <v>8.9250000000000007</v>
      </c>
      <c r="H258" s="2">
        <v>44766</v>
      </c>
    </row>
    <row r="259" spans="1:8" x14ac:dyDescent="0.3">
      <c r="A259" t="str">
        <f t="shared" ref="A259:A260" si="54">A258</f>
        <v>O0103</v>
      </c>
      <c r="B259" s="2">
        <v>44739</v>
      </c>
      <c r="C259" s="2" t="s">
        <v>124</v>
      </c>
      <c r="D259" t="str">
        <f>VLOOKUP(C259,Table3[#All],2,0)</f>
        <v>PALMING</v>
      </c>
      <c r="E259" s="6">
        <v>156</v>
      </c>
      <c r="F259" s="10">
        <v>750</v>
      </c>
      <c r="G259">
        <v>7.6000000000000005</v>
      </c>
      <c r="H259" s="2">
        <v>44766</v>
      </c>
    </row>
    <row r="260" spans="1:8" x14ac:dyDescent="0.3">
      <c r="A260" t="str">
        <f t="shared" si="54"/>
        <v>O0103</v>
      </c>
      <c r="B260" s="2">
        <v>44739</v>
      </c>
      <c r="C260" s="2" t="s">
        <v>124</v>
      </c>
      <c r="D260" t="str">
        <f>VLOOKUP(C260,Table3[#All],2,0)</f>
        <v>PALMING</v>
      </c>
      <c r="E260" s="6">
        <v>267</v>
      </c>
      <c r="F260" s="10">
        <v>2268</v>
      </c>
      <c r="G260" s="9">
        <v>5.05</v>
      </c>
      <c r="H260" s="2">
        <v>44766</v>
      </c>
    </row>
    <row r="261" spans="1:8" x14ac:dyDescent="0.3">
      <c r="A261" t="s">
        <v>599</v>
      </c>
      <c r="B261" s="2">
        <v>44739</v>
      </c>
      <c r="C261" s="2" t="s">
        <v>133</v>
      </c>
      <c r="D261" t="str">
        <f>VLOOKUP(C261,Table3[#All],2,0)</f>
        <v>NEWDIVIDE</v>
      </c>
      <c r="E261" s="6">
        <v>297</v>
      </c>
      <c r="F261" s="10">
        <v>3000</v>
      </c>
      <c r="G261">
        <v>7.8500000000000005</v>
      </c>
      <c r="H261" s="2">
        <v>44773</v>
      </c>
    </row>
    <row r="262" spans="1:8" x14ac:dyDescent="0.3">
      <c r="A262" t="str">
        <f>A261</f>
        <v>O0104</v>
      </c>
      <c r="B262" s="2">
        <v>44739</v>
      </c>
      <c r="C262" s="2" t="s">
        <v>133</v>
      </c>
      <c r="D262" t="str">
        <f>VLOOKUP(C262,Table3[#All],2,0)</f>
        <v>NEWDIVIDE</v>
      </c>
      <c r="E262" s="6">
        <v>179</v>
      </c>
      <c r="F262" s="10">
        <v>3600</v>
      </c>
      <c r="G262">
        <v>8.9250000000000007</v>
      </c>
      <c r="H262" s="2">
        <v>44773</v>
      </c>
    </row>
    <row r="263" spans="1:8" x14ac:dyDescent="0.3">
      <c r="A263" t="s">
        <v>600</v>
      </c>
      <c r="B263" s="2">
        <v>44739</v>
      </c>
      <c r="C263" s="2" t="s">
        <v>162</v>
      </c>
      <c r="D263" t="str">
        <f>VLOOKUP(C263,Table3[#All],2,0)</f>
        <v>NORANNOR</v>
      </c>
      <c r="E263" s="6">
        <v>60</v>
      </c>
      <c r="F263" s="10">
        <v>4320</v>
      </c>
      <c r="G263">
        <v>7.6000000000000005</v>
      </c>
      <c r="H263" s="2">
        <v>44763</v>
      </c>
    </row>
    <row r="264" spans="1:8" x14ac:dyDescent="0.3">
      <c r="A264" t="str">
        <f>A263</f>
        <v>O0105</v>
      </c>
      <c r="B264" s="2">
        <v>44739</v>
      </c>
      <c r="C264" s="2" t="s">
        <v>162</v>
      </c>
      <c r="D264" t="str">
        <f>VLOOKUP(C264,Table3[#All],2,0)</f>
        <v>NORANNOR</v>
      </c>
      <c r="E264" s="6">
        <v>68</v>
      </c>
      <c r="F264" s="10">
        <v>500</v>
      </c>
      <c r="G264">
        <v>8.8249999999999993</v>
      </c>
      <c r="H264" s="2">
        <v>44763</v>
      </c>
    </row>
    <row r="265" spans="1:8" x14ac:dyDescent="0.3">
      <c r="A265" t="s">
        <v>601</v>
      </c>
      <c r="B265" s="2">
        <v>44739</v>
      </c>
      <c r="C265" s="2" t="s">
        <v>128</v>
      </c>
      <c r="D265" t="str">
        <f>VLOOKUP(C265,Table3[#All],2,0)</f>
        <v>KALOT</v>
      </c>
      <c r="E265" s="6">
        <v>293</v>
      </c>
      <c r="F265" s="10">
        <v>1500</v>
      </c>
      <c r="G265">
        <v>9.375</v>
      </c>
      <c r="H265" s="2">
        <v>44773</v>
      </c>
    </row>
    <row r="266" spans="1:8" x14ac:dyDescent="0.3">
      <c r="A266" t="s">
        <v>602</v>
      </c>
      <c r="B266" s="2">
        <v>44739</v>
      </c>
      <c r="C266" s="2" t="s">
        <v>155</v>
      </c>
      <c r="D266" t="str">
        <f>VLOOKUP(C266,Table3[#All],2,0)</f>
        <v>ORCALE</v>
      </c>
      <c r="E266" s="6">
        <v>207</v>
      </c>
      <c r="F266" s="10">
        <v>315</v>
      </c>
      <c r="G266">
        <v>12.875</v>
      </c>
      <c r="H266" s="2">
        <v>44772</v>
      </c>
    </row>
    <row r="267" spans="1:8" x14ac:dyDescent="0.3">
      <c r="A267" t="str">
        <f>A266</f>
        <v>O0107</v>
      </c>
      <c r="B267" s="2">
        <v>44739</v>
      </c>
      <c r="C267" s="2" t="s">
        <v>155</v>
      </c>
      <c r="D267" t="str">
        <f>VLOOKUP(C267,Table3[#All],2,0)</f>
        <v>ORCALE</v>
      </c>
      <c r="E267" s="6">
        <v>155</v>
      </c>
      <c r="F267" s="10">
        <v>3875</v>
      </c>
      <c r="G267">
        <v>9.5</v>
      </c>
      <c r="H267" s="2">
        <v>44772</v>
      </c>
    </row>
    <row r="268" spans="1:8" x14ac:dyDescent="0.3">
      <c r="A268" t="s">
        <v>603</v>
      </c>
      <c r="B268" s="2">
        <v>44741</v>
      </c>
      <c r="C268" s="2" t="s">
        <v>165</v>
      </c>
      <c r="D268" t="str">
        <f>VLOOKUP(C268,Table3[#All],2,0)</f>
        <v>OCEANFOOD</v>
      </c>
      <c r="E268" s="6">
        <v>259</v>
      </c>
      <c r="F268" s="10">
        <v>1920</v>
      </c>
      <c r="G268" s="9">
        <v>7.5</v>
      </c>
      <c r="H268" s="2">
        <v>44775</v>
      </c>
    </row>
    <row r="269" spans="1:8" x14ac:dyDescent="0.3">
      <c r="A269" t="str">
        <f>A268</f>
        <v>O0108</v>
      </c>
      <c r="B269" s="2">
        <v>44741</v>
      </c>
      <c r="C269" s="2" t="s">
        <v>165</v>
      </c>
      <c r="D269" t="str">
        <f>VLOOKUP(C269,Table3[#All],2,0)</f>
        <v>OCEANFOOD</v>
      </c>
      <c r="E269" s="6">
        <v>125</v>
      </c>
      <c r="F269" s="10">
        <v>4500</v>
      </c>
      <c r="G269" s="9">
        <v>6.98</v>
      </c>
      <c r="H269" s="2">
        <v>44775</v>
      </c>
    </row>
    <row r="270" spans="1:8" x14ac:dyDescent="0.3">
      <c r="A270" t="s">
        <v>604</v>
      </c>
      <c r="B270" s="2">
        <v>44741</v>
      </c>
      <c r="C270" s="2" t="s">
        <v>121</v>
      </c>
      <c r="D270" t="str">
        <f>VLOOKUP(C270,Table3[#All],2,0)</f>
        <v>FUTAEX</v>
      </c>
      <c r="E270" s="6">
        <v>27</v>
      </c>
      <c r="F270" s="10">
        <v>1504.8</v>
      </c>
      <c r="G270" s="9">
        <v>7</v>
      </c>
      <c r="H270" s="2">
        <v>44773</v>
      </c>
    </row>
    <row r="271" spans="1:8" x14ac:dyDescent="0.3">
      <c r="A271" t="str">
        <f>A270</f>
        <v>O0109</v>
      </c>
      <c r="B271" s="2">
        <v>44741</v>
      </c>
      <c r="C271" s="2" t="s">
        <v>121</v>
      </c>
      <c r="D271" t="str">
        <f>VLOOKUP(C271,Table3[#All],2,0)</f>
        <v>FUTAEX</v>
      </c>
      <c r="E271" s="6">
        <v>244</v>
      </c>
      <c r="F271" s="10">
        <v>150</v>
      </c>
      <c r="G271" s="9">
        <v>7.5</v>
      </c>
      <c r="H271" s="2">
        <v>44773</v>
      </c>
    </row>
    <row r="272" spans="1:8" x14ac:dyDescent="0.3">
      <c r="A272" t="s">
        <v>605</v>
      </c>
      <c r="B272" s="2">
        <v>44741</v>
      </c>
      <c r="C272" s="2" t="s">
        <v>161</v>
      </c>
      <c r="D272" t="str">
        <f>VLOOKUP(C272,Table3[#All],2,0)</f>
        <v>FROSTY</v>
      </c>
      <c r="E272" s="6">
        <v>177</v>
      </c>
      <c r="F272" s="10">
        <v>1800</v>
      </c>
      <c r="G272" s="9">
        <v>6.98</v>
      </c>
      <c r="H272" s="2">
        <v>44774</v>
      </c>
    </row>
    <row r="273" spans="1:8" x14ac:dyDescent="0.3">
      <c r="A273" t="str">
        <f t="shared" ref="A273:A274" si="55">A272</f>
        <v>O0110</v>
      </c>
      <c r="B273" s="2">
        <v>44741</v>
      </c>
      <c r="C273" s="2" t="s">
        <v>161</v>
      </c>
      <c r="D273" t="str">
        <f>VLOOKUP(C273,Table3[#All],2,0)</f>
        <v>FROSTY</v>
      </c>
      <c r="E273" s="6">
        <v>353</v>
      </c>
      <c r="F273" s="10">
        <v>300</v>
      </c>
      <c r="G273" s="9">
        <v>5.8</v>
      </c>
      <c r="H273" s="2">
        <v>44774</v>
      </c>
    </row>
    <row r="274" spans="1:8" x14ac:dyDescent="0.3">
      <c r="A274" t="str">
        <f t="shared" si="55"/>
        <v>O0110</v>
      </c>
      <c r="B274" s="2">
        <v>44741</v>
      </c>
      <c r="C274" s="2" t="s">
        <v>161</v>
      </c>
      <c r="D274" t="str">
        <f>VLOOKUP(C274,Table3[#All],2,0)</f>
        <v>FROSTY</v>
      </c>
      <c r="E274" s="6">
        <v>304</v>
      </c>
      <c r="F274" s="10">
        <v>100.8</v>
      </c>
      <c r="G274" s="9">
        <v>7.63</v>
      </c>
      <c r="H274" s="2">
        <v>44774</v>
      </c>
    </row>
    <row r="275" spans="1:8" x14ac:dyDescent="0.3">
      <c r="A275" t="s">
        <v>606</v>
      </c>
      <c r="B275" s="2">
        <v>44741</v>
      </c>
      <c r="C275" s="2" t="s">
        <v>171</v>
      </c>
      <c r="D275" t="str">
        <f>VLOOKUP(C275,Table3[#All],2,0)</f>
        <v>MISHFOOD</v>
      </c>
      <c r="E275" s="6">
        <v>209</v>
      </c>
      <c r="F275" s="10">
        <v>50</v>
      </c>
      <c r="G275" s="9">
        <v>7.42</v>
      </c>
      <c r="H275" s="2">
        <v>44767</v>
      </c>
    </row>
    <row r="276" spans="1:8" x14ac:dyDescent="0.3">
      <c r="A276" t="s">
        <v>607</v>
      </c>
      <c r="B276" s="2">
        <v>44742</v>
      </c>
      <c r="C276" s="2" t="s">
        <v>184</v>
      </c>
      <c r="D276" t="str">
        <f>VLOOKUP(C276,Table3[#All],2,0)</f>
        <v>POKEMAN</v>
      </c>
      <c r="E276" s="6">
        <v>272</v>
      </c>
      <c r="F276" s="10">
        <v>99.36</v>
      </c>
      <c r="G276" s="9">
        <v>8.61</v>
      </c>
      <c r="H276" s="2">
        <v>44772</v>
      </c>
    </row>
    <row r="277" spans="1:8" x14ac:dyDescent="0.3">
      <c r="A277" t="str">
        <f>A276</f>
        <v>O0112</v>
      </c>
      <c r="B277" s="2">
        <v>44742</v>
      </c>
      <c r="C277" s="2" t="s">
        <v>184</v>
      </c>
      <c r="D277" t="str">
        <f>VLOOKUP(C277,Table3[#All],2,0)</f>
        <v>POKEMAN</v>
      </c>
      <c r="E277" s="6">
        <v>115</v>
      </c>
      <c r="F277" s="10">
        <v>50</v>
      </c>
      <c r="G277" s="9">
        <v>6.15</v>
      </c>
      <c r="H277" s="2">
        <v>44772</v>
      </c>
    </row>
    <row r="278" spans="1:8" x14ac:dyDescent="0.3">
      <c r="A278" t="s">
        <v>608</v>
      </c>
      <c r="B278" s="2">
        <v>44742</v>
      </c>
      <c r="C278" s="2" t="s">
        <v>156</v>
      </c>
      <c r="D278" t="str">
        <f>VLOOKUP(C278,Table3[#All],2,0)</f>
        <v>PYTHON</v>
      </c>
      <c r="E278" s="6">
        <v>272</v>
      </c>
      <c r="F278" s="10">
        <v>100.32</v>
      </c>
      <c r="G278" s="9">
        <v>7.85</v>
      </c>
      <c r="H278" s="2">
        <v>44769</v>
      </c>
    </row>
    <row r="279" spans="1:8" x14ac:dyDescent="0.3">
      <c r="A279" t="str">
        <f>A278</f>
        <v>O0113</v>
      </c>
      <c r="B279" s="2">
        <v>44742</v>
      </c>
      <c r="C279" s="2" t="s">
        <v>156</v>
      </c>
      <c r="D279" t="str">
        <f>VLOOKUP(C279,Table3[#All],2,0)</f>
        <v>PYTHON</v>
      </c>
      <c r="E279" s="6">
        <v>6</v>
      </c>
      <c r="F279" s="10">
        <v>2640</v>
      </c>
      <c r="G279" s="9">
        <v>8.61</v>
      </c>
      <c r="H279" s="2">
        <v>44769</v>
      </c>
    </row>
    <row r="280" spans="1:8" x14ac:dyDescent="0.3">
      <c r="A280" t="s">
        <v>609</v>
      </c>
      <c r="B280" s="2">
        <v>44742</v>
      </c>
      <c r="C280" s="2" t="s">
        <v>147</v>
      </c>
      <c r="D280" t="str">
        <f>VLOOKUP(C280,Table3[#All],2,0)</f>
        <v>APEX</v>
      </c>
      <c r="E280" s="6">
        <v>286</v>
      </c>
      <c r="F280" s="10">
        <v>600</v>
      </c>
      <c r="G280" s="9">
        <v>6.15</v>
      </c>
      <c r="H280" s="2">
        <v>44777</v>
      </c>
    </row>
    <row r="281" spans="1:8" x14ac:dyDescent="0.3">
      <c r="A281" t="str">
        <f>A280</f>
        <v>O0114</v>
      </c>
      <c r="B281" s="2">
        <v>44742</v>
      </c>
      <c r="C281" s="2" t="s">
        <v>147</v>
      </c>
      <c r="D281" t="str">
        <f>VLOOKUP(C281,Table3[#All],2,0)</f>
        <v>APEX</v>
      </c>
      <c r="E281" s="6">
        <v>66</v>
      </c>
      <c r="F281" s="10">
        <v>640</v>
      </c>
      <c r="G281" s="9">
        <v>5.8</v>
      </c>
      <c r="H281" s="2">
        <v>44777</v>
      </c>
    </row>
    <row r="282" spans="1:8" x14ac:dyDescent="0.3">
      <c r="A282" t="s">
        <v>610</v>
      </c>
      <c r="B282" s="2">
        <v>44783</v>
      </c>
      <c r="C282" s="2" t="s">
        <v>182</v>
      </c>
      <c r="D282" t="str">
        <f>VLOOKUP(C282,Table3[#All],2,0)</f>
        <v>CHENMAI</v>
      </c>
      <c r="E282" s="6">
        <v>4</v>
      </c>
      <c r="F282" s="10">
        <v>1800</v>
      </c>
      <c r="G282" s="9">
        <v>7.42</v>
      </c>
      <c r="H282" s="2">
        <v>44812</v>
      </c>
    </row>
    <row r="283" spans="1:8" x14ac:dyDescent="0.3">
      <c r="A283" t="s">
        <v>611</v>
      </c>
      <c r="B283" s="2">
        <v>44783</v>
      </c>
      <c r="C283" s="2" t="s">
        <v>180</v>
      </c>
      <c r="D283" t="str">
        <f>VLOOKUP(C283,Table3[#All],2,0)</f>
        <v>KOASKOLANG</v>
      </c>
      <c r="E283" s="6">
        <v>42</v>
      </c>
      <c r="F283" s="10">
        <v>1080</v>
      </c>
      <c r="G283" s="9">
        <v>6.98</v>
      </c>
      <c r="H283" s="2">
        <v>44814</v>
      </c>
    </row>
    <row r="284" spans="1:8" x14ac:dyDescent="0.3">
      <c r="A284" t="str">
        <f>A283</f>
        <v>O0116</v>
      </c>
      <c r="B284" s="2">
        <v>44783</v>
      </c>
      <c r="C284" s="2" t="s">
        <v>180</v>
      </c>
      <c r="D284" t="str">
        <f>VLOOKUP(C284,Table3[#All],2,0)</f>
        <v>KOASKOLANG</v>
      </c>
      <c r="E284" s="6">
        <v>37</v>
      </c>
      <c r="F284" s="10">
        <v>1280</v>
      </c>
      <c r="G284" s="9">
        <v>7.5</v>
      </c>
      <c r="H284" s="2">
        <v>44814</v>
      </c>
    </row>
    <row r="285" spans="1:8" x14ac:dyDescent="0.3">
      <c r="A285" t="s">
        <v>612</v>
      </c>
      <c r="B285" s="2">
        <v>44784</v>
      </c>
      <c r="C285" s="2" t="s">
        <v>187</v>
      </c>
      <c r="D285" t="str">
        <f>VLOOKUP(C285,Table3[#All],2,0)</f>
        <v>PAUCHIAO</v>
      </c>
      <c r="E285" s="6">
        <v>5</v>
      </c>
      <c r="F285" s="10">
        <v>1200</v>
      </c>
      <c r="G285" s="9">
        <v>7.63</v>
      </c>
      <c r="H285" s="2">
        <v>44818</v>
      </c>
    </row>
    <row r="286" spans="1:8" x14ac:dyDescent="0.3">
      <c r="A286" t="str">
        <f>A285</f>
        <v>O0117</v>
      </c>
      <c r="B286" s="2">
        <v>44784</v>
      </c>
      <c r="C286" s="2" t="s">
        <v>187</v>
      </c>
      <c r="D286" t="str">
        <f>VLOOKUP(C286,Table3[#All],2,0)</f>
        <v>PAUCHIAO</v>
      </c>
      <c r="E286" s="6">
        <v>6</v>
      </c>
      <c r="F286" s="10">
        <v>2800</v>
      </c>
      <c r="G286" s="9">
        <v>7.42</v>
      </c>
      <c r="H286" s="2">
        <v>44818</v>
      </c>
    </row>
    <row r="287" spans="1:8" x14ac:dyDescent="0.3">
      <c r="A287" t="s">
        <v>613</v>
      </c>
      <c r="B287" s="2">
        <v>44784</v>
      </c>
      <c r="C287" s="2" t="s">
        <v>155</v>
      </c>
      <c r="D287" t="str">
        <f>VLOOKUP(C287,Table3[#All],2,0)</f>
        <v>ORCALE</v>
      </c>
      <c r="E287" s="6">
        <v>145</v>
      </c>
      <c r="F287" s="10">
        <v>2280</v>
      </c>
      <c r="G287" s="9">
        <v>8.61</v>
      </c>
      <c r="H287" s="2">
        <v>44819</v>
      </c>
    </row>
    <row r="288" spans="1:8" x14ac:dyDescent="0.3">
      <c r="A288" t="str">
        <f>A287</f>
        <v>O0118</v>
      </c>
      <c r="B288" s="2">
        <v>44784</v>
      </c>
      <c r="C288" s="2" t="s">
        <v>155</v>
      </c>
      <c r="D288" t="str">
        <f>VLOOKUP(C288,Table3[#All],2,0)</f>
        <v>ORCALE</v>
      </c>
      <c r="E288" s="6">
        <v>40</v>
      </c>
      <c r="F288" s="10">
        <v>1536</v>
      </c>
      <c r="G288" s="9">
        <v>6.98</v>
      </c>
      <c r="H288" s="2">
        <v>44819</v>
      </c>
    </row>
    <row r="289" spans="1:8" x14ac:dyDescent="0.3">
      <c r="A289" t="s">
        <v>614</v>
      </c>
      <c r="B289" s="2">
        <v>44784</v>
      </c>
      <c r="C289" s="2" t="s">
        <v>173</v>
      </c>
      <c r="D289" t="str">
        <f>VLOOKUP(C289,Table3[#All],2,0)</f>
        <v>MARKCALA</v>
      </c>
      <c r="E289" s="6">
        <v>52</v>
      </c>
      <c r="F289" s="10">
        <v>4924.8</v>
      </c>
      <c r="G289" s="9">
        <v>7.5</v>
      </c>
      <c r="H289" s="2">
        <v>44818</v>
      </c>
    </row>
    <row r="290" spans="1:8" x14ac:dyDescent="0.3">
      <c r="A290" t="str">
        <f t="shared" ref="A290:A295" si="56">A289</f>
        <v>O0119</v>
      </c>
      <c r="B290" s="2">
        <v>44784</v>
      </c>
      <c r="C290" s="2" t="s">
        <v>173</v>
      </c>
      <c r="D290" t="str">
        <f>VLOOKUP(C290,Table3[#All],2,0)</f>
        <v>MARKCALA</v>
      </c>
      <c r="E290" s="6">
        <v>326</v>
      </c>
      <c r="F290" s="10">
        <v>3192</v>
      </c>
      <c r="G290" s="9">
        <v>7.85</v>
      </c>
      <c r="H290" s="2">
        <v>44818</v>
      </c>
    </row>
    <row r="291" spans="1:8" x14ac:dyDescent="0.3">
      <c r="A291" t="str">
        <f t="shared" si="56"/>
        <v>O0119</v>
      </c>
      <c r="B291" s="2">
        <v>44784</v>
      </c>
      <c r="C291" s="2" t="s">
        <v>173</v>
      </c>
      <c r="D291" t="str">
        <f>VLOOKUP(C291,Table3[#All],2,0)</f>
        <v>MARKCALA</v>
      </c>
      <c r="E291" s="6">
        <v>292</v>
      </c>
      <c r="F291" s="10">
        <v>1974</v>
      </c>
      <c r="G291" s="9">
        <v>8.61</v>
      </c>
      <c r="H291" s="2">
        <v>44818</v>
      </c>
    </row>
    <row r="292" spans="1:8" x14ac:dyDescent="0.3">
      <c r="A292" t="str">
        <f t="shared" si="56"/>
        <v>O0119</v>
      </c>
      <c r="B292" s="2">
        <v>44784</v>
      </c>
      <c r="C292" s="2" t="s">
        <v>173</v>
      </c>
      <c r="D292" t="str">
        <f>VLOOKUP(C292,Table3[#All],2,0)</f>
        <v>MARKCALA</v>
      </c>
      <c r="E292" s="6">
        <v>115</v>
      </c>
      <c r="F292" s="10">
        <v>2355.6999999999998</v>
      </c>
      <c r="G292">
        <v>9.375</v>
      </c>
      <c r="H292" s="2">
        <v>44818</v>
      </c>
    </row>
    <row r="293" spans="1:8" x14ac:dyDescent="0.3">
      <c r="A293" t="str">
        <f t="shared" si="56"/>
        <v>O0119</v>
      </c>
      <c r="B293" s="2">
        <v>44784</v>
      </c>
      <c r="C293" s="2" t="s">
        <v>173</v>
      </c>
      <c r="D293" t="str">
        <f>VLOOKUP(C293,Table3[#All],2,0)</f>
        <v>MARKCALA</v>
      </c>
      <c r="E293" s="6">
        <v>224</v>
      </c>
      <c r="F293" s="10">
        <v>3642.8</v>
      </c>
      <c r="G293">
        <v>12.875</v>
      </c>
      <c r="H293" s="2">
        <v>44818</v>
      </c>
    </row>
    <row r="294" spans="1:8" x14ac:dyDescent="0.3">
      <c r="A294" t="str">
        <f t="shared" si="56"/>
        <v>O0119</v>
      </c>
      <c r="B294" s="2">
        <v>44784</v>
      </c>
      <c r="C294" s="2" t="s">
        <v>173</v>
      </c>
      <c r="D294" t="str">
        <f>VLOOKUP(C294,Table3[#All],2,0)</f>
        <v>MARKCALA</v>
      </c>
      <c r="E294" s="6">
        <v>135</v>
      </c>
      <c r="F294" s="10">
        <v>7000</v>
      </c>
      <c r="G294">
        <v>9.5</v>
      </c>
      <c r="H294" s="2">
        <v>44818</v>
      </c>
    </row>
    <row r="295" spans="1:8" x14ac:dyDescent="0.3">
      <c r="A295" t="str">
        <f t="shared" si="56"/>
        <v>O0119</v>
      </c>
      <c r="B295" s="2">
        <v>44784</v>
      </c>
      <c r="C295" s="2" t="s">
        <v>173</v>
      </c>
      <c r="D295" t="str">
        <f>VLOOKUP(C295,Table3[#All],2,0)</f>
        <v>MARKCALA</v>
      </c>
      <c r="E295" s="6">
        <v>183</v>
      </c>
      <c r="F295" s="10">
        <v>7000</v>
      </c>
      <c r="G295">
        <v>9.125</v>
      </c>
      <c r="H295" s="2">
        <v>44818</v>
      </c>
    </row>
    <row r="296" spans="1:8" x14ac:dyDescent="0.3">
      <c r="A296" t="s">
        <v>615</v>
      </c>
      <c r="B296" s="2">
        <v>44784</v>
      </c>
      <c r="C296" s="2" t="s">
        <v>177</v>
      </c>
      <c r="D296" t="str">
        <f>VLOOKUP(C296,Table3[#All],2,0)</f>
        <v>PEARCEAI</v>
      </c>
      <c r="E296" s="6">
        <v>74</v>
      </c>
      <c r="F296" s="10">
        <v>1060.2</v>
      </c>
      <c r="G296">
        <v>8.9250000000000007</v>
      </c>
      <c r="H296" s="2">
        <v>44806</v>
      </c>
    </row>
    <row r="297" spans="1:8" x14ac:dyDescent="0.3">
      <c r="A297" t="str">
        <f>A296</f>
        <v>O0120</v>
      </c>
      <c r="B297" s="2">
        <v>44784</v>
      </c>
      <c r="C297" s="2" t="s">
        <v>177</v>
      </c>
      <c r="D297" t="str">
        <f>VLOOKUP(C297,Table3[#All],2,0)</f>
        <v>PEARCEAI</v>
      </c>
      <c r="E297" s="6">
        <v>11</v>
      </c>
      <c r="F297" s="10">
        <v>2462.4</v>
      </c>
      <c r="G297">
        <v>8.25</v>
      </c>
      <c r="H297" s="2">
        <v>44806</v>
      </c>
    </row>
    <row r="298" spans="1:8" x14ac:dyDescent="0.3">
      <c r="A298" t="s">
        <v>616</v>
      </c>
      <c r="B298" s="2">
        <v>44784</v>
      </c>
      <c r="C298" s="2" t="s">
        <v>175</v>
      </c>
      <c r="D298" t="str">
        <f>VLOOKUP(C298,Table3[#All],2,0)</f>
        <v>GOURMAND</v>
      </c>
      <c r="E298" s="6">
        <v>97</v>
      </c>
      <c r="F298" s="10">
        <v>1612.8</v>
      </c>
      <c r="G298">
        <v>9.5250000000000004</v>
      </c>
      <c r="H298" s="2">
        <v>44818</v>
      </c>
    </row>
    <row r="299" spans="1:8" x14ac:dyDescent="0.3">
      <c r="A299" t="str">
        <f>A298</f>
        <v>O0121</v>
      </c>
      <c r="B299" s="2">
        <v>44784</v>
      </c>
      <c r="C299" s="2" t="s">
        <v>175</v>
      </c>
      <c r="D299" t="str">
        <f>VLOOKUP(C299,Table3[#All],2,0)</f>
        <v>GOURMAND</v>
      </c>
      <c r="E299" s="6">
        <v>214</v>
      </c>
      <c r="F299" s="10">
        <v>1120</v>
      </c>
      <c r="G299">
        <v>12.775</v>
      </c>
      <c r="H299" s="2">
        <v>44818</v>
      </c>
    </row>
    <row r="300" spans="1:8" x14ac:dyDescent="0.3">
      <c r="A300" t="s">
        <v>617</v>
      </c>
      <c r="B300" s="2">
        <v>44792</v>
      </c>
      <c r="C300" s="2" t="s">
        <v>179</v>
      </c>
      <c r="D300" t="str">
        <f>VLOOKUP(C300,Table3[#All],2,0)</f>
        <v>POSTFOOD</v>
      </c>
      <c r="E300" s="6">
        <v>235</v>
      </c>
      <c r="F300" s="10">
        <v>1116.29</v>
      </c>
      <c r="G300">
        <v>9.375</v>
      </c>
      <c r="H300" s="2">
        <v>44826</v>
      </c>
    </row>
    <row r="301" spans="1:8" x14ac:dyDescent="0.3">
      <c r="A301" t="str">
        <f>A300</f>
        <v>O0122</v>
      </c>
      <c r="B301" s="2">
        <v>44792</v>
      </c>
      <c r="C301" s="2" t="s">
        <v>179</v>
      </c>
      <c r="D301" t="str">
        <f>VLOOKUP(C301,Table3[#All],2,0)</f>
        <v>POSTFOOD</v>
      </c>
      <c r="E301" s="6">
        <v>246</v>
      </c>
      <c r="F301" s="10">
        <v>3640</v>
      </c>
      <c r="G301" s="9">
        <v>14.02</v>
      </c>
      <c r="H301" s="2">
        <v>44826</v>
      </c>
    </row>
    <row r="302" spans="1:8" x14ac:dyDescent="0.3">
      <c r="A302" t="s">
        <v>618</v>
      </c>
      <c r="B302" s="2">
        <v>44792</v>
      </c>
      <c r="C302" s="2" t="s">
        <v>153</v>
      </c>
      <c r="D302" t="str">
        <f>VLOOKUP(C302,Table3[#All],2,0)</f>
        <v>FIDOCRAX</v>
      </c>
      <c r="E302" s="6">
        <v>344</v>
      </c>
      <c r="F302" s="10">
        <v>2073.6</v>
      </c>
      <c r="G302" s="9">
        <v>9.48</v>
      </c>
      <c r="H302" s="2">
        <v>44824</v>
      </c>
    </row>
    <row r="303" spans="1:8" x14ac:dyDescent="0.3">
      <c r="A303" t="str">
        <f t="shared" ref="A303:A305" si="57">A302</f>
        <v>O0123</v>
      </c>
      <c r="B303" s="2">
        <v>44792</v>
      </c>
      <c r="C303" s="2" t="s">
        <v>153</v>
      </c>
      <c r="D303" t="str">
        <f>VLOOKUP(C303,Table3[#All],2,0)</f>
        <v>FIDOCRAX</v>
      </c>
      <c r="E303" s="6">
        <v>307</v>
      </c>
      <c r="F303" s="10">
        <v>2100</v>
      </c>
      <c r="G303" s="9">
        <v>8.65</v>
      </c>
      <c r="H303" s="2">
        <v>44824</v>
      </c>
    </row>
    <row r="304" spans="1:8" x14ac:dyDescent="0.3">
      <c r="A304" t="str">
        <f t="shared" si="57"/>
        <v>O0123</v>
      </c>
      <c r="B304" s="2">
        <v>44792</v>
      </c>
      <c r="C304" s="2" t="s">
        <v>153</v>
      </c>
      <c r="D304" t="str">
        <f>VLOOKUP(C304,Table3[#All],2,0)</f>
        <v>FIDOCRAX</v>
      </c>
      <c r="E304" s="6">
        <v>267</v>
      </c>
      <c r="F304" s="10">
        <v>3000</v>
      </c>
      <c r="G304" s="9">
        <v>11.05</v>
      </c>
      <c r="H304" s="2">
        <v>44824</v>
      </c>
    </row>
    <row r="305" spans="1:8" x14ac:dyDescent="0.3">
      <c r="A305" t="str">
        <f t="shared" si="57"/>
        <v>O0123</v>
      </c>
      <c r="B305" s="2">
        <v>44792</v>
      </c>
      <c r="C305" s="2" t="s">
        <v>153</v>
      </c>
      <c r="D305" t="str">
        <f>VLOOKUP(C305,Table3[#All],2,0)</f>
        <v>FIDOCRAX</v>
      </c>
      <c r="E305" s="6">
        <v>195</v>
      </c>
      <c r="F305" s="10">
        <v>1500</v>
      </c>
      <c r="G305" s="9">
        <v>14.02</v>
      </c>
      <c r="H305" s="2">
        <v>44824</v>
      </c>
    </row>
    <row r="306" spans="1:8" x14ac:dyDescent="0.3">
      <c r="A306" t="s">
        <v>619</v>
      </c>
      <c r="B306" s="2">
        <v>44792</v>
      </c>
      <c r="C306" s="2" t="s">
        <v>153</v>
      </c>
      <c r="D306" t="str">
        <f>VLOOKUP(C306,Table3[#All],2,0)</f>
        <v>FIDOCRAX</v>
      </c>
      <c r="E306" s="6">
        <v>205</v>
      </c>
      <c r="F306" s="10">
        <v>2250</v>
      </c>
      <c r="G306" s="9">
        <v>14.02</v>
      </c>
      <c r="H306" s="2">
        <v>44820</v>
      </c>
    </row>
    <row r="307" spans="1:8" x14ac:dyDescent="0.3">
      <c r="A307" t="s">
        <v>620</v>
      </c>
      <c r="B307" s="2">
        <v>44793</v>
      </c>
      <c r="C307" s="2" t="s">
        <v>165</v>
      </c>
      <c r="D307" t="str">
        <f>VLOOKUP(C307,Table3[#All],2,0)</f>
        <v>OCEANFOOD</v>
      </c>
      <c r="E307" s="6">
        <v>289</v>
      </c>
      <c r="F307" s="10">
        <v>2250</v>
      </c>
      <c r="G307" s="9">
        <v>14.02</v>
      </c>
      <c r="H307" s="2">
        <v>44822</v>
      </c>
    </row>
    <row r="308" spans="1:8" x14ac:dyDescent="0.3">
      <c r="A308" t="s">
        <v>621</v>
      </c>
      <c r="B308" s="2">
        <v>44793</v>
      </c>
      <c r="C308" s="2" t="s">
        <v>113</v>
      </c>
      <c r="D308" t="str">
        <f>VLOOKUP(C308,Table3[#All],2,0)</f>
        <v>GERCHOF</v>
      </c>
      <c r="E308" s="6">
        <v>21</v>
      </c>
      <c r="F308" s="10">
        <v>5010</v>
      </c>
      <c r="G308" s="9">
        <v>14.02</v>
      </c>
      <c r="H308" s="2">
        <v>44814</v>
      </c>
    </row>
    <row r="309" spans="1:8" x14ac:dyDescent="0.3">
      <c r="A309" t="str">
        <f>A308</f>
        <v>O0126</v>
      </c>
      <c r="B309" s="2">
        <v>44793</v>
      </c>
      <c r="C309" s="2" t="s">
        <v>113</v>
      </c>
      <c r="D309" t="str">
        <f>VLOOKUP(C309,Table3[#All],2,0)</f>
        <v>GERCHOF</v>
      </c>
      <c r="E309" s="6">
        <v>11</v>
      </c>
      <c r="F309" s="10">
        <v>3250</v>
      </c>
      <c r="G309" s="9">
        <v>14.02</v>
      </c>
      <c r="H309" s="2">
        <v>44814</v>
      </c>
    </row>
    <row r="310" spans="1:8" x14ac:dyDescent="0.3">
      <c r="A310" t="s">
        <v>622</v>
      </c>
      <c r="B310" s="2">
        <v>44793</v>
      </c>
      <c r="C310" s="2" t="s">
        <v>166</v>
      </c>
      <c r="D310" t="str">
        <f>VLOOKUP(C310,Table3[#All],2,0)</f>
        <v>MALFALANA</v>
      </c>
      <c r="E310" s="6">
        <v>146</v>
      </c>
      <c r="F310" s="10">
        <v>1800</v>
      </c>
      <c r="G310" s="9">
        <v>9.48</v>
      </c>
      <c r="H310" s="2">
        <v>44820</v>
      </c>
    </row>
    <row r="311" spans="1:8" x14ac:dyDescent="0.3">
      <c r="A311" t="str">
        <f>A310</f>
        <v>O0127</v>
      </c>
      <c r="B311" s="2">
        <v>44793</v>
      </c>
      <c r="C311" s="2" t="s">
        <v>166</v>
      </c>
      <c r="D311" t="str">
        <f>VLOOKUP(C311,Table3[#All],2,0)</f>
        <v>MALFALANA</v>
      </c>
      <c r="E311" s="6">
        <v>280</v>
      </c>
      <c r="F311" s="10">
        <v>192</v>
      </c>
      <c r="G311" s="9">
        <v>8.65</v>
      </c>
      <c r="H311" s="2">
        <v>44820</v>
      </c>
    </row>
    <row r="312" spans="1:8" x14ac:dyDescent="0.3">
      <c r="A312" t="s">
        <v>623</v>
      </c>
      <c r="B312" s="2">
        <v>44793</v>
      </c>
      <c r="C312" s="2" t="s">
        <v>172</v>
      </c>
      <c r="D312" t="str">
        <f>VLOOKUP(C312,Table3[#All],2,0)</f>
        <v>POLAS</v>
      </c>
      <c r="E312" s="6">
        <v>95</v>
      </c>
      <c r="F312" s="10">
        <v>384</v>
      </c>
      <c r="G312" s="9">
        <v>11.04</v>
      </c>
      <c r="H312" s="2">
        <v>44816</v>
      </c>
    </row>
    <row r="313" spans="1:8" x14ac:dyDescent="0.3">
      <c r="A313" t="str">
        <f t="shared" ref="A313:A314" si="58">A312</f>
        <v>O0128</v>
      </c>
      <c r="B313" s="2">
        <v>44793</v>
      </c>
      <c r="C313" s="2" t="s">
        <v>172</v>
      </c>
      <c r="D313" t="str">
        <f>VLOOKUP(C313,Table3[#All],2,0)</f>
        <v>POLAS</v>
      </c>
      <c r="E313" s="6">
        <v>94</v>
      </c>
      <c r="F313" s="10">
        <v>1500</v>
      </c>
      <c r="G313" s="9">
        <v>14.02</v>
      </c>
      <c r="H313" s="2">
        <v>44816</v>
      </c>
    </row>
    <row r="314" spans="1:8" x14ac:dyDescent="0.3">
      <c r="A314" t="str">
        <f t="shared" si="58"/>
        <v>O0128</v>
      </c>
      <c r="B314" s="2">
        <v>44793</v>
      </c>
      <c r="C314" s="2" t="s">
        <v>172</v>
      </c>
      <c r="D314" t="str">
        <f>VLOOKUP(C314,Table3[#All],2,0)</f>
        <v>POLAS</v>
      </c>
      <c r="E314" s="6">
        <v>90</v>
      </c>
      <c r="F314" s="10">
        <v>979.2</v>
      </c>
      <c r="G314" s="9">
        <v>14.02</v>
      </c>
      <c r="H314" s="2">
        <v>44816</v>
      </c>
    </row>
    <row r="315" spans="1:8" x14ac:dyDescent="0.3">
      <c r="A315" t="s">
        <v>624</v>
      </c>
      <c r="B315" s="2">
        <v>44822</v>
      </c>
      <c r="C315" s="2" t="s">
        <v>195</v>
      </c>
      <c r="D315" t="str">
        <f>VLOOKUP(C315,Table3[#All],2,0)</f>
        <v>SHIEKIE</v>
      </c>
      <c r="E315" s="6">
        <v>308</v>
      </c>
      <c r="F315" s="10">
        <v>850</v>
      </c>
      <c r="G315" s="9">
        <v>14.02</v>
      </c>
      <c r="H315" s="2">
        <v>44853</v>
      </c>
    </row>
    <row r="316" spans="1:8" x14ac:dyDescent="0.3">
      <c r="A316" t="str">
        <f t="shared" ref="A316:A317" si="59">A315</f>
        <v>O0129</v>
      </c>
      <c r="B316" s="2">
        <v>44822</v>
      </c>
      <c r="C316" s="2" t="s">
        <v>195</v>
      </c>
      <c r="D316" t="str">
        <f>VLOOKUP(C316,Table3[#All],2,0)</f>
        <v>SHIEKIE</v>
      </c>
      <c r="E316" s="6">
        <v>318</v>
      </c>
      <c r="F316" s="10">
        <v>480</v>
      </c>
      <c r="G316" s="9">
        <v>14.02</v>
      </c>
      <c r="H316" s="2">
        <v>44853</v>
      </c>
    </row>
    <row r="317" spans="1:8" x14ac:dyDescent="0.3">
      <c r="A317" t="str">
        <f t="shared" si="59"/>
        <v>O0129</v>
      </c>
      <c r="B317" s="2">
        <v>44822</v>
      </c>
      <c r="C317" s="2" t="s">
        <v>195</v>
      </c>
      <c r="D317" t="str">
        <f>VLOOKUP(C317,Table3[#All],2,0)</f>
        <v>SHIEKIE</v>
      </c>
      <c r="E317" s="6">
        <v>152</v>
      </c>
      <c r="F317" s="10">
        <v>420</v>
      </c>
      <c r="G317" s="9">
        <v>14.02</v>
      </c>
      <c r="H317" s="2">
        <v>44853</v>
      </c>
    </row>
    <row r="318" spans="1:8" x14ac:dyDescent="0.3">
      <c r="A318" t="s">
        <v>625</v>
      </c>
      <c r="B318" s="2">
        <v>44822</v>
      </c>
      <c r="C318" s="2" t="s">
        <v>278</v>
      </c>
      <c r="D318" t="str">
        <f>VLOOKUP(C318,Table3[#All],2,0)</f>
        <v>HERBALFOOD</v>
      </c>
      <c r="E318" s="6">
        <v>49</v>
      </c>
      <c r="F318" s="10">
        <v>2090.4</v>
      </c>
      <c r="G318" s="9">
        <v>9.5</v>
      </c>
      <c r="H318" s="2">
        <v>44845</v>
      </c>
    </row>
    <row r="319" spans="1:8" x14ac:dyDescent="0.3">
      <c r="A319" t="s">
        <v>626</v>
      </c>
      <c r="B319" s="2">
        <v>44822</v>
      </c>
      <c r="C319" s="2" t="s">
        <v>124</v>
      </c>
      <c r="D319" t="str">
        <f>VLOOKUP(C319,Table3[#All],2,0)</f>
        <v>PALMING</v>
      </c>
      <c r="E319" s="6">
        <v>338</v>
      </c>
      <c r="F319" s="10">
        <v>792</v>
      </c>
      <c r="G319" s="9">
        <v>9.48</v>
      </c>
      <c r="H319" s="2">
        <v>44844</v>
      </c>
    </row>
    <row r="320" spans="1:8" x14ac:dyDescent="0.3">
      <c r="A320" t="str">
        <f>A319</f>
        <v>O0131</v>
      </c>
      <c r="B320" s="2">
        <v>44822</v>
      </c>
      <c r="C320" s="2" t="s">
        <v>124</v>
      </c>
      <c r="D320" t="str">
        <f>VLOOKUP(C320,Table3[#All],2,0)</f>
        <v>PALMING</v>
      </c>
      <c r="E320" s="6">
        <v>321</v>
      </c>
      <c r="F320" s="10">
        <v>210</v>
      </c>
      <c r="G320" s="9">
        <v>14.02</v>
      </c>
      <c r="H320" s="2">
        <v>44844</v>
      </c>
    </row>
    <row r="321" spans="1:8" x14ac:dyDescent="0.3">
      <c r="A321" t="s">
        <v>627</v>
      </c>
      <c r="B321" s="2">
        <v>44823</v>
      </c>
      <c r="C321" s="2" t="s">
        <v>280</v>
      </c>
      <c r="D321" t="str">
        <f>VLOOKUP(C321,Table3[#All],2,0)</f>
        <v>KOHENGRACIE</v>
      </c>
      <c r="E321" s="6">
        <v>343</v>
      </c>
      <c r="F321" s="10">
        <v>480</v>
      </c>
      <c r="G321" s="9">
        <v>14.02</v>
      </c>
      <c r="H321" s="2">
        <v>44857</v>
      </c>
    </row>
    <row r="322" spans="1:8" x14ac:dyDescent="0.3">
      <c r="A322" t="str">
        <f t="shared" ref="A322:A323" si="60">A321</f>
        <v>O0132</v>
      </c>
      <c r="B322" s="2">
        <v>44823</v>
      </c>
      <c r="C322" s="2" t="s">
        <v>280</v>
      </c>
      <c r="D322" t="str">
        <f>VLOOKUP(C322,Table3[#All],2,0)</f>
        <v>KOHENGRACIE</v>
      </c>
      <c r="E322" s="6">
        <v>237</v>
      </c>
      <c r="F322" s="10">
        <v>5355</v>
      </c>
      <c r="G322" s="9">
        <v>14.02</v>
      </c>
      <c r="H322" s="2">
        <v>44857</v>
      </c>
    </row>
    <row r="323" spans="1:8" x14ac:dyDescent="0.3">
      <c r="A323" t="str">
        <f t="shared" si="60"/>
        <v>O0132</v>
      </c>
      <c r="B323" s="2">
        <v>44823</v>
      </c>
      <c r="C323" s="2" t="s">
        <v>280</v>
      </c>
      <c r="D323" t="str">
        <f>VLOOKUP(C323,Table3[#All],2,0)</f>
        <v>KOHENGRACIE</v>
      </c>
      <c r="E323" s="6">
        <v>312</v>
      </c>
      <c r="F323" s="10">
        <v>1260</v>
      </c>
      <c r="G323" s="9">
        <v>14.02</v>
      </c>
      <c r="H323" s="2">
        <v>44857</v>
      </c>
    </row>
    <row r="324" spans="1:8" x14ac:dyDescent="0.3">
      <c r="A324" t="s">
        <v>628</v>
      </c>
      <c r="B324" s="2">
        <v>44823</v>
      </c>
      <c r="C324" s="2" t="s">
        <v>173</v>
      </c>
      <c r="D324" t="str">
        <f>VLOOKUP(C324,Table3[#All],2,0)</f>
        <v>MARKCALA</v>
      </c>
      <c r="E324" s="6">
        <v>327</v>
      </c>
      <c r="F324" s="10">
        <v>630</v>
      </c>
      <c r="G324" s="9">
        <v>14.02</v>
      </c>
      <c r="H324" s="2">
        <v>44854</v>
      </c>
    </row>
    <row r="325" spans="1:8" x14ac:dyDescent="0.3">
      <c r="A325" t="str">
        <f t="shared" ref="A325:A326" si="61">A324</f>
        <v>O0133</v>
      </c>
      <c r="B325" s="2">
        <v>44823</v>
      </c>
      <c r="C325" s="2" t="s">
        <v>173</v>
      </c>
      <c r="D325" t="str">
        <f>VLOOKUP(C325,Table3[#All],2,0)</f>
        <v>MARKCALA</v>
      </c>
      <c r="E325" s="6">
        <v>2</v>
      </c>
      <c r="F325" s="10">
        <v>600</v>
      </c>
      <c r="G325" s="9">
        <v>9.5</v>
      </c>
      <c r="H325" s="2">
        <v>44854</v>
      </c>
    </row>
    <row r="326" spans="1:8" x14ac:dyDescent="0.3">
      <c r="A326" t="str">
        <f t="shared" si="61"/>
        <v>O0133</v>
      </c>
      <c r="B326" s="2">
        <v>44823</v>
      </c>
      <c r="C326" s="2" t="s">
        <v>173</v>
      </c>
      <c r="D326" t="str">
        <f>VLOOKUP(C326,Table3[#All],2,0)</f>
        <v>MARKCALA</v>
      </c>
      <c r="E326" s="6">
        <v>212</v>
      </c>
      <c r="F326" s="10">
        <v>254.4</v>
      </c>
      <c r="G326" s="9">
        <v>9.48</v>
      </c>
      <c r="H326" s="2">
        <v>44854</v>
      </c>
    </row>
    <row r="327" spans="1:8" x14ac:dyDescent="0.3">
      <c r="A327" t="s">
        <v>629</v>
      </c>
      <c r="B327" s="2">
        <v>44824</v>
      </c>
      <c r="C327" s="2" t="s">
        <v>174</v>
      </c>
      <c r="D327" t="str">
        <f>VLOOKUP(C327,Table3[#All],2,0)</f>
        <v>HYPHENN</v>
      </c>
      <c r="E327" s="6">
        <v>312</v>
      </c>
      <c r="F327" s="10">
        <v>158.4</v>
      </c>
      <c r="G327" s="9">
        <v>14.02</v>
      </c>
      <c r="H327" s="2">
        <v>44852</v>
      </c>
    </row>
    <row r="328" spans="1:8" x14ac:dyDescent="0.3">
      <c r="A328" t="str">
        <f t="shared" ref="A328:A329" si="62">A327</f>
        <v>O0134</v>
      </c>
      <c r="B328" s="2">
        <v>44824</v>
      </c>
      <c r="C328" s="2" t="s">
        <v>174</v>
      </c>
      <c r="D328" t="str">
        <f>VLOOKUP(C328,Table3[#All],2,0)</f>
        <v>HYPHENN</v>
      </c>
      <c r="E328" s="6">
        <v>222</v>
      </c>
      <c r="F328" s="10">
        <v>2505</v>
      </c>
      <c r="G328" s="9">
        <v>14.02</v>
      </c>
      <c r="H328" s="2">
        <v>44852</v>
      </c>
    </row>
    <row r="329" spans="1:8" x14ac:dyDescent="0.3">
      <c r="A329" t="str">
        <f t="shared" si="62"/>
        <v>O0134</v>
      </c>
      <c r="B329" s="2">
        <v>44824</v>
      </c>
      <c r="C329" s="2" t="s">
        <v>174</v>
      </c>
      <c r="D329" t="str">
        <f>VLOOKUP(C329,Table3[#All],2,0)</f>
        <v>HYPHENN</v>
      </c>
      <c r="E329" s="6">
        <v>78</v>
      </c>
      <c r="F329" s="10">
        <v>1812</v>
      </c>
      <c r="G329" s="9">
        <v>14.02</v>
      </c>
      <c r="H329" s="2">
        <v>44852</v>
      </c>
    </row>
    <row r="330" spans="1:8" x14ac:dyDescent="0.3">
      <c r="A330" t="s">
        <v>630</v>
      </c>
      <c r="B330" s="2">
        <v>44824</v>
      </c>
      <c r="C330" s="2" t="s">
        <v>143</v>
      </c>
      <c r="D330" t="str">
        <f>VLOOKUP(C330,Table3[#All],2,0)</f>
        <v>DOLFIT</v>
      </c>
      <c r="E330" s="6">
        <v>171</v>
      </c>
      <c r="F330" s="10">
        <v>3675</v>
      </c>
      <c r="G330" s="9">
        <v>14.02</v>
      </c>
      <c r="H330" s="2">
        <v>44849</v>
      </c>
    </row>
    <row r="331" spans="1:8" x14ac:dyDescent="0.3">
      <c r="A331" t="str">
        <f>A330</f>
        <v>O0135</v>
      </c>
      <c r="B331" s="2">
        <v>44824</v>
      </c>
      <c r="C331" s="2" t="s">
        <v>143</v>
      </c>
      <c r="D331" t="str">
        <f>VLOOKUP(C331,Table3[#All],2,0)</f>
        <v>DOLFIT</v>
      </c>
      <c r="E331" s="6">
        <v>6</v>
      </c>
      <c r="F331" s="10">
        <v>4200</v>
      </c>
      <c r="G331" s="9">
        <v>14.02</v>
      </c>
      <c r="H331" s="2">
        <v>44849</v>
      </c>
    </row>
    <row r="332" spans="1:8" x14ac:dyDescent="0.3">
      <c r="A332" t="s">
        <v>631</v>
      </c>
      <c r="B332" s="2">
        <v>44824</v>
      </c>
      <c r="C332" s="2" t="s">
        <v>176</v>
      </c>
      <c r="D332" t="str">
        <f>VLOOKUP(C332,Table3[#All],2,0)</f>
        <v>ABBAP</v>
      </c>
      <c r="E332" s="6">
        <v>149</v>
      </c>
      <c r="F332" s="10">
        <v>1440</v>
      </c>
      <c r="G332" s="9">
        <v>9.5</v>
      </c>
      <c r="H332" s="2">
        <v>44845</v>
      </c>
    </row>
    <row r="333" spans="1:8" x14ac:dyDescent="0.3">
      <c r="A333" t="s">
        <v>632</v>
      </c>
      <c r="B333" s="2">
        <v>44825</v>
      </c>
      <c r="C333" s="2" t="s">
        <v>279</v>
      </c>
      <c r="D333" t="str">
        <f>VLOOKUP(C333,Table3[#All],2,0)</f>
        <v>RISUNDELI</v>
      </c>
      <c r="E333" s="6">
        <v>111</v>
      </c>
      <c r="F333" s="10">
        <v>900</v>
      </c>
      <c r="G333" s="9">
        <v>12.49</v>
      </c>
      <c r="H333" s="2">
        <v>44847</v>
      </c>
    </row>
    <row r="334" spans="1:8" x14ac:dyDescent="0.3">
      <c r="A334" t="str">
        <f t="shared" ref="A334:A335" si="63">A333</f>
        <v>O0137</v>
      </c>
      <c r="B334" s="2">
        <v>44825</v>
      </c>
      <c r="C334" s="2" t="s">
        <v>279</v>
      </c>
      <c r="D334" t="str">
        <f>VLOOKUP(C334,Table3[#All],2,0)</f>
        <v>RISUNDELI</v>
      </c>
      <c r="E334" s="6">
        <v>54</v>
      </c>
      <c r="F334" s="10">
        <v>2500</v>
      </c>
      <c r="G334" s="9">
        <v>11.95</v>
      </c>
      <c r="H334" s="2">
        <v>44847</v>
      </c>
    </row>
    <row r="335" spans="1:8" x14ac:dyDescent="0.3">
      <c r="A335" t="str">
        <f t="shared" si="63"/>
        <v>O0137</v>
      </c>
      <c r="B335" s="2">
        <v>44825</v>
      </c>
      <c r="C335" s="2" t="s">
        <v>279</v>
      </c>
      <c r="D335" t="str">
        <f>VLOOKUP(C335,Table3[#All],2,0)</f>
        <v>RISUNDELI</v>
      </c>
      <c r="E335" s="6">
        <v>68</v>
      </c>
      <c r="F335" s="10">
        <v>3000</v>
      </c>
      <c r="G335" s="9">
        <v>9.26</v>
      </c>
      <c r="H335" s="2">
        <v>44847</v>
      </c>
    </row>
    <row r="336" spans="1:8" x14ac:dyDescent="0.3">
      <c r="A336" t="s">
        <v>633</v>
      </c>
      <c r="B336" s="2">
        <v>44825</v>
      </c>
      <c r="C336" s="2" t="s">
        <v>133</v>
      </c>
      <c r="D336" t="str">
        <f>VLOOKUP(C336,Table3[#All],2,0)</f>
        <v>NEWDIVIDE</v>
      </c>
      <c r="E336" s="6">
        <v>281</v>
      </c>
      <c r="F336" s="10">
        <v>1920</v>
      </c>
      <c r="G336" s="9">
        <v>9.1</v>
      </c>
      <c r="H336" s="2">
        <v>44845</v>
      </c>
    </row>
    <row r="337" spans="1:8" x14ac:dyDescent="0.3">
      <c r="A337" t="str">
        <f>A336</f>
        <v>O0138</v>
      </c>
      <c r="B337" s="2">
        <v>44825</v>
      </c>
      <c r="C337" s="2" t="s">
        <v>133</v>
      </c>
      <c r="D337" t="str">
        <f>VLOOKUP(C337,Table3[#All],2,0)</f>
        <v>NEWDIVIDE</v>
      </c>
      <c r="E337" s="6">
        <v>84</v>
      </c>
      <c r="F337" s="10">
        <v>2700</v>
      </c>
      <c r="G337" s="9">
        <v>15.08</v>
      </c>
      <c r="H337" s="2">
        <v>44845</v>
      </c>
    </row>
    <row r="338" spans="1:8" x14ac:dyDescent="0.3">
      <c r="A338" t="s">
        <v>634</v>
      </c>
      <c r="B338" s="2">
        <v>44825</v>
      </c>
      <c r="C338" s="2" t="s">
        <v>169</v>
      </c>
      <c r="D338" t="str">
        <f>VLOOKUP(C338,Table3[#All],2,0)</f>
        <v>MAYBACH</v>
      </c>
      <c r="E338" s="6">
        <v>339</v>
      </c>
      <c r="F338" s="10">
        <v>610</v>
      </c>
      <c r="G338" s="9">
        <v>14.99</v>
      </c>
      <c r="H338" s="2">
        <v>44860</v>
      </c>
    </row>
    <row r="339" spans="1:8" x14ac:dyDescent="0.3">
      <c r="A339" t="str">
        <f>A338</f>
        <v>O0139</v>
      </c>
      <c r="B339" s="2">
        <v>44825</v>
      </c>
      <c r="C339" s="2" t="s">
        <v>169</v>
      </c>
      <c r="D339" t="str">
        <f>VLOOKUP(C339,Table3[#All],2,0)</f>
        <v>MAYBACH</v>
      </c>
      <c r="E339" s="6">
        <v>276</v>
      </c>
      <c r="F339" s="10">
        <v>10440</v>
      </c>
      <c r="G339" s="9">
        <v>9.34</v>
      </c>
      <c r="H339" s="2">
        <v>44860</v>
      </c>
    </row>
    <row r="340" spans="1:8" x14ac:dyDescent="0.3">
      <c r="A340" t="s">
        <v>635</v>
      </c>
      <c r="B340" s="2">
        <v>44825</v>
      </c>
      <c r="C340" s="2" t="s">
        <v>136</v>
      </c>
      <c r="D340" t="str">
        <f>VLOOKUP(C340,Table3[#All],2,0)</f>
        <v>MUMSIM</v>
      </c>
      <c r="E340" s="6">
        <v>103</v>
      </c>
      <c r="F340" s="10">
        <v>19.2</v>
      </c>
      <c r="G340" s="9">
        <v>13.44</v>
      </c>
      <c r="H340" s="2">
        <v>44846</v>
      </c>
    </row>
    <row r="341" spans="1:8" x14ac:dyDescent="0.3">
      <c r="A341" t="str">
        <f t="shared" ref="A341:A342" si="64">A340</f>
        <v>O0140</v>
      </c>
      <c r="B341" s="2">
        <v>44825</v>
      </c>
      <c r="C341" s="2" t="s">
        <v>136</v>
      </c>
      <c r="D341" t="str">
        <f>VLOOKUP(C341,Table3[#All],2,0)</f>
        <v>MUMSIM</v>
      </c>
      <c r="E341" s="6">
        <v>44</v>
      </c>
      <c r="F341" s="10">
        <v>500</v>
      </c>
      <c r="G341" s="9">
        <v>11.45</v>
      </c>
      <c r="H341" s="2">
        <v>44846</v>
      </c>
    </row>
    <row r="342" spans="1:8" x14ac:dyDescent="0.3">
      <c r="A342" t="str">
        <f t="shared" si="64"/>
        <v>O0140</v>
      </c>
      <c r="B342" s="2">
        <v>44825</v>
      </c>
      <c r="C342" s="2" t="s">
        <v>136</v>
      </c>
      <c r="D342" t="str">
        <f>VLOOKUP(C342,Table3[#All],2,0)</f>
        <v>MUMSIM</v>
      </c>
      <c r="E342" s="6">
        <v>175</v>
      </c>
      <c r="F342" s="10">
        <v>500</v>
      </c>
      <c r="G342" s="9">
        <v>17.739999999999998</v>
      </c>
      <c r="H342" s="2">
        <v>44846</v>
      </c>
    </row>
    <row r="343" spans="1:8" x14ac:dyDescent="0.3">
      <c r="A343" t="s">
        <v>636</v>
      </c>
      <c r="B343" s="2">
        <v>44827</v>
      </c>
      <c r="C343" s="2" t="s">
        <v>197</v>
      </c>
      <c r="D343" t="str">
        <f>VLOOKUP(C343,Table3[#All],2,0)</f>
        <v>SATORIA</v>
      </c>
      <c r="E343" s="6">
        <v>283</v>
      </c>
      <c r="F343" s="10">
        <v>500</v>
      </c>
      <c r="G343" s="9">
        <v>15.08</v>
      </c>
      <c r="H343" s="2">
        <v>44859</v>
      </c>
    </row>
    <row r="344" spans="1:8" x14ac:dyDescent="0.3">
      <c r="A344" t="str">
        <f t="shared" ref="A344:A345" si="65">A343</f>
        <v>O0141</v>
      </c>
      <c r="B344" s="2">
        <v>44827</v>
      </c>
      <c r="C344" s="2" t="s">
        <v>197</v>
      </c>
      <c r="D344" t="str">
        <f>VLOOKUP(C344,Table3[#All],2,0)</f>
        <v>SATORIA</v>
      </c>
      <c r="E344" s="6">
        <v>94</v>
      </c>
      <c r="F344" s="10">
        <v>129.6</v>
      </c>
      <c r="G344" s="9">
        <v>14.98</v>
      </c>
      <c r="H344" s="2">
        <v>44859</v>
      </c>
    </row>
    <row r="345" spans="1:8" x14ac:dyDescent="0.3">
      <c r="A345" t="str">
        <f t="shared" si="65"/>
        <v>O0141</v>
      </c>
      <c r="B345" s="2">
        <v>44827</v>
      </c>
      <c r="C345" s="2" t="s">
        <v>197</v>
      </c>
      <c r="D345" t="str">
        <f>VLOOKUP(C345,Table3[#All],2,0)</f>
        <v>SATORIA</v>
      </c>
      <c r="E345" s="6">
        <v>125</v>
      </c>
      <c r="F345" s="10">
        <v>250</v>
      </c>
      <c r="G345" s="9">
        <v>9.34</v>
      </c>
      <c r="H345" s="2">
        <v>44859</v>
      </c>
    </row>
    <row r="346" spans="1:8" x14ac:dyDescent="0.3">
      <c r="A346" t="s">
        <v>637</v>
      </c>
      <c r="B346" s="2">
        <v>44827</v>
      </c>
      <c r="C346" s="2" t="s">
        <v>199</v>
      </c>
      <c r="D346" t="str">
        <f>VLOOKUP(C346,Table3[#All],2,0)</f>
        <v>DELIFOOD</v>
      </c>
      <c r="E346" s="6">
        <v>156</v>
      </c>
      <c r="F346" s="10">
        <v>250</v>
      </c>
      <c r="G346" s="9">
        <v>13.44</v>
      </c>
      <c r="H346" s="2">
        <v>44858</v>
      </c>
    </row>
    <row r="347" spans="1:8" x14ac:dyDescent="0.3">
      <c r="A347" t="str">
        <f>A346</f>
        <v>O0142</v>
      </c>
      <c r="B347" s="2">
        <v>44827</v>
      </c>
      <c r="C347" s="2" t="s">
        <v>199</v>
      </c>
      <c r="D347" t="str">
        <f>VLOOKUP(C347,Table3[#All],2,0)</f>
        <v>DELIFOOD</v>
      </c>
      <c r="E347" s="6">
        <v>216</v>
      </c>
      <c r="F347" s="10">
        <v>500</v>
      </c>
      <c r="G347" s="9">
        <v>11.45</v>
      </c>
      <c r="H347" s="2">
        <v>44858</v>
      </c>
    </row>
    <row r="348" spans="1:8" x14ac:dyDescent="0.3">
      <c r="A348" t="s">
        <v>638</v>
      </c>
      <c r="B348" s="2">
        <v>44827</v>
      </c>
      <c r="C348" s="2" t="s">
        <v>190</v>
      </c>
      <c r="D348" t="str">
        <f>VLOOKUP(C348,Table3[#All],2,0)</f>
        <v>EXASEX</v>
      </c>
      <c r="E348" s="6">
        <v>325</v>
      </c>
      <c r="F348" s="10">
        <v>500</v>
      </c>
      <c r="G348" s="9">
        <v>17.739999999999998</v>
      </c>
      <c r="H348" s="2">
        <v>44861</v>
      </c>
    </row>
    <row r="349" spans="1:8" x14ac:dyDescent="0.3">
      <c r="A349" t="str">
        <f>A348</f>
        <v>O0143</v>
      </c>
      <c r="B349" s="2">
        <v>44827</v>
      </c>
      <c r="C349" s="2" t="s">
        <v>190</v>
      </c>
      <c r="D349" t="str">
        <f>VLOOKUP(C349,Table3[#All],2,0)</f>
        <v>EXASEX</v>
      </c>
      <c r="E349" s="6">
        <v>157</v>
      </c>
      <c r="F349" s="10">
        <v>500</v>
      </c>
      <c r="G349" s="9">
        <v>10.82</v>
      </c>
      <c r="H349" s="2">
        <v>44861</v>
      </c>
    </row>
    <row r="350" spans="1:8" x14ac:dyDescent="0.3">
      <c r="A350" t="s">
        <v>639</v>
      </c>
      <c r="B350" s="2">
        <v>44828</v>
      </c>
      <c r="C350" s="2" t="s">
        <v>179</v>
      </c>
      <c r="D350" t="str">
        <f>VLOOKUP(C350,Table3[#All],2,0)</f>
        <v>POSTFOOD</v>
      </c>
      <c r="E350" s="6">
        <v>333</v>
      </c>
      <c r="F350" s="10">
        <v>21504</v>
      </c>
      <c r="G350" s="9">
        <v>6.4</v>
      </c>
      <c r="H350" s="2">
        <v>44849</v>
      </c>
    </row>
    <row r="351" spans="1:8" x14ac:dyDescent="0.3">
      <c r="A351" t="s">
        <v>640</v>
      </c>
      <c r="B351" s="2">
        <v>44828</v>
      </c>
      <c r="C351" s="2" t="s">
        <v>113</v>
      </c>
      <c r="D351" t="str">
        <f>VLOOKUP(C351,Table3[#All],2,0)</f>
        <v>GERCHOF</v>
      </c>
      <c r="E351" s="6">
        <v>120</v>
      </c>
      <c r="F351" s="10">
        <v>2400</v>
      </c>
      <c r="G351">
        <v>9.375</v>
      </c>
      <c r="H351" s="2">
        <v>44852</v>
      </c>
    </row>
    <row r="352" spans="1:8" x14ac:dyDescent="0.3">
      <c r="A352" t="str">
        <f>A351</f>
        <v>O0145</v>
      </c>
      <c r="B352" s="2">
        <v>44828</v>
      </c>
      <c r="C352" s="2" t="s">
        <v>113</v>
      </c>
      <c r="D352" t="str">
        <f>VLOOKUP(C352,Table3[#All],2,0)</f>
        <v>GERCHOF</v>
      </c>
      <c r="E352" s="6">
        <v>55</v>
      </c>
      <c r="F352" s="10">
        <v>2400</v>
      </c>
      <c r="G352">
        <v>12.875</v>
      </c>
      <c r="H352" s="2">
        <v>44828</v>
      </c>
    </row>
    <row r="353" spans="1:8" x14ac:dyDescent="0.3">
      <c r="A353" t="s">
        <v>641</v>
      </c>
      <c r="B353" s="2">
        <v>44828</v>
      </c>
      <c r="C353" s="2" t="s">
        <v>181</v>
      </c>
      <c r="D353" t="str">
        <f>VLOOKUP(C353,Table3[#All],2,0)</f>
        <v>ESTABENGANG</v>
      </c>
      <c r="E353" s="6">
        <v>74</v>
      </c>
      <c r="F353" s="10">
        <v>960</v>
      </c>
      <c r="G353">
        <v>9.5</v>
      </c>
      <c r="H353" s="2">
        <v>44828</v>
      </c>
    </row>
    <row r="354" spans="1:8" x14ac:dyDescent="0.3">
      <c r="A354" t="str">
        <f t="shared" ref="A354:A355" si="66">A353</f>
        <v>O0146</v>
      </c>
      <c r="B354" s="2">
        <v>44828</v>
      </c>
      <c r="C354" s="2" t="s">
        <v>181</v>
      </c>
      <c r="D354" t="str">
        <f>VLOOKUP(C354,Table3[#All],2,0)</f>
        <v>ESTABENGANG</v>
      </c>
      <c r="E354" s="6">
        <v>7</v>
      </c>
      <c r="F354" s="10">
        <v>2509</v>
      </c>
      <c r="G354">
        <v>9.125</v>
      </c>
      <c r="H354" s="2">
        <v>44828</v>
      </c>
    </row>
    <row r="355" spans="1:8" x14ac:dyDescent="0.3">
      <c r="A355" t="str">
        <f t="shared" si="66"/>
        <v>O0146</v>
      </c>
      <c r="B355" s="2">
        <v>44828</v>
      </c>
      <c r="C355" s="2" t="s">
        <v>181</v>
      </c>
      <c r="D355" t="str">
        <f>VLOOKUP(C355,Table3[#All],2,0)</f>
        <v>ESTABENGANG</v>
      </c>
      <c r="E355" s="6">
        <v>355</v>
      </c>
      <c r="F355" s="10">
        <v>350</v>
      </c>
      <c r="G355">
        <v>8.9250000000000007</v>
      </c>
      <c r="H355" s="2">
        <v>44828</v>
      </c>
    </row>
    <row r="356" spans="1:8" x14ac:dyDescent="0.3">
      <c r="A356" t="s">
        <v>642</v>
      </c>
      <c r="B356" s="2">
        <v>44835</v>
      </c>
      <c r="C356" s="2" t="s">
        <v>109</v>
      </c>
      <c r="D356" t="str">
        <f>VLOOKUP(C356,Table3[#All],2,0)</f>
        <v>CAMILA</v>
      </c>
      <c r="E356" s="6">
        <v>268</v>
      </c>
      <c r="F356" s="10">
        <v>336</v>
      </c>
      <c r="G356">
        <v>8.25</v>
      </c>
      <c r="H356" s="2">
        <v>44835</v>
      </c>
    </row>
    <row r="357" spans="1:8" x14ac:dyDescent="0.3">
      <c r="A357" t="str">
        <f t="shared" ref="A357:A358" si="67">A356</f>
        <v>O0147</v>
      </c>
      <c r="B357" s="2">
        <v>44835</v>
      </c>
      <c r="C357" s="2" t="s">
        <v>109</v>
      </c>
      <c r="D357" t="str">
        <f>VLOOKUP(C357,Table3[#All],2,0)</f>
        <v>CAMILA</v>
      </c>
      <c r="E357" s="6">
        <v>160</v>
      </c>
      <c r="F357" s="10">
        <v>400</v>
      </c>
      <c r="G357">
        <v>9.5250000000000004</v>
      </c>
      <c r="H357" s="2">
        <v>44835</v>
      </c>
    </row>
    <row r="358" spans="1:8" x14ac:dyDescent="0.3">
      <c r="A358" t="str">
        <f t="shared" si="67"/>
        <v>O0147</v>
      </c>
      <c r="B358" s="2">
        <v>44835</v>
      </c>
      <c r="C358" s="2" t="s">
        <v>109</v>
      </c>
      <c r="D358" t="str">
        <f>VLOOKUP(C358,Table3[#All],2,0)</f>
        <v>CAMILA</v>
      </c>
      <c r="E358" s="6">
        <v>154</v>
      </c>
      <c r="F358" s="10">
        <v>500</v>
      </c>
      <c r="G358">
        <v>12.775</v>
      </c>
      <c r="H358" s="2">
        <v>44835</v>
      </c>
    </row>
    <row r="359" spans="1:8" x14ac:dyDescent="0.3">
      <c r="A359" t="s">
        <v>643</v>
      </c>
      <c r="B359" s="2">
        <v>44836</v>
      </c>
      <c r="C359" s="2" t="s">
        <v>113</v>
      </c>
      <c r="D359" t="str">
        <f>VLOOKUP(C359,Table3[#All],2,0)</f>
        <v>GERCHOF</v>
      </c>
      <c r="E359" s="6">
        <v>103</v>
      </c>
      <c r="F359" s="10">
        <v>200</v>
      </c>
      <c r="G359">
        <v>9.375</v>
      </c>
      <c r="H359" s="2">
        <v>44836</v>
      </c>
    </row>
    <row r="360" spans="1:8" x14ac:dyDescent="0.3">
      <c r="A360" t="str">
        <f>A359</f>
        <v>O0148</v>
      </c>
      <c r="B360" s="2">
        <v>44836</v>
      </c>
      <c r="C360" s="2" t="s">
        <v>113</v>
      </c>
      <c r="D360" t="str">
        <f>VLOOKUP(C360,Table3[#All],2,0)</f>
        <v>GERCHOF</v>
      </c>
      <c r="E360" s="6">
        <v>142</v>
      </c>
      <c r="F360" s="10">
        <v>200</v>
      </c>
      <c r="G360" s="9">
        <v>9.35</v>
      </c>
      <c r="H360" s="2">
        <v>44836</v>
      </c>
    </row>
    <row r="361" spans="1:8" x14ac:dyDescent="0.3">
      <c r="A361" t="s">
        <v>644</v>
      </c>
      <c r="B361" s="2">
        <v>44836</v>
      </c>
      <c r="C361" s="2" t="s">
        <v>182</v>
      </c>
      <c r="D361" t="str">
        <f>VLOOKUP(C361,Table3[#All],2,0)</f>
        <v>CHENMAI</v>
      </c>
      <c r="E361" s="6">
        <v>144</v>
      </c>
      <c r="F361" s="10">
        <v>1260</v>
      </c>
      <c r="G361" s="9">
        <v>10.11</v>
      </c>
      <c r="H361" s="2">
        <v>44836</v>
      </c>
    </row>
    <row r="362" spans="1:8" x14ac:dyDescent="0.3">
      <c r="A362" t="str">
        <f>A361</f>
        <v>O0149</v>
      </c>
      <c r="B362" s="2">
        <v>44836</v>
      </c>
      <c r="C362" s="2" t="s">
        <v>182</v>
      </c>
      <c r="D362" t="str">
        <f>VLOOKUP(C362,Table3[#All],2,0)</f>
        <v>CHENMAI</v>
      </c>
      <c r="E362" s="6">
        <v>213</v>
      </c>
      <c r="F362" s="10">
        <v>1500</v>
      </c>
      <c r="G362" s="9">
        <v>9.4600000000000009</v>
      </c>
      <c r="H362" s="2">
        <v>44836</v>
      </c>
    </row>
    <row r="363" spans="1:8" x14ac:dyDescent="0.3">
      <c r="A363" t="s">
        <v>645</v>
      </c>
      <c r="B363" s="2">
        <v>44836</v>
      </c>
      <c r="C363" s="2" t="s">
        <v>120</v>
      </c>
      <c r="D363" t="str">
        <f>VLOOKUP(C363,Table3[#All],2,0)</f>
        <v>KUMHOO</v>
      </c>
      <c r="E363" s="6">
        <v>230</v>
      </c>
      <c r="F363" s="10">
        <v>600</v>
      </c>
      <c r="G363" s="9">
        <v>9.8000000000000007</v>
      </c>
      <c r="H363" s="2">
        <v>44836</v>
      </c>
    </row>
    <row r="364" spans="1:8" x14ac:dyDescent="0.3">
      <c r="A364" t="s">
        <v>646</v>
      </c>
      <c r="B364" s="2">
        <v>44839</v>
      </c>
      <c r="C364" s="2" t="s">
        <v>161</v>
      </c>
      <c r="D364" t="str">
        <f>VLOOKUP(C364,Table3[#All],2,0)</f>
        <v>FROSTY</v>
      </c>
      <c r="E364" s="6">
        <v>195</v>
      </c>
      <c r="F364" s="10">
        <v>3500</v>
      </c>
      <c r="G364" s="9">
        <v>11.2</v>
      </c>
      <c r="H364" s="2">
        <v>44839</v>
      </c>
    </row>
    <row r="365" spans="1:8" x14ac:dyDescent="0.3">
      <c r="A365" t="str">
        <f>A364</f>
        <v>O0151</v>
      </c>
      <c r="B365" s="2">
        <v>44839</v>
      </c>
      <c r="C365" s="2" t="s">
        <v>161</v>
      </c>
      <c r="D365" t="str">
        <f>VLOOKUP(C365,Table3[#All],2,0)</f>
        <v>FROSTY</v>
      </c>
      <c r="E365" s="6">
        <v>126</v>
      </c>
      <c r="F365" s="10">
        <v>1710</v>
      </c>
      <c r="G365" s="9">
        <v>10.37</v>
      </c>
      <c r="H365" s="2">
        <v>44839</v>
      </c>
    </row>
    <row r="366" spans="1:8" x14ac:dyDescent="0.3">
      <c r="A366" t="s">
        <v>647</v>
      </c>
      <c r="B366" s="2">
        <v>44839</v>
      </c>
      <c r="C366" s="2" t="s">
        <v>277</v>
      </c>
      <c r="D366" t="str">
        <f>VLOOKUP(C366,Table3[#All],2,0)</f>
        <v>ZINNET</v>
      </c>
      <c r="E366" s="6">
        <v>215</v>
      </c>
      <c r="F366" s="10">
        <v>1920</v>
      </c>
      <c r="G366" s="9">
        <v>10.119999999999999</v>
      </c>
      <c r="H366" s="2">
        <v>44839</v>
      </c>
    </row>
    <row r="367" spans="1:8" x14ac:dyDescent="0.3">
      <c r="A367" t="str">
        <f>A366</f>
        <v>O0152</v>
      </c>
      <c r="B367" s="2">
        <v>44839</v>
      </c>
      <c r="C367" s="2" t="s">
        <v>277</v>
      </c>
      <c r="D367" t="str">
        <f>VLOOKUP(C367,Table3[#All],2,0)</f>
        <v>ZINNET</v>
      </c>
      <c r="E367" s="6">
        <v>27</v>
      </c>
      <c r="F367" s="10">
        <v>1915.2</v>
      </c>
      <c r="G367" s="9">
        <v>8.9</v>
      </c>
      <c r="H367" s="2">
        <v>44839</v>
      </c>
    </row>
    <row r="368" spans="1:8" x14ac:dyDescent="0.3">
      <c r="A368" t="s">
        <v>648</v>
      </c>
      <c r="B368" s="2">
        <v>44839</v>
      </c>
      <c r="C368" s="2" t="s">
        <v>114</v>
      </c>
      <c r="D368" t="str">
        <f>VLOOKUP(C368,Table3[#All],2,0)</f>
        <v>DIMITRIES</v>
      </c>
      <c r="E368" s="6">
        <v>327</v>
      </c>
      <c r="F368" s="10">
        <v>3500</v>
      </c>
      <c r="G368" s="9">
        <v>6.45</v>
      </c>
      <c r="H368" s="2">
        <v>44839</v>
      </c>
    </row>
    <row r="369" spans="1:8" x14ac:dyDescent="0.3">
      <c r="A369" t="str">
        <f>A368</f>
        <v>O0153</v>
      </c>
      <c r="B369" s="2">
        <v>44839</v>
      </c>
      <c r="C369" s="2" t="s">
        <v>114</v>
      </c>
      <c r="D369" t="str">
        <f>VLOOKUP(C369,Table3[#All],2,0)</f>
        <v>DIMITRIES</v>
      </c>
      <c r="E369" s="6">
        <v>328</v>
      </c>
      <c r="F369" s="10">
        <v>800</v>
      </c>
      <c r="G369" s="9">
        <v>10</v>
      </c>
      <c r="H369" s="2">
        <v>44839</v>
      </c>
    </row>
    <row r="370" spans="1:8" x14ac:dyDescent="0.3">
      <c r="A370" t="s">
        <v>649</v>
      </c>
      <c r="B370" s="2">
        <v>44839</v>
      </c>
      <c r="C370" s="2" t="s">
        <v>192</v>
      </c>
      <c r="D370" t="str">
        <f>VLOOKUP(C370,Table3[#All],2,0)</f>
        <v>KEFFLE</v>
      </c>
      <c r="E370" s="6">
        <v>120</v>
      </c>
      <c r="F370" s="10">
        <v>604.79999999999995</v>
      </c>
      <c r="G370" s="9">
        <v>12.85</v>
      </c>
      <c r="H370" s="2">
        <v>44839</v>
      </c>
    </row>
    <row r="371" spans="1:8" x14ac:dyDescent="0.3">
      <c r="A371" t="s">
        <v>650</v>
      </c>
      <c r="B371" s="2">
        <v>44843</v>
      </c>
      <c r="C371" s="2" t="s">
        <v>174</v>
      </c>
      <c r="D371" t="str">
        <f>VLOOKUP(C371,Table3[#All],2,0)</f>
        <v>HYPHENN</v>
      </c>
      <c r="E371" s="6">
        <v>193</v>
      </c>
      <c r="F371" s="10">
        <v>400</v>
      </c>
      <c r="G371" s="9">
        <v>6.43</v>
      </c>
      <c r="H371" s="2">
        <v>44843</v>
      </c>
    </row>
    <row r="372" spans="1:8" x14ac:dyDescent="0.3">
      <c r="A372" t="str">
        <f>A371</f>
        <v>O0155</v>
      </c>
      <c r="B372" s="2">
        <v>44843</v>
      </c>
      <c r="C372" s="2" t="s">
        <v>174</v>
      </c>
      <c r="D372" t="str">
        <f>VLOOKUP(C372,Table3[#All],2,0)</f>
        <v>HYPHENN</v>
      </c>
      <c r="E372" s="6">
        <v>313</v>
      </c>
      <c r="F372" s="10">
        <v>324</v>
      </c>
      <c r="G372" s="9">
        <v>6.24</v>
      </c>
      <c r="H372" s="2">
        <v>44843</v>
      </c>
    </row>
    <row r="373" spans="1:8" x14ac:dyDescent="0.3">
      <c r="A373" t="s">
        <v>651</v>
      </c>
      <c r="B373" s="2">
        <v>44843</v>
      </c>
      <c r="C373" s="2" t="s">
        <v>109</v>
      </c>
      <c r="D373" t="str">
        <f>VLOOKUP(C373,Table3[#All],2,0)</f>
        <v>CAMILA</v>
      </c>
      <c r="E373" s="6">
        <v>161</v>
      </c>
      <c r="F373" s="10">
        <v>288</v>
      </c>
      <c r="G373" s="9">
        <v>6.58</v>
      </c>
      <c r="H373" s="2">
        <v>44843</v>
      </c>
    </row>
    <row r="374" spans="1:8" x14ac:dyDescent="0.3">
      <c r="A374" t="str">
        <f>A373</f>
        <v>O0156</v>
      </c>
      <c r="B374" s="2">
        <v>44843</v>
      </c>
      <c r="C374" s="2" t="s">
        <v>109</v>
      </c>
      <c r="D374" t="str">
        <f>VLOOKUP(C374,Table3[#All],2,0)</f>
        <v>CAMILA</v>
      </c>
      <c r="E374" s="6">
        <v>346</v>
      </c>
      <c r="F374" s="10">
        <v>600</v>
      </c>
      <c r="G374" s="9">
        <v>9.77</v>
      </c>
      <c r="H374" s="2">
        <v>44843</v>
      </c>
    </row>
    <row r="375" spans="1:8" x14ac:dyDescent="0.3">
      <c r="A375" t="s">
        <v>652</v>
      </c>
      <c r="B375" s="2">
        <v>44843</v>
      </c>
      <c r="C375" s="2" t="s">
        <v>148</v>
      </c>
      <c r="D375" t="str">
        <f>VLOOKUP(C375,Table3[#All],2,0)</f>
        <v>MARAS</v>
      </c>
      <c r="E375" s="6">
        <v>167</v>
      </c>
      <c r="F375" s="10">
        <v>1280</v>
      </c>
      <c r="G375" s="9">
        <v>7.98</v>
      </c>
      <c r="H375" s="2">
        <v>44843</v>
      </c>
    </row>
    <row r="376" spans="1:8" x14ac:dyDescent="0.3">
      <c r="A376" t="s">
        <v>653</v>
      </c>
      <c r="B376" s="2">
        <v>44845</v>
      </c>
      <c r="C376" s="2" t="s">
        <v>180</v>
      </c>
      <c r="D376" t="str">
        <f>VLOOKUP(C376,Table3[#All],2,0)</f>
        <v>KOASKOLANG</v>
      </c>
      <c r="E376" s="6">
        <v>103</v>
      </c>
      <c r="F376" s="10">
        <v>1200</v>
      </c>
      <c r="G376" s="9">
        <v>8.9700000000000006</v>
      </c>
      <c r="H376" s="2">
        <v>44845</v>
      </c>
    </row>
    <row r="377" spans="1:8" x14ac:dyDescent="0.3">
      <c r="A377" t="s">
        <v>654</v>
      </c>
      <c r="B377" s="2">
        <v>44845</v>
      </c>
      <c r="C377" s="2" t="s">
        <v>132</v>
      </c>
      <c r="D377" t="str">
        <f>VLOOKUP(C377,Table3[#All],2,0)</f>
        <v>XENIAEMU</v>
      </c>
      <c r="E377" s="6">
        <v>305</v>
      </c>
      <c r="F377" s="10">
        <v>252</v>
      </c>
      <c r="G377" s="9">
        <v>9.11</v>
      </c>
      <c r="H377" s="2">
        <v>44845</v>
      </c>
    </row>
    <row r="378" spans="1:8" x14ac:dyDescent="0.3">
      <c r="A378" t="s">
        <v>655</v>
      </c>
      <c r="B378" s="2">
        <v>44845</v>
      </c>
      <c r="C378" s="2" t="s">
        <v>278</v>
      </c>
      <c r="D378" t="str">
        <f>VLOOKUP(C378,Table3[#All],2,0)</f>
        <v>HERBALFOOD</v>
      </c>
      <c r="E378" s="6">
        <v>52</v>
      </c>
      <c r="F378" s="10">
        <v>240</v>
      </c>
      <c r="G378" s="9">
        <v>8.1</v>
      </c>
      <c r="H378" s="2">
        <v>44845</v>
      </c>
    </row>
    <row r="379" spans="1:8" x14ac:dyDescent="0.3">
      <c r="A379" t="str">
        <f>A378</f>
        <v>O0160</v>
      </c>
      <c r="B379" s="2">
        <v>44845</v>
      </c>
      <c r="C379" s="2" t="s">
        <v>278</v>
      </c>
      <c r="D379" t="str">
        <f>VLOOKUP(C379,Table3[#All],2,0)</f>
        <v>HERBALFOOD</v>
      </c>
      <c r="E379" s="6">
        <v>338</v>
      </c>
      <c r="F379" s="10">
        <v>240</v>
      </c>
      <c r="G379" s="9">
        <v>8.9700000000000006</v>
      </c>
      <c r="H379" s="2">
        <v>44845</v>
      </c>
    </row>
    <row r="380" spans="1:8" x14ac:dyDescent="0.3">
      <c r="A380" t="s">
        <v>656</v>
      </c>
      <c r="B380" s="2">
        <v>44846</v>
      </c>
      <c r="C380" s="2" t="s">
        <v>159</v>
      </c>
      <c r="D380" t="str">
        <f>VLOOKUP(C380,Table3[#All],2,0)</f>
        <v>XELIJONA</v>
      </c>
      <c r="E380" s="6">
        <v>100</v>
      </c>
      <c r="F380" s="10">
        <v>228</v>
      </c>
      <c r="G380" s="9">
        <v>9.11</v>
      </c>
      <c r="H380" s="2">
        <v>44846</v>
      </c>
    </row>
    <row r="381" spans="1:8" x14ac:dyDescent="0.3">
      <c r="A381" t="s">
        <v>657</v>
      </c>
      <c r="B381" s="2">
        <v>44846</v>
      </c>
      <c r="C381" s="2" t="s">
        <v>166</v>
      </c>
      <c r="D381" t="str">
        <f>VLOOKUP(C381,Table3[#All],2,0)</f>
        <v>MALFALANA</v>
      </c>
      <c r="E381" s="6">
        <v>325</v>
      </c>
      <c r="F381" s="10">
        <v>240</v>
      </c>
      <c r="G381" s="9">
        <v>8.1</v>
      </c>
      <c r="H381" s="2">
        <v>44846</v>
      </c>
    </row>
    <row r="382" spans="1:8" x14ac:dyDescent="0.3">
      <c r="A382" t="str">
        <f>A381</f>
        <v>O0162</v>
      </c>
      <c r="B382" s="2">
        <v>44846</v>
      </c>
      <c r="C382" s="2" t="s">
        <v>166</v>
      </c>
      <c r="D382" t="str">
        <f>VLOOKUP(C382,Table3[#All],2,0)</f>
        <v>MALFALANA</v>
      </c>
      <c r="E382" s="6">
        <v>335</v>
      </c>
      <c r="F382" s="10">
        <v>240</v>
      </c>
      <c r="G382" s="9">
        <v>7.98</v>
      </c>
      <c r="H382" s="2">
        <v>44846</v>
      </c>
    </row>
    <row r="383" spans="1:8" x14ac:dyDescent="0.3">
      <c r="A383" t="s">
        <v>658</v>
      </c>
      <c r="B383" s="2">
        <v>44846</v>
      </c>
      <c r="C383" s="2" t="s">
        <v>279</v>
      </c>
      <c r="D383" t="str">
        <f>VLOOKUP(C383,Table3[#All],2,0)</f>
        <v>RISUNDELI</v>
      </c>
      <c r="E383" s="6">
        <v>289</v>
      </c>
      <c r="F383" s="10">
        <v>500</v>
      </c>
      <c r="G383" s="9">
        <v>9.93</v>
      </c>
      <c r="H383" s="2">
        <v>44846</v>
      </c>
    </row>
    <row r="384" spans="1:8" x14ac:dyDescent="0.3">
      <c r="A384" t="str">
        <f>A383</f>
        <v>O0163</v>
      </c>
      <c r="B384" s="2">
        <v>44846</v>
      </c>
      <c r="C384" s="2" t="s">
        <v>279</v>
      </c>
      <c r="D384" t="str">
        <f>VLOOKUP(C384,Table3[#All],2,0)</f>
        <v>RISUNDELI</v>
      </c>
      <c r="E384" s="6">
        <v>10</v>
      </c>
      <c r="F384" s="10">
        <v>1000</v>
      </c>
      <c r="G384" s="9">
        <v>9.93</v>
      </c>
      <c r="H384" s="2">
        <v>44846</v>
      </c>
    </row>
    <row r="385" spans="1:8" x14ac:dyDescent="0.3">
      <c r="A385" t="s">
        <v>659</v>
      </c>
      <c r="B385" s="2">
        <v>44846</v>
      </c>
      <c r="C385" s="2" t="s">
        <v>194</v>
      </c>
      <c r="D385" t="str">
        <f>VLOOKUP(C385,Table3[#All],2,0)</f>
        <v>CKOCRO</v>
      </c>
      <c r="E385" s="6">
        <v>130</v>
      </c>
      <c r="F385" s="10">
        <v>500</v>
      </c>
      <c r="G385" s="9">
        <v>8.9700000000000006</v>
      </c>
      <c r="H385" s="2">
        <v>44846</v>
      </c>
    </row>
    <row r="386" spans="1:8" x14ac:dyDescent="0.3">
      <c r="A386" t="str">
        <f>A385</f>
        <v>O0164</v>
      </c>
      <c r="B386" s="2">
        <v>44846</v>
      </c>
      <c r="C386" s="2" t="s">
        <v>194</v>
      </c>
      <c r="D386" t="str">
        <f>VLOOKUP(C386,Table3[#All],2,0)</f>
        <v>CKOCRO</v>
      </c>
      <c r="E386" s="6">
        <v>174</v>
      </c>
      <c r="F386" s="10">
        <v>106.3</v>
      </c>
      <c r="G386" s="9">
        <v>8.9700000000000006</v>
      </c>
      <c r="H386" s="2">
        <v>44846</v>
      </c>
    </row>
    <row r="387" spans="1:8" x14ac:dyDescent="0.3">
      <c r="A387" t="s">
        <v>660</v>
      </c>
      <c r="B387" s="2">
        <v>44846</v>
      </c>
      <c r="C387" s="2" t="s">
        <v>115</v>
      </c>
      <c r="D387" t="str">
        <f>VLOOKUP(C387,Table3[#All],2,0)</f>
        <v>DMFOOD</v>
      </c>
      <c r="E387" s="6">
        <v>335</v>
      </c>
      <c r="F387" s="10">
        <v>44.8</v>
      </c>
      <c r="G387" s="9">
        <v>9.11</v>
      </c>
      <c r="H387" s="2">
        <v>44846</v>
      </c>
    </row>
    <row r="388" spans="1:8" x14ac:dyDescent="0.3">
      <c r="A388" t="s">
        <v>661</v>
      </c>
      <c r="B388" s="2">
        <v>44846</v>
      </c>
      <c r="C388" s="2" t="s">
        <v>169</v>
      </c>
      <c r="D388" t="str">
        <f>VLOOKUP(C388,Table3[#All],2,0)</f>
        <v>MAYBACH</v>
      </c>
      <c r="E388" s="6">
        <v>63</v>
      </c>
      <c r="F388" s="10">
        <v>1800</v>
      </c>
      <c r="G388" s="9">
        <v>9.11</v>
      </c>
      <c r="H388" s="2">
        <v>44846</v>
      </c>
    </row>
    <row r="389" spans="1:8" x14ac:dyDescent="0.3">
      <c r="A389" t="str">
        <f t="shared" ref="A389:A390" si="68">A388</f>
        <v>O0166</v>
      </c>
      <c r="B389" s="2">
        <v>44846</v>
      </c>
      <c r="C389" s="2" t="s">
        <v>169</v>
      </c>
      <c r="D389" t="str">
        <f>VLOOKUP(C389,Table3[#All],2,0)</f>
        <v>MAYBACH</v>
      </c>
      <c r="E389" s="6">
        <v>65</v>
      </c>
      <c r="F389" s="10">
        <v>1800</v>
      </c>
      <c r="G389" s="9">
        <v>8.1</v>
      </c>
      <c r="H389" s="2">
        <v>44846</v>
      </c>
    </row>
    <row r="390" spans="1:8" x14ac:dyDescent="0.3">
      <c r="A390" t="str">
        <f t="shared" si="68"/>
        <v>O0166</v>
      </c>
      <c r="B390" s="2">
        <v>44846</v>
      </c>
      <c r="C390" s="2" t="s">
        <v>169</v>
      </c>
      <c r="D390" t="str">
        <f>VLOOKUP(C390,Table3[#All],2,0)</f>
        <v>MAYBACH</v>
      </c>
      <c r="E390" s="6">
        <v>105</v>
      </c>
      <c r="F390" s="10">
        <v>1200</v>
      </c>
      <c r="G390" s="9">
        <v>7.98</v>
      </c>
      <c r="H390" s="2">
        <v>44846</v>
      </c>
    </row>
    <row r="391" spans="1:8" x14ac:dyDescent="0.3">
      <c r="A391" t="s">
        <v>662</v>
      </c>
      <c r="B391" s="2">
        <v>44847</v>
      </c>
      <c r="C391" s="2" t="s">
        <v>155</v>
      </c>
      <c r="D391" t="str">
        <f>VLOOKUP(C391,Table3[#All],2,0)</f>
        <v>ORCALE</v>
      </c>
      <c r="E391" s="6">
        <v>253</v>
      </c>
      <c r="F391" s="10">
        <v>1200</v>
      </c>
      <c r="G391" s="9">
        <v>9.2200000000000006</v>
      </c>
      <c r="H391" s="2">
        <v>44847</v>
      </c>
    </row>
    <row r="392" spans="1:8" x14ac:dyDescent="0.3">
      <c r="A392" t="str">
        <f t="shared" ref="A392:A393" si="69">A391</f>
        <v>O0167</v>
      </c>
      <c r="B392" s="2">
        <v>44847</v>
      </c>
      <c r="C392" s="2" t="s">
        <v>155</v>
      </c>
      <c r="D392" t="str">
        <f>VLOOKUP(C392,Table3[#All],2,0)</f>
        <v>ORCALE</v>
      </c>
      <c r="E392" s="6">
        <v>353</v>
      </c>
      <c r="F392" s="10">
        <v>1200</v>
      </c>
      <c r="G392" s="9">
        <v>14.32</v>
      </c>
      <c r="H392" s="2">
        <v>44847</v>
      </c>
    </row>
    <row r="393" spans="1:8" x14ac:dyDescent="0.3">
      <c r="A393" t="str">
        <f t="shared" si="69"/>
        <v>O0167</v>
      </c>
      <c r="B393" s="2">
        <v>44847</v>
      </c>
      <c r="C393" s="2" t="s">
        <v>155</v>
      </c>
      <c r="D393" t="str">
        <f>VLOOKUP(C393,Table3[#All],2,0)</f>
        <v>ORCALE</v>
      </c>
      <c r="E393" s="6">
        <v>302</v>
      </c>
      <c r="F393" s="10">
        <v>1800</v>
      </c>
      <c r="G393" s="9">
        <v>14.9</v>
      </c>
      <c r="H393" s="2">
        <v>44847</v>
      </c>
    </row>
    <row r="394" spans="1:8" x14ac:dyDescent="0.3">
      <c r="A394" t="s">
        <v>663</v>
      </c>
      <c r="B394" s="2">
        <v>44847</v>
      </c>
      <c r="C394" s="2" t="s">
        <v>137</v>
      </c>
      <c r="D394" t="str">
        <f>VLOOKUP(C394,Table3[#All],2,0)</f>
        <v>HABUSO</v>
      </c>
      <c r="E394" s="6">
        <v>158</v>
      </c>
      <c r="F394" s="10">
        <v>720</v>
      </c>
      <c r="G394" s="9">
        <v>15.25</v>
      </c>
      <c r="H394" s="2">
        <v>44847</v>
      </c>
    </row>
    <row r="395" spans="1:8" x14ac:dyDescent="0.3">
      <c r="A395" t="str">
        <f t="shared" ref="A395:A397" si="70">A394</f>
        <v>O0168</v>
      </c>
      <c r="B395" s="2">
        <v>44847</v>
      </c>
      <c r="C395" s="2" t="s">
        <v>137</v>
      </c>
      <c r="D395" t="str">
        <f>VLOOKUP(C395,Table3[#All],2,0)</f>
        <v>HABUSO</v>
      </c>
      <c r="E395" s="6">
        <v>176</v>
      </c>
      <c r="F395" s="10">
        <v>562.5</v>
      </c>
      <c r="G395" s="9">
        <v>15.25</v>
      </c>
      <c r="H395" s="2">
        <v>44847</v>
      </c>
    </row>
    <row r="396" spans="1:8" x14ac:dyDescent="0.3">
      <c r="A396" t="str">
        <f t="shared" si="70"/>
        <v>O0168</v>
      </c>
      <c r="B396" s="2">
        <v>44847</v>
      </c>
      <c r="C396" s="2" t="s">
        <v>137</v>
      </c>
      <c r="D396" t="str">
        <f>VLOOKUP(C396,Table3[#All],2,0)</f>
        <v>HABUSO</v>
      </c>
      <c r="E396" s="6">
        <v>357</v>
      </c>
      <c r="F396" s="10">
        <v>3693</v>
      </c>
      <c r="G396" s="9">
        <v>15.25</v>
      </c>
      <c r="H396" s="2">
        <v>44847</v>
      </c>
    </row>
    <row r="397" spans="1:8" x14ac:dyDescent="0.3">
      <c r="A397" t="str">
        <f t="shared" si="70"/>
        <v>O0168</v>
      </c>
      <c r="B397" s="2">
        <v>44847</v>
      </c>
      <c r="C397" s="2" t="s">
        <v>137</v>
      </c>
      <c r="D397" t="str">
        <f>VLOOKUP(C397,Table3[#All],2,0)</f>
        <v>HABUSO</v>
      </c>
      <c r="E397" s="6">
        <v>339</v>
      </c>
      <c r="F397" s="10">
        <v>3696</v>
      </c>
      <c r="G397" s="9">
        <v>5.5</v>
      </c>
      <c r="H397" s="2">
        <v>44847</v>
      </c>
    </row>
    <row r="398" spans="1:8" x14ac:dyDescent="0.3">
      <c r="A398" t="s">
        <v>664</v>
      </c>
      <c r="B398" s="2">
        <v>44847</v>
      </c>
      <c r="C398" s="2" t="s">
        <v>187</v>
      </c>
      <c r="D398" t="str">
        <f>VLOOKUP(C398,Table3[#All],2,0)</f>
        <v>PAUCHIAO</v>
      </c>
      <c r="E398" s="6">
        <v>99</v>
      </c>
      <c r="F398" s="10">
        <v>4104</v>
      </c>
      <c r="G398" s="9">
        <v>6.4</v>
      </c>
      <c r="H398" s="2">
        <v>44847</v>
      </c>
    </row>
    <row r="399" spans="1:8" x14ac:dyDescent="0.3">
      <c r="A399" t="str">
        <f t="shared" ref="A399:A401" si="71">A398</f>
        <v>O0169</v>
      </c>
      <c r="B399" s="2">
        <v>44847</v>
      </c>
      <c r="C399" s="2" t="s">
        <v>187</v>
      </c>
      <c r="D399" t="str">
        <f>VLOOKUP(C399,Table3[#All],2,0)</f>
        <v>PAUCHIAO</v>
      </c>
      <c r="E399" s="6">
        <v>312</v>
      </c>
      <c r="F399" s="10">
        <v>3360</v>
      </c>
      <c r="G399" s="9">
        <v>6.45</v>
      </c>
      <c r="H399" s="2">
        <v>44847</v>
      </c>
    </row>
    <row r="400" spans="1:8" x14ac:dyDescent="0.3">
      <c r="A400" t="str">
        <f t="shared" si="71"/>
        <v>O0169</v>
      </c>
      <c r="B400" s="2">
        <v>44847</v>
      </c>
      <c r="C400" s="2" t="s">
        <v>187</v>
      </c>
      <c r="D400" t="str">
        <f>VLOOKUP(C400,Table3[#All],2,0)</f>
        <v>PAUCHIAO</v>
      </c>
      <c r="E400" s="6">
        <v>337</v>
      </c>
      <c r="F400" s="10">
        <v>3200.6</v>
      </c>
      <c r="G400" s="9">
        <v>11.25</v>
      </c>
      <c r="H400" s="2">
        <v>44847</v>
      </c>
    </row>
    <row r="401" spans="1:8" x14ac:dyDescent="0.3">
      <c r="A401" t="str">
        <f t="shared" si="71"/>
        <v>O0169</v>
      </c>
      <c r="B401" s="2">
        <v>44847</v>
      </c>
      <c r="C401" s="2" t="s">
        <v>187</v>
      </c>
      <c r="D401" t="str">
        <f>VLOOKUP(C401,Table3[#All],2,0)</f>
        <v>PAUCHIAO</v>
      </c>
      <c r="E401" s="6">
        <v>16</v>
      </c>
      <c r="F401" s="10">
        <v>2016</v>
      </c>
      <c r="G401" s="9">
        <v>13.35</v>
      </c>
      <c r="H401" s="2">
        <v>44847</v>
      </c>
    </row>
    <row r="402" spans="1:8" x14ac:dyDescent="0.3">
      <c r="A402" t="s">
        <v>665</v>
      </c>
      <c r="B402" s="2">
        <v>44847</v>
      </c>
      <c r="C402" s="2" t="s">
        <v>111</v>
      </c>
      <c r="D402" t="str">
        <f>VLOOKUP(C402,Table3[#All],2,0)</f>
        <v>MERASI</v>
      </c>
      <c r="E402" s="6">
        <v>136</v>
      </c>
      <c r="F402" s="10">
        <v>3283.2</v>
      </c>
      <c r="G402" s="9">
        <v>7.25</v>
      </c>
      <c r="H402" s="2">
        <v>44847</v>
      </c>
    </row>
    <row r="403" spans="1:8" x14ac:dyDescent="0.3">
      <c r="A403" t="str">
        <f t="shared" ref="A403:A406" si="72">A402</f>
        <v>O0170</v>
      </c>
      <c r="B403" s="2">
        <v>44847</v>
      </c>
      <c r="C403" s="2" t="s">
        <v>111</v>
      </c>
      <c r="D403" t="str">
        <f>VLOOKUP(C403,Table3[#All],2,0)</f>
        <v>MERASI</v>
      </c>
      <c r="E403" s="6">
        <v>157</v>
      </c>
      <c r="F403" s="10">
        <v>3360</v>
      </c>
      <c r="G403" s="9">
        <v>7.7</v>
      </c>
      <c r="H403" s="2">
        <v>44847</v>
      </c>
    </row>
    <row r="404" spans="1:8" x14ac:dyDescent="0.3">
      <c r="A404" t="str">
        <f t="shared" si="72"/>
        <v>O0170</v>
      </c>
      <c r="B404" s="2">
        <v>44847</v>
      </c>
      <c r="C404" s="2" t="s">
        <v>111</v>
      </c>
      <c r="D404" t="str">
        <f>VLOOKUP(C404,Table3[#All],2,0)</f>
        <v>MERASI</v>
      </c>
      <c r="E404" s="6">
        <v>96</v>
      </c>
      <c r="F404" s="10">
        <v>3200.6</v>
      </c>
      <c r="G404" s="9">
        <v>9.6</v>
      </c>
      <c r="H404" s="2">
        <v>44847</v>
      </c>
    </row>
    <row r="405" spans="1:8" x14ac:dyDescent="0.3">
      <c r="A405" t="str">
        <f t="shared" si="72"/>
        <v>O0170</v>
      </c>
      <c r="B405" s="2">
        <v>44847</v>
      </c>
      <c r="C405" s="2" t="s">
        <v>111</v>
      </c>
      <c r="D405" t="str">
        <f>VLOOKUP(C405,Table3[#All],2,0)</f>
        <v>MERASI</v>
      </c>
      <c r="E405" s="6">
        <v>91</v>
      </c>
      <c r="F405" s="10">
        <v>2016</v>
      </c>
      <c r="G405" s="9">
        <v>7.99</v>
      </c>
      <c r="H405" s="2">
        <v>44847</v>
      </c>
    </row>
    <row r="406" spans="1:8" x14ac:dyDescent="0.3">
      <c r="A406" t="str">
        <f t="shared" si="72"/>
        <v>O0170</v>
      </c>
      <c r="B406" s="2">
        <v>44847</v>
      </c>
      <c r="C406" s="2" t="s">
        <v>111</v>
      </c>
      <c r="D406" t="str">
        <f>VLOOKUP(C406,Table3[#All],2,0)</f>
        <v>MERASI</v>
      </c>
      <c r="E406" s="6">
        <v>234</v>
      </c>
      <c r="F406" s="10">
        <v>3283.2</v>
      </c>
      <c r="G406" s="9">
        <v>9.6999999999999993</v>
      </c>
      <c r="H406" s="2">
        <v>44847</v>
      </c>
    </row>
    <row r="407" spans="1:8" x14ac:dyDescent="0.3">
      <c r="A407" t="s">
        <v>666</v>
      </c>
      <c r="B407" s="2">
        <v>44852</v>
      </c>
      <c r="C407" s="2" t="s">
        <v>108</v>
      </c>
      <c r="D407" t="str">
        <f>VLOOKUP(C407,Table3[#All],2,0)</f>
        <v>XEGAR</v>
      </c>
      <c r="E407" s="6">
        <v>2</v>
      </c>
      <c r="F407" s="10">
        <v>3360</v>
      </c>
      <c r="G407" s="9">
        <v>8.1</v>
      </c>
      <c r="H407" s="2">
        <v>44852</v>
      </c>
    </row>
    <row r="408" spans="1:8" x14ac:dyDescent="0.3">
      <c r="A408" t="s">
        <v>667</v>
      </c>
      <c r="B408" s="2">
        <v>44852</v>
      </c>
      <c r="C408" s="2" t="s">
        <v>134</v>
      </c>
      <c r="D408" t="str">
        <f>VLOOKUP(C408,Table3[#All],2,0)</f>
        <v>GANSEA</v>
      </c>
      <c r="E408" s="6">
        <v>168</v>
      </c>
      <c r="F408" s="10">
        <v>4000</v>
      </c>
      <c r="G408" s="9">
        <v>8.82</v>
      </c>
      <c r="H408" s="2">
        <v>44852</v>
      </c>
    </row>
    <row r="409" spans="1:8" x14ac:dyDescent="0.3">
      <c r="A409" t="s">
        <v>668</v>
      </c>
      <c r="B409" s="2">
        <v>44853</v>
      </c>
      <c r="C409" s="2" t="s">
        <v>168</v>
      </c>
      <c r="D409" t="str">
        <f>VLOOKUP(C409,Table3[#All],2,0)</f>
        <v>YONEX</v>
      </c>
      <c r="E409" s="6">
        <v>223</v>
      </c>
      <c r="F409" s="10">
        <v>2000</v>
      </c>
      <c r="G409" s="9">
        <v>15.1</v>
      </c>
      <c r="H409" s="2">
        <v>44853</v>
      </c>
    </row>
    <row r="410" spans="1:8" x14ac:dyDescent="0.3">
      <c r="A410" t="str">
        <f>A409</f>
        <v>O0173</v>
      </c>
      <c r="B410" s="2">
        <v>44853</v>
      </c>
      <c r="C410" s="2" t="s">
        <v>168</v>
      </c>
      <c r="D410" t="str">
        <f>VLOOKUP(C410,Table3[#All],2,0)</f>
        <v>YONEX</v>
      </c>
      <c r="E410" s="6">
        <v>137</v>
      </c>
      <c r="F410" s="10">
        <v>4000</v>
      </c>
      <c r="G410" s="9">
        <v>10.1</v>
      </c>
      <c r="H410" s="2">
        <v>44853</v>
      </c>
    </row>
    <row r="411" spans="1:8" x14ac:dyDescent="0.3">
      <c r="A411" t="s">
        <v>669</v>
      </c>
      <c r="B411" s="2">
        <v>44853</v>
      </c>
      <c r="C411" s="2" t="s">
        <v>176</v>
      </c>
      <c r="D411" t="str">
        <f>VLOOKUP(C411,Table3[#All],2,0)</f>
        <v>ABBAP</v>
      </c>
      <c r="E411" s="6">
        <v>252</v>
      </c>
      <c r="F411" s="10">
        <v>1000</v>
      </c>
      <c r="G411" s="9">
        <v>7.75</v>
      </c>
      <c r="H411" s="2">
        <v>44853</v>
      </c>
    </row>
    <row r="412" spans="1:8" x14ac:dyDescent="0.3">
      <c r="A412" t="s">
        <v>670</v>
      </c>
      <c r="B412" s="2">
        <v>44853</v>
      </c>
      <c r="C412" s="2" t="s">
        <v>180</v>
      </c>
      <c r="D412" t="str">
        <f>VLOOKUP(C412,Table3[#All],2,0)</f>
        <v>KOASKOLANG</v>
      </c>
      <c r="E412" s="6">
        <v>344</v>
      </c>
      <c r="F412" s="10">
        <v>3000</v>
      </c>
      <c r="G412" s="9">
        <v>11.1</v>
      </c>
      <c r="H412" s="2">
        <v>44853</v>
      </c>
    </row>
    <row r="413" spans="1:8" x14ac:dyDescent="0.3">
      <c r="A413" t="str">
        <f>A412</f>
        <v>O0175</v>
      </c>
      <c r="B413" s="2">
        <v>44853</v>
      </c>
      <c r="C413" s="2" t="s">
        <v>180</v>
      </c>
      <c r="D413" t="str">
        <f>VLOOKUP(C413,Table3[#All],2,0)</f>
        <v>KOASKOLANG</v>
      </c>
      <c r="E413" s="6">
        <v>199</v>
      </c>
      <c r="F413" s="10">
        <v>300</v>
      </c>
      <c r="G413" s="9">
        <v>9.65</v>
      </c>
      <c r="H413" s="2">
        <v>44853</v>
      </c>
    </row>
    <row r="414" spans="1:8" x14ac:dyDescent="0.3">
      <c r="A414" t="s">
        <v>671</v>
      </c>
      <c r="B414" s="2">
        <v>44853</v>
      </c>
      <c r="C414" s="2" t="s">
        <v>279</v>
      </c>
      <c r="D414" t="str">
        <f>VLOOKUP(C414,Table3[#All],2,0)</f>
        <v>RISUNDELI</v>
      </c>
      <c r="E414" s="6">
        <v>257</v>
      </c>
      <c r="F414" s="10">
        <v>300</v>
      </c>
      <c r="G414" s="9">
        <v>10.01</v>
      </c>
      <c r="H414" s="2">
        <v>44853</v>
      </c>
    </row>
    <row r="415" spans="1:8" x14ac:dyDescent="0.3">
      <c r="A415" t="str">
        <f>A414</f>
        <v>O0176</v>
      </c>
      <c r="B415" s="2">
        <v>44853</v>
      </c>
      <c r="C415" s="2" t="s">
        <v>279</v>
      </c>
      <c r="D415" t="str">
        <f>VLOOKUP(C415,Table3[#All],2,0)</f>
        <v>RISUNDELI</v>
      </c>
      <c r="E415" s="6">
        <v>235</v>
      </c>
      <c r="F415" s="10">
        <v>4850</v>
      </c>
      <c r="G415" s="9">
        <v>11.25</v>
      </c>
      <c r="H415" s="2">
        <v>44853</v>
      </c>
    </row>
    <row r="416" spans="1:8" x14ac:dyDescent="0.3">
      <c r="A416" t="s">
        <v>672</v>
      </c>
      <c r="B416" s="2">
        <v>44855</v>
      </c>
      <c r="C416" s="2" t="s">
        <v>193</v>
      </c>
      <c r="D416" t="str">
        <f>VLOOKUP(C416,Table3[#All],2,0)</f>
        <v>MAPLEORI</v>
      </c>
      <c r="E416" s="6">
        <v>83</v>
      </c>
      <c r="F416" s="10">
        <v>21600</v>
      </c>
      <c r="G416" s="9">
        <v>13.35</v>
      </c>
      <c r="H416" s="2">
        <v>44855</v>
      </c>
    </row>
    <row r="417" spans="1:8" x14ac:dyDescent="0.3">
      <c r="A417" t="s">
        <v>673</v>
      </c>
      <c r="B417" s="2">
        <v>44855</v>
      </c>
      <c r="C417" s="2" t="s">
        <v>279</v>
      </c>
      <c r="D417" t="str">
        <f>VLOOKUP(C417,Table3[#All],2,0)</f>
        <v>RISUNDELI</v>
      </c>
      <c r="E417" s="6">
        <v>315</v>
      </c>
      <c r="F417" s="10">
        <v>12500</v>
      </c>
      <c r="G417" s="9">
        <v>6.4</v>
      </c>
      <c r="H417" s="2">
        <v>44855</v>
      </c>
    </row>
    <row r="418" spans="1:8" x14ac:dyDescent="0.3">
      <c r="A418" t="str">
        <f>A417</f>
        <v>O0178</v>
      </c>
      <c r="B418" s="2">
        <v>44855</v>
      </c>
      <c r="C418" s="2" t="s">
        <v>279</v>
      </c>
      <c r="D418" t="str">
        <f>VLOOKUP(C418,Table3[#All],2,0)</f>
        <v>RISUNDELI</v>
      </c>
      <c r="E418" s="6">
        <v>300</v>
      </c>
      <c r="F418" s="10">
        <v>10800</v>
      </c>
      <c r="G418" s="9">
        <v>6.45</v>
      </c>
      <c r="H418" s="2">
        <v>44855</v>
      </c>
    </row>
    <row r="419" spans="1:8" x14ac:dyDescent="0.3">
      <c r="A419" t="s">
        <v>674</v>
      </c>
      <c r="B419" s="2">
        <v>44855</v>
      </c>
      <c r="C419" s="2" t="s">
        <v>144</v>
      </c>
      <c r="D419" t="str">
        <f>VLOOKUP(C419,Table3[#All],2,0)</f>
        <v>TEAXIN</v>
      </c>
      <c r="E419" s="6">
        <v>95</v>
      </c>
      <c r="F419" s="10">
        <v>432</v>
      </c>
      <c r="G419" s="9">
        <v>12.76</v>
      </c>
      <c r="H419" s="2">
        <v>44855</v>
      </c>
    </row>
    <row r="420" spans="1:8" x14ac:dyDescent="0.3">
      <c r="A420" t="str">
        <f t="shared" ref="A420:A421" si="73">A419</f>
        <v>O0179</v>
      </c>
      <c r="B420" s="2">
        <v>44855</v>
      </c>
      <c r="C420" s="2" t="s">
        <v>144</v>
      </c>
      <c r="D420" t="str">
        <f>VLOOKUP(C420,Table3[#All],2,0)</f>
        <v>TEAXIN</v>
      </c>
      <c r="E420" s="6">
        <v>56</v>
      </c>
      <c r="F420" s="10">
        <v>660</v>
      </c>
      <c r="G420" s="9">
        <v>11.23</v>
      </c>
      <c r="H420" s="2">
        <v>44855</v>
      </c>
    </row>
    <row r="421" spans="1:8" x14ac:dyDescent="0.3">
      <c r="A421" t="str">
        <f t="shared" si="73"/>
        <v>O0179</v>
      </c>
      <c r="B421" s="2">
        <v>44855</v>
      </c>
      <c r="C421" s="2" t="s">
        <v>144</v>
      </c>
      <c r="D421" t="str">
        <f>VLOOKUP(C421,Table3[#All],2,0)</f>
        <v>TEAXIN</v>
      </c>
      <c r="E421" s="6">
        <v>4</v>
      </c>
      <c r="F421" s="10">
        <v>386.4</v>
      </c>
      <c r="G421" s="9">
        <v>13.8</v>
      </c>
      <c r="H421" s="2">
        <v>44855</v>
      </c>
    </row>
    <row r="422" spans="1:8" x14ac:dyDescent="0.3">
      <c r="A422" t="s">
        <v>675</v>
      </c>
      <c r="B422" s="2">
        <v>44856</v>
      </c>
      <c r="C422" s="2" t="s">
        <v>179</v>
      </c>
      <c r="D422" t="str">
        <f>VLOOKUP(C422,Table3[#All],2,0)</f>
        <v>POSTFOOD</v>
      </c>
      <c r="E422" s="6">
        <v>68</v>
      </c>
      <c r="F422" s="10">
        <v>1320</v>
      </c>
      <c r="G422" s="9">
        <v>13.85</v>
      </c>
      <c r="H422" s="2">
        <v>44856</v>
      </c>
    </row>
    <row r="423" spans="1:8" x14ac:dyDescent="0.3">
      <c r="A423" t="str">
        <f>A422</f>
        <v>O0180</v>
      </c>
      <c r="B423" s="2">
        <v>44856</v>
      </c>
      <c r="C423" s="2" t="s">
        <v>179</v>
      </c>
      <c r="D423" t="str">
        <f>VLOOKUP(C423,Table3[#All],2,0)</f>
        <v>POSTFOOD</v>
      </c>
      <c r="E423" s="6">
        <v>361</v>
      </c>
      <c r="F423" s="10">
        <v>192</v>
      </c>
      <c r="G423" s="9">
        <v>12.6</v>
      </c>
      <c r="H423" s="2">
        <v>44856</v>
      </c>
    </row>
    <row r="424" spans="1:8" x14ac:dyDescent="0.3">
      <c r="A424" t="s">
        <v>676</v>
      </c>
      <c r="B424" s="2">
        <v>44856</v>
      </c>
      <c r="C424" s="2" t="s">
        <v>200</v>
      </c>
      <c r="D424" t="str">
        <f>VLOOKUP(C424,Table3[#All],2,0)</f>
        <v>PAGEUTS</v>
      </c>
      <c r="E424" s="6">
        <v>130</v>
      </c>
      <c r="F424" s="10">
        <v>201.6</v>
      </c>
      <c r="G424" s="9">
        <v>9.5399999999999991</v>
      </c>
      <c r="H424" s="2">
        <v>44856</v>
      </c>
    </row>
    <row r="425" spans="1:8" x14ac:dyDescent="0.3">
      <c r="A425" t="str">
        <f>A424</f>
        <v>O0181</v>
      </c>
      <c r="B425" s="2">
        <v>44856</v>
      </c>
      <c r="C425" s="2" t="s">
        <v>200</v>
      </c>
      <c r="D425" t="str">
        <f>VLOOKUP(C425,Table3[#All],2,0)</f>
        <v>PAGEUTS</v>
      </c>
      <c r="E425" s="6">
        <v>167</v>
      </c>
      <c r="F425" s="10">
        <v>780</v>
      </c>
      <c r="G425" s="9">
        <v>13.35</v>
      </c>
      <c r="H425" s="2">
        <v>44856</v>
      </c>
    </row>
    <row r="426" spans="1:8" x14ac:dyDescent="0.3">
      <c r="A426" t="s">
        <v>677</v>
      </c>
      <c r="B426" s="2">
        <v>44856</v>
      </c>
      <c r="C426" s="2" t="s">
        <v>200</v>
      </c>
      <c r="D426" t="str">
        <f>VLOOKUP(C426,Table3[#All],2,0)</f>
        <v>PAGEUTS</v>
      </c>
      <c r="E426" s="6">
        <v>47</v>
      </c>
      <c r="F426" s="10">
        <v>1480</v>
      </c>
      <c r="G426" s="9">
        <v>11.15</v>
      </c>
      <c r="H426" s="2">
        <v>44856</v>
      </c>
    </row>
    <row r="427" spans="1:8" x14ac:dyDescent="0.3">
      <c r="A427" t="str">
        <f t="shared" ref="A427:A428" si="74">A426</f>
        <v>O0182</v>
      </c>
      <c r="B427" s="2">
        <v>44856</v>
      </c>
      <c r="C427" s="2" t="s">
        <v>200</v>
      </c>
      <c r="D427" t="str">
        <f>VLOOKUP(C427,Table3[#All],2,0)</f>
        <v>PAGEUTS</v>
      </c>
      <c r="E427" s="6">
        <v>146</v>
      </c>
      <c r="F427" s="10">
        <v>470.4</v>
      </c>
      <c r="G427" s="9">
        <v>7.96</v>
      </c>
      <c r="H427" s="2">
        <v>44856</v>
      </c>
    </row>
    <row r="428" spans="1:8" x14ac:dyDescent="0.3">
      <c r="A428" t="str">
        <f t="shared" si="74"/>
        <v>O0182</v>
      </c>
      <c r="B428" s="2">
        <v>44856</v>
      </c>
      <c r="C428" s="2" t="s">
        <v>200</v>
      </c>
      <c r="D428" t="str">
        <f>VLOOKUP(C428,Table3[#All],2,0)</f>
        <v>PAGEUTS</v>
      </c>
      <c r="E428" s="6">
        <v>188</v>
      </c>
      <c r="F428" s="10">
        <v>1120</v>
      </c>
      <c r="G428" s="9">
        <v>12.13</v>
      </c>
      <c r="H428" s="2">
        <v>44856</v>
      </c>
    </row>
    <row r="429" spans="1:8" x14ac:dyDescent="0.3">
      <c r="A429" t="s">
        <v>678</v>
      </c>
      <c r="B429" s="2">
        <v>44856</v>
      </c>
      <c r="C429" s="2" t="s">
        <v>120</v>
      </c>
      <c r="D429" t="str">
        <f>VLOOKUP(C429,Table3[#All],2,0)</f>
        <v>KUMHOO</v>
      </c>
      <c r="E429" s="6">
        <v>306</v>
      </c>
      <c r="F429" s="10">
        <v>132</v>
      </c>
      <c r="G429" s="9">
        <v>13.35</v>
      </c>
      <c r="H429" s="2">
        <v>44856</v>
      </c>
    </row>
    <row r="430" spans="1:8" x14ac:dyDescent="0.3">
      <c r="A430" t="str">
        <f>A429</f>
        <v>O0183</v>
      </c>
      <c r="B430" s="2">
        <v>44856</v>
      </c>
      <c r="C430" s="2" t="s">
        <v>120</v>
      </c>
      <c r="D430" t="str">
        <f>VLOOKUP(C430,Table3[#All],2,0)</f>
        <v>KUMHOO</v>
      </c>
      <c r="E430" s="6">
        <v>254</v>
      </c>
      <c r="F430" s="10">
        <v>532.79999999999995</v>
      </c>
      <c r="G430" s="9">
        <v>16.38</v>
      </c>
      <c r="H430" s="2">
        <v>44856</v>
      </c>
    </row>
    <row r="431" spans="1:8" x14ac:dyDescent="0.3">
      <c r="A431" t="s">
        <v>679</v>
      </c>
      <c r="B431" s="2">
        <v>44856</v>
      </c>
      <c r="C431" s="2" t="s">
        <v>173</v>
      </c>
      <c r="D431" t="str">
        <f>VLOOKUP(C431,Table3[#All],2,0)</f>
        <v>MARKCALA</v>
      </c>
      <c r="E431" s="6">
        <v>154</v>
      </c>
      <c r="F431" s="10">
        <v>960</v>
      </c>
      <c r="G431" s="9">
        <v>13.125</v>
      </c>
      <c r="H431" s="2">
        <v>44856</v>
      </c>
    </row>
    <row r="432" spans="1:8" x14ac:dyDescent="0.3">
      <c r="A432" t="str">
        <f>A431</f>
        <v>O0184</v>
      </c>
      <c r="B432" s="2">
        <v>44856</v>
      </c>
      <c r="C432" s="2" t="s">
        <v>173</v>
      </c>
      <c r="D432" t="str">
        <f>VLOOKUP(C432,Table3[#All],2,0)</f>
        <v>MARKCALA</v>
      </c>
      <c r="E432" s="6">
        <v>38</v>
      </c>
      <c r="F432" s="10">
        <v>860</v>
      </c>
      <c r="G432" s="9">
        <v>8.75</v>
      </c>
      <c r="H432" s="2">
        <v>44856</v>
      </c>
    </row>
    <row r="433" spans="1:8" x14ac:dyDescent="0.3">
      <c r="A433" t="s">
        <v>680</v>
      </c>
      <c r="B433" s="2">
        <v>44859</v>
      </c>
      <c r="C433" s="2" t="s">
        <v>121</v>
      </c>
      <c r="D433" t="str">
        <f>VLOOKUP(C433,Table3[#All],2,0)</f>
        <v>FUTAEX</v>
      </c>
      <c r="E433" s="6">
        <v>325</v>
      </c>
      <c r="F433" s="10">
        <v>840</v>
      </c>
      <c r="G433" s="9">
        <v>10.75</v>
      </c>
      <c r="H433" s="2">
        <v>44859</v>
      </c>
    </row>
    <row r="434" spans="1:8" x14ac:dyDescent="0.3">
      <c r="A434" t="str">
        <f>A433</f>
        <v>O0185</v>
      </c>
      <c r="B434" s="2">
        <v>44859</v>
      </c>
      <c r="C434" s="2" t="s">
        <v>121</v>
      </c>
      <c r="D434" t="str">
        <f>VLOOKUP(C434,Table3[#All],2,0)</f>
        <v>FUTAEX</v>
      </c>
      <c r="E434" s="6">
        <v>358</v>
      </c>
      <c r="F434" s="10">
        <v>2400</v>
      </c>
      <c r="G434" s="9">
        <v>12.25</v>
      </c>
      <c r="H434" s="2">
        <v>44859</v>
      </c>
    </row>
    <row r="435" spans="1:8" x14ac:dyDescent="0.3">
      <c r="A435" t="s">
        <v>681</v>
      </c>
      <c r="B435" s="2">
        <v>44859</v>
      </c>
      <c r="C435" s="2" t="s">
        <v>127</v>
      </c>
      <c r="D435" t="str">
        <f>VLOOKUP(C435,Table3[#All],2,0)</f>
        <v>FARSEM</v>
      </c>
      <c r="E435" s="6">
        <v>270</v>
      </c>
      <c r="F435" s="10">
        <v>108</v>
      </c>
      <c r="G435" s="9">
        <v>13.125</v>
      </c>
      <c r="H435" s="2">
        <v>44859</v>
      </c>
    </row>
    <row r="436" spans="1:8" x14ac:dyDescent="0.3">
      <c r="A436" t="str">
        <f>A435</f>
        <v>O0186</v>
      </c>
      <c r="B436" s="2">
        <v>44859</v>
      </c>
      <c r="C436" s="2" t="s">
        <v>127</v>
      </c>
      <c r="D436" t="str">
        <f>VLOOKUP(C436,Table3[#All],2,0)</f>
        <v>FARSEM</v>
      </c>
      <c r="E436" s="6">
        <v>137</v>
      </c>
      <c r="F436" s="10">
        <v>403.2</v>
      </c>
      <c r="G436" s="9">
        <v>8.75</v>
      </c>
      <c r="H436" s="2">
        <v>44859</v>
      </c>
    </row>
    <row r="437" spans="1:8" x14ac:dyDescent="0.3">
      <c r="A437" t="s">
        <v>682</v>
      </c>
      <c r="B437" s="2">
        <v>44859</v>
      </c>
      <c r="C437" s="2" t="s">
        <v>112</v>
      </c>
      <c r="D437" t="str">
        <f>VLOOKUP(C437,Table3[#All],2,0)</f>
        <v>QUEWER</v>
      </c>
      <c r="E437" s="6">
        <v>63</v>
      </c>
      <c r="F437" s="10">
        <v>1280</v>
      </c>
      <c r="G437" s="9">
        <v>10.75</v>
      </c>
      <c r="H437" s="2">
        <v>44859</v>
      </c>
    </row>
    <row r="438" spans="1:8" x14ac:dyDescent="0.3">
      <c r="A438" t="str">
        <f t="shared" ref="A438:A439" si="75">A437</f>
        <v>O0187</v>
      </c>
      <c r="B438" s="2">
        <v>44859</v>
      </c>
      <c r="C438" s="2" t="s">
        <v>112</v>
      </c>
      <c r="D438" t="str">
        <f>VLOOKUP(C438,Table3[#All],2,0)</f>
        <v>QUEWER</v>
      </c>
      <c r="E438" s="6">
        <v>321</v>
      </c>
      <c r="F438" s="10">
        <v>300.95999999999998</v>
      </c>
      <c r="G438" s="9">
        <v>12.25</v>
      </c>
      <c r="H438" s="2">
        <v>44859</v>
      </c>
    </row>
    <row r="439" spans="1:8" x14ac:dyDescent="0.3">
      <c r="A439" t="str">
        <f t="shared" si="75"/>
        <v>O0187</v>
      </c>
      <c r="B439" s="2">
        <v>44859</v>
      </c>
      <c r="C439" s="2" t="s">
        <v>112</v>
      </c>
      <c r="D439" t="str">
        <f>VLOOKUP(C439,Table3[#All],2,0)</f>
        <v>QUEWER</v>
      </c>
      <c r="E439" s="6">
        <v>296</v>
      </c>
      <c r="F439" s="10">
        <v>20</v>
      </c>
      <c r="G439" s="9">
        <v>13.125</v>
      </c>
      <c r="H439" s="2">
        <v>44859</v>
      </c>
    </row>
    <row r="440" spans="1:8" x14ac:dyDescent="0.3">
      <c r="A440" t="s">
        <v>683</v>
      </c>
      <c r="B440" s="2">
        <v>44859</v>
      </c>
      <c r="C440" s="2" t="s">
        <v>115</v>
      </c>
      <c r="D440" t="str">
        <f>VLOOKUP(C440,Table3[#All],2,0)</f>
        <v>DMFOOD</v>
      </c>
      <c r="E440" s="6">
        <v>27</v>
      </c>
      <c r="F440" s="10">
        <v>40</v>
      </c>
      <c r="G440" s="9">
        <v>8.75</v>
      </c>
      <c r="H440" s="2">
        <v>44859</v>
      </c>
    </row>
    <row r="441" spans="1:8" x14ac:dyDescent="0.3">
      <c r="A441" t="str">
        <f>A440</f>
        <v>O0188</v>
      </c>
      <c r="B441" s="2">
        <v>44859</v>
      </c>
      <c r="C441" s="2" t="s">
        <v>115</v>
      </c>
      <c r="D441" t="str">
        <f>VLOOKUP(C441,Table3[#All],2,0)</f>
        <v>DMFOOD</v>
      </c>
      <c r="E441" s="6">
        <v>278</v>
      </c>
      <c r="F441" s="10">
        <v>90.72</v>
      </c>
      <c r="G441" s="9">
        <v>10.75</v>
      </c>
      <c r="H441" s="2">
        <v>44859</v>
      </c>
    </row>
    <row r="442" spans="1:8" x14ac:dyDescent="0.3">
      <c r="A442" t="s">
        <v>684</v>
      </c>
      <c r="B442" s="2">
        <v>44862</v>
      </c>
      <c r="C442" s="2" t="s">
        <v>162</v>
      </c>
      <c r="D442" t="str">
        <f>VLOOKUP(C442,Table3[#All],2,0)</f>
        <v>NORANNOR</v>
      </c>
      <c r="E442" s="6">
        <v>359</v>
      </c>
      <c r="F442" s="10">
        <v>703.8</v>
      </c>
      <c r="G442" s="9">
        <v>12.25</v>
      </c>
      <c r="H442" s="2">
        <v>44862</v>
      </c>
    </row>
    <row r="443" spans="1:8" x14ac:dyDescent="0.3">
      <c r="A443" t="str">
        <f>A442</f>
        <v>O0189</v>
      </c>
      <c r="B443" s="2">
        <v>44862</v>
      </c>
      <c r="C443" s="2" t="s">
        <v>162</v>
      </c>
      <c r="D443" t="str">
        <f>VLOOKUP(C443,Table3[#All],2,0)</f>
        <v>NORANNOR</v>
      </c>
      <c r="E443" s="6">
        <v>52</v>
      </c>
      <c r="F443" s="10">
        <v>403.2</v>
      </c>
      <c r="G443" s="9">
        <v>13.125</v>
      </c>
      <c r="H443" s="2">
        <v>44862</v>
      </c>
    </row>
    <row r="444" spans="1:8" x14ac:dyDescent="0.3">
      <c r="A444" t="s">
        <v>685</v>
      </c>
      <c r="B444" s="2">
        <v>44862</v>
      </c>
      <c r="C444" s="2" t="s">
        <v>164</v>
      </c>
      <c r="D444" t="str">
        <f>VLOOKUP(C444,Table3[#All],2,0)</f>
        <v xml:space="preserve">SMM </v>
      </c>
      <c r="E444" s="6">
        <v>6</v>
      </c>
      <c r="F444" s="10">
        <v>1000.8</v>
      </c>
      <c r="G444" s="9">
        <v>8.75</v>
      </c>
      <c r="H444" s="2">
        <v>44862</v>
      </c>
    </row>
    <row r="445" spans="1:8" x14ac:dyDescent="0.3">
      <c r="A445" t="str">
        <f t="shared" ref="A445:A446" si="76">A444</f>
        <v>O0190</v>
      </c>
      <c r="B445" s="2">
        <v>44862</v>
      </c>
      <c r="C445" s="2" t="s">
        <v>164</v>
      </c>
      <c r="D445" t="str">
        <f>VLOOKUP(C445,Table3[#All],2,0)</f>
        <v xml:space="preserve">SMM </v>
      </c>
      <c r="E445" s="6">
        <v>164</v>
      </c>
      <c r="F445" s="10">
        <v>1002</v>
      </c>
      <c r="G445" s="9">
        <v>10.75</v>
      </c>
      <c r="H445" s="2">
        <v>44862</v>
      </c>
    </row>
    <row r="446" spans="1:8" x14ac:dyDescent="0.3">
      <c r="A446" t="str">
        <f t="shared" si="76"/>
        <v>O0190</v>
      </c>
      <c r="B446" s="2">
        <v>44862</v>
      </c>
      <c r="C446" s="2" t="s">
        <v>164</v>
      </c>
      <c r="D446" t="str">
        <f>VLOOKUP(C446,Table3[#All],2,0)</f>
        <v xml:space="preserve">SMM </v>
      </c>
      <c r="E446" s="6">
        <v>13</v>
      </c>
      <c r="F446" s="10">
        <v>2508</v>
      </c>
      <c r="G446" s="9">
        <v>12.25</v>
      </c>
      <c r="H446" s="2">
        <v>44862</v>
      </c>
    </row>
    <row r="447" spans="1:8" x14ac:dyDescent="0.3">
      <c r="A447" t="s">
        <v>686</v>
      </c>
      <c r="B447" s="2">
        <v>44862</v>
      </c>
      <c r="C447" s="2" t="s">
        <v>185</v>
      </c>
      <c r="D447" t="str">
        <f>VLOOKUP(C447,Table3[#All],2,0)</f>
        <v>PACMAN</v>
      </c>
      <c r="E447" s="6">
        <v>344</v>
      </c>
      <c r="F447" s="10">
        <v>1000.8</v>
      </c>
      <c r="G447" s="9">
        <v>13.125</v>
      </c>
      <c r="H447" s="2">
        <v>44862</v>
      </c>
    </row>
    <row r="448" spans="1:8" x14ac:dyDescent="0.3">
      <c r="A448" t="str">
        <f t="shared" ref="A448:A450" si="77">A447</f>
        <v>O0191</v>
      </c>
      <c r="B448" s="2">
        <v>44862</v>
      </c>
      <c r="C448" s="2" t="s">
        <v>185</v>
      </c>
      <c r="D448" t="str">
        <f>VLOOKUP(C448,Table3[#All],2,0)</f>
        <v>PACMAN</v>
      </c>
      <c r="E448" s="6">
        <v>38</v>
      </c>
      <c r="F448" s="10">
        <v>1500</v>
      </c>
      <c r="G448" s="9">
        <v>8.75</v>
      </c>
      <c r="H448" s="2">
        <v>44862</v>
      </c>
    </row>
    <row r="449" spans="1:8" x14ac:dyDescent="0.3">
      <c r="A449" t="str">
        <f t="shared" si="77"/>
        <v>O0191</v>
      </c>
      <c r="B449" s="2">
        <v>44862</v>
      </c>
      <c r="C449" s="2" t="s">
        <v>185</v>
      </c>
      <c r="D449" t="str">
        <f>VLOOKUP(C449,Table3[#All],2,0)</f>
        <v>PACMAN</v>
      </c>
      <c r="E449" s="6">
        <v>332</v>
      </c>
      <c r="F449" s="10">
        <v>2496</v>
      </c>
      <c r="G449" s="9">
        <v>10.75</v>
      </c>
      <c r="H449" s="2">
        <v>44862</v>
      </c>
    </row>
    <row r="450" spans="1:8" x14ac:dyDescent="0.3">
      <c r="A450" t="str">
        <f t="shared" si="77"/>
        <v>O0191</v>
      </c>
      <c r="B450" s="2">
        <v>44862</v>
      </c>
      <c r="C450" s="2" t="s">
        <v>185</v>
      </c>
      <c r="D450" t="str">
        <f>VLOOKUP(C450,Table3[#All],2,0)</f>
        <v>PACMAN</v>
      </c>
      <c r="E450" s="6">
        <v>231</v>
      </c>
      <c r="F450" s="10">
        <v>1984</v>
      </c>
      <c r="G450" s="9">
        <v>12.25</v>
      </c>
      <c r="H450" s="2">
        <v>44862</v>
      </c>
    </row>
    <row r="451" spans="1:8" x14ac:dyDescent="0.3">
      <c r="A451" t="s">
        <v>687</v>
      </c>
      <c r="B451" s="2">
        <v>44863</v>
      </c>
      <c r="C451" s="2" t="s">
        <v>159</v>
      </c>
      <c r="D451" t="str">
        <f>VLOOKUP(C451,Table3[#All],2,0)</f>
        <v>XELIJONA</v>
      </c>
      <c r="E451" s="6">
        <v>217</v>
      </c>
      <c r="F451" s="10">
        <v>1300</v>
      </c>
      <c r="G451" s="9">
        <v>13.125</v>
      </c>
      <c r="H451" s="2">
        <v>44863</v>
      </c>
    </row>
    <row r="452" spans="1:8" x14ac:dyDescent="0.3">
      <c r="A452" t="str">
        <f t="shared" ref="A452:A453" si="78">A451</f>
        <v>O0192</v>
      </c>
      <c r="B452" s="2">
        <v>44863</v>
      </c>
      <c r="C452" s="2" t="s">
        <v>159</v>
      </c>
      <c r="D452" t="str">
        <f>VLOOKUP(C452,Table3[#All],2,0)</f>
        <v>XELIJONA</v>
      </c>
      <c r="E452" s="6">
        <v>40</v>
      </c>
      <c r="F452" s="10">
        <v>960</v>
      </c>
      <c r="G452" s="9">
        <v>8.75</v>
      </c>
      <c r="H452" s="2">
        <v>44863</v>
      </c>
    </row>
    <row r="453" spans="1:8" x14ac:dyDescent="0.3">
      <c r="A453" t="str">
        <f t="shared" si="78"/>
        <v>O0192</v>
      </c>
      <c r="B453" s="2">
        <v>44863</v>
      </c>
      <c r="C453" s="2" t="s">
        <v>159</v>
      </c>
      <c r="D453" t="str">
        <f>VLOOKUP(C453,Table3[#All],2,0)</f>
        <v>XELIJONA</v>
      </c>
      <c r="E453" s="6">
        <v>8</v>
      </c>
      <c r="F453" s="10">
        <v>1020</v>
      </c>
      <c r="G453" s="9">
        <v>10.75</v>
      </c>
      <c r="H453" s="2">
        <v>44863</v>
      </c>
    </row>
    <row r="454" spans="1:8" x14ac:dyDescent="0.3">
      <c r="A454" t="s">
        <v>688</v>
      </c>
      <c r="B454" s="2">
        <v>44863</v>
      </c>
      <c r="C454" s="2" t="s">
        <v>138</v>
      </c>
      <c r="D454" t="str">
        <f>VLOOKUP(C454,Table3[#All],2,0)</f>
        <v>COREFOOD</v>
      </c>
      <c r="E454" s="6">
        <v>55</v>
      </c>
      <c r="F454" s="10">
        <v>2646.5</v>
      </c>
      <c r="G454" s="9">
        <v>12.25</v>
      </c>
      <c r="H454" s="2">
        <v>44863</v>
      </c>
    </row>
    <row r="455" spans="1:8" x14ac:dyDescent="0.3">
      <c r="A455" t="str">
        <f>A454</f>
        <v>O0193</v>
      </c>
      <c r="B455" s="2">
        <v>44863</v>
      </c>
      <c r="C455" s="2" t="s">
        <v>138</v>
      </c>
      <c r="D455" t="str">
        <f>VLOOKUP(C455,Table3[#All],2,0)</f>
        <v>COREFOOD</v>
      </c>
      <c r="E455" s="6">
        <v>105</v>
      </c>
      <c r="F455" s="10">
        <v>2787</v>
      </c>
      <c r="G455" s="9">
        <v>13.125</v>
      </c>
      <c r="H455" s="2">
        <v>44863</v>
      </c>
    </row>
    <row r="456" spans="1:8" x14ac:dyDescent="0.3">
      <c r="A456" t="s">
        <v>689</v>
      </c>
      <c r="B456" s="2">
        <v>44864</v>
      </c>
      <c r="C456" s="2" t="s">
        <v>195</v>
      </c>
      <c r="D456" t="str">
        <f>VLOOKUP(C456,Table3[#All],2,0)</f>
        <v>SHIEKIE</v>
      </c>
      <c r="E456" s="6">
        <v>143</v>
      </c>
      <c r="F456" s="10">
        <v>3002.5</v>
      </c>
      <c r="G456" s="9">
        <v>8.75</v>
      </c>
      <c r="H456" s="2">
        <v>44864</v>
      </c>
    </row>
    <row r="457" spans="1:8" x14ac:dyDescent="0.3">
      <c r="A457" t="str">
        <f>A456</f>
        <v>O0194</v>
      </c>
      <c r="B457" s="2">
        <v>44864</v>
      </c>
      <c r="C457" s="2" t="s">
        <v>195</v>
      </c>
      <c r="D457" t="str">
        <f>VLOOKUP(C457,Table3[#All],2,0)</f>
        <v>SHIEKIE</v>
      </c>
      <c r="E457" s="6">
        <v>291</v>
      </c>
      <c r="F457" s="10">
        <v>2148</v>
      </c>
      <c r="G457" s="9">
        <v>10.75</v>
      </c>
      <c r="H457" s="2">
        <v>44864</v>
      </c>
    </row>
    <row r="458" spans="1:8" x14ac:dyDescent="0.3">
      <c r="A458" t="s">
        <v>690</v>
      </c>
      <c r="B458" s="2">
        <v>44864</v>
      </c>
      <c r="C458" s="2" t="s">
        <v>200</v>
      </c>
      <c r="D458" t="str">
        <f>VLOOKUP(C458,Table3[#All],2,0)</f>
        <v>PAGEUTS</v>
      </c>
      <c r="E458" s="6">
        <v>234</v>
      </c>
      <c r="F458" s="10">
        <v>1314.5</v>
      </c>
      <c r="G458" s="9">
        <v>12.25</v>
      </c>
      <c r="H458" s="2">
        <v>44864</v>
      </c>
    </row>
    <row r="459" spans="1:8" x14ac:dyDescent="0.3">
      <c r="A459" t="str">
        <f>A458</f>
        <v>O0195</v>
      </c>
      <c r="B459" s="2">
        <v>44864</v>
      </c>
      <c r="C459" s="2" t="s">
        <v>200</v>
      </c>
      <c r="D459" t="str">
        <f>VLOOKUP(C459,Table3[#All],2,0)</f>
        <v>PAGEUTS</v>
      </c>
      <c r="E459" s="6">
        <v>321</v>
      </c>
      <c r="F459" s="10">
        <v>1268</v>
      </c>
      <c r="G459" s="9">
        <v>13.125</v>
      </c>
      <c r="H459" s="2">
        <v>44864</v>
      </c>
    </row>
    <row r="460" spans="1:8" x14ac:dyDescent="0.3">
      <c r="A460" t="s">
        <v>691</v>
      </c>
      <c r="B460" s="2">
        <v>44864</v>
      </c>
      <c r="C460" s="2" t="s">
        <v>147</v>
      </c>
      <c r="D460" t="str">
        <f>VLOOKUP(C460,Table3[#All],2,0)</f>
        <v>APEX</v>
      </c>
      <c r="E460" s="6">
        <v>100</v>
      </c>
      <c r="F460" s="10">
        <v>500</v>
      </c>
      <c r="G460" s="9">
        <v>8.75</v>
      </c>
      <c r="H460" s="2">
        <v>44864</v>
      </c>
    </row>
    <row r="461" spans="1:8" x14ac:dyDescent="0.3">
      <c r="A461" t="str">
        <f>A460</f>
        <v>O0196</v>
      </c>
      <c r="B461" s="2">
        <v>44864</v>
      </c>
      <c r="C461" s="2" t="s">
        <v>147</v>
      </c>
      <c r="D461" t="str">
        <f>VLOOKUP(C461,Table3[#All],2,0)</f>
        <v>APEX</v>
      </c>
      <c r="E461" s="6">
        <v>319</v>
      </c>
      <c r="F461" s="10">
        <v>1280</v>
      </c>
      <c r="G461" s="9">
        <v>10.75</v>
      </c>
      <c r="H461" s="2">
        <v>44864</v>
      </c>
    </row>
    <row r="462" spans="1:8" x14ac:dyDescent="0.3">
      <c r="A462" t="s">
        <v>692</v>
      </c>
      <c r="B462" s="2">
        <v>44866</v>
      </c>
      <c r="C462" s="2" t="s">
        <v>192</v>
      </c>
      <c r="D462" t="str">
        <f>VLOOKUP(C462,Table3[#All],2,0)</f>
        <v>KEFFLE</v>
      </c>
      <c r="E462" s="6">
        <v>76</v>
      </c>
      <c r="F462" s="10">
        <v>1200</v>
      </c>
      <c r="G462" s="9">
        <v>12.25</v>
      </c>
      <c r="H462" s="2">
        <v>44866</v>
      </c>
    </row>
    <row r="463" spans="1:8" x14ac:dyDescent="0.3">
      <c r="A463" t="str">
        <f>A462</f>
        <v>O0197</v>
      </c>
      <c r="B463" s="2">
        <v>44866</v>
      </c>
      <c r="C463" s="2" t="s">
        <v>192</v>
      </c>
      <c r="D463" t="str">
        <f>VLOOKUP(C463,Table3[#All],2,0)</f>
        <v>KEFFLE</v>
      </c>
      <c r="E463" s="6">
        <v>142</v>
      </c>
      <c r="F463" s="10">
        <v>1920</v>
      </c>
      <c r="G463" s="9">
        <v>13.125</v>
      </c>
      <c r="H463" s="2">
        <v>44866</v>
      </c>
    </row>
    <row r="464" spans="1:8" x14ac:dyDescent="0.3">
      <c r="A464" t="s">
        <v>693</v>
      </c>
      <c r="B464" s="2">
        <v>44866</v>
      </c>
      <c r="C464" s="2" t="s">
        <v>134</v>
      </c>
      <c r="D464" t="str">
        <f>VLOOKUP(C464,Table3[#All],2,0)</f>
        <v>GANSEA</v>
      </c>
      <c r="E464" s="6">
        <v>157</v>
      </c>
      <c r="F464" s="10">
        <v>2600</v>
      </c>
      <c r="G464" s="9">
        <v>8.75</v>
      </c>
      <c r="H464" s="2">
        <v>44866</v>
      </c>
    </row>
    <row r="465" spans="1:8" x14ac:dyDescent="0.3">
      <c r="A465" t="str">
        <f t="shared" ref="A465:A466" si="79">A464</f>
        <v>O0198</v>
      </c>
      <c r="B465" s="2">
        <v>44866</v>
      </c>
      <c r="C465" s="2" t="s">
        <v>134</v>
      </c>
      <c r="D465" t="str">
        <f>VLOOKUP(C465,Table3[#All],2,0)</f>
        <v>GANSEA</v>
      </c>
      <c r="E465" s="6">
        <v>363</v>
      </c>
      <c r="F465" s="10">
        <v>2400</v>
      </c>
      <c r="G465" s="9">
        <v>10.75</v>
      </c>
      <c r="H465" s="2">
        <v>44866</v>
      </c>
    </row>
    <row r="466" spans="1:8" x14ac:dyDescent="0.3">
      <c r="A466" t="str">
        <f t="shared" si="79"/>
        <v>O0198</v>
      </c>
      <c r="B466" s="2">
        <v>44866</v>
      </c>
      <c r="C466" s="2" t="s">
        <v>134</v>
      </c>
      <c r="D466" t="str">
        <f>VLOOKUP(C466,Table3[#All],2,0)</f>
        <v>GANSEA</v>
      </c>
      <c r="E466" s="6">
        <v>354</v>
      </c>
      <c r="F466" s="10">
        <v>1920</v>
      </c>
      <c r="G466" s="9">
        <v>12.25</v>
      </c>
      <c r="H466" s="2">
        <v>44866</v>
      </c>
    </row>
    <row r="467" spans="1:8" x14ac:dyDescent="0.3">
      <c r="A467" t="s">
        <v>694</v>
      </c>
      <c r="B467" s="2">
        <v>44866</v>
      </c>
      <c r="C467" s="2" t="s">
        <v>169</v>
      </c>
      <c r="D467" t="str">
        <f>VLOOKUP(C467,Table3[#All],2,0)</f>
        <v>MAYBACH</v>
      </c>
      <c r="E467" s="6">
        <v>177</v>
      </c>
      <c r="F467" s="10">
        <v>2376</v>
      </c>
      <c r="G467" s="9">
        <v>7.0750000000000002</v>
      </c>
      <c r="H467" s="2">
        <v>44866</v>
      </c>
    </row>
    <row r="468" spans="1:8" x14ac:dyDescent="0.3">
      <c r="A468" t="str">
        <f t="shared" ref="A468:A469" si="80">A467</f>
        <v>O0199</v>
      </c>
      <c r="B468" s="2">
        <v>44866</v>
      </c>
      <c r="C468" s="2" t="s">
        <v>169</v>
      </c>
      <c r="D468" t="str">
        <f>VLOOKUP(C468,Table3[#All],2,0)</f>
        <v>MAYBACH</v>
      </c>
      <c r="E468" s="6">
        <v>59</v>
      </c>
      <c r="F468" s="10">
        <v>3600</v>
      </c>
      <c r="G468" s="9">
        <v>7.375</v>
      </c>
      <c r="H468" s="2">
        <v>44866</v>
      </c>
    </row>
    <row r="469" spans="1:8" x14ac:dyDescent="0.3">
      <c r="A469" t="str">
        <f t="shared" si="80"/>
        <v>O0199</v>
      </c>
      <c r="B469" s="2">
        <v>44866</v>
      </c>
      <c r="C469" s="2" t="s">
        <v>169</v>
      </c>
      <c r="D469" t="str">
        <f>VLOOKUP(C469,Table3[#All],2,0)</f>
        <v>MAYBACH</v>
      </c>
      <c r="E469" s="6">
        <v>149</v>
      </c>
      <c r="F469" s="10">
        <v>3840</v>
      </c>
      <c r="G469" s="9">
        <v>12</v>
      </c>
      <c r="H469" s="2">
        <v>44866</v>
      </c>
    </row>
    <row r="470" spans="1:8" x14ac:dyDescent="0.3">
      <c r="A470" t="s">
        <v>695</v>
      </c>
      <c r="B470" s="2">
        <v>44866</v>
      </c>
      <c r="C470" s="2" t="s">
        <v>199</v>
      </c>
      <c r="D470" t="str">
        <f>VLOOKUP(C470,Table3[#All],2,0)</f>
        <v>DELIFOOD</v>
      </c>
      <c r="E470" s="6">
        <v>309</v>
      </c>
      <c r="F470" s="10">
        <v>4980</v>
      </c>
      <c r="G470" s="9">
        <v>13.125</v>
      </c>
      <c r="H470" s="2">
        <v>44866</v>
      </c>
    </row>
    <row r="471" spans="1:8" x14ac:dyDescent="0.3">
      <c r="A471" t="str">
        <f>A470</f>
        <v>O0200</v>
      </c>
      <c r="B471" s="2">
        <v>44866</v>
      </c>
      <c r="C471" s="2" t="s">
        <v>199</v>
      </c>
      <c r="D471" t="str">
        <f>VLOOKUP(C471,Table3[#All],2,0)</f>
        <v>DELIFOOD</v>
      </c>
      <c r="E471" s="6">
        <v>230</v>
      </c>
      <c r="F471" s="10">
        <v>10020</v>
      </c>
      <c r="G471" s="9">
        <v>8.9250000000000007</v>
      </c>
      <c r="H471" s="2">
        <v>44866</v>
      </c>
    </row>
    <row r="472" spans="1:8" x14ac:dyDescent="0.3">
      <c r="A472" t="s">
        <v>696</v>
      </c>
      <c r="B472" s="2">
        <v>44866</v>
      </c>
      <c r="C472" s="2" t="s">
        <v>162</v>
      </c>
      <c r="D472" t="str">
        <f>VLOOKUP(C472,Table3[#All],2,0)</f>
        <v>NORANNOR</v>
      </c>
      <c r="E472" s="6">
        <v>98</v>
      </c>
      <c r="F472" s="10">
        <v>2460</v>
      </c>
      <c r="G472" s="9">
        <v>16.38</v>
      </c>
      <c r="H472" s="2">
        <v>44866</v>
      </c>
    </row>
    <row r="473" spans="1:8" x14ac:dyDescent="0.3">
      <c r="A473" t="s">
        <v>697</v>
      </c>
      <c r="B473" s="2">
        <v>44866</v>
      </c>
      <c r="C473" s="2" t="s">
        <v>114</v>
      </c>
      <c r="D473" t="str">
        <f>VLOOKUP(C473,Table3[#All],2,0)</f>
        <v>DIMITRIES</v>
      </c>
      <c r="E473" s="6">
        <v>21</v>
      </c>
      <c r="F473" s="10">
        <v>3500</v>
      </c>
      <c r="G473" s="9">
        <v>7.9</v>
      </c>
      <c r="H473" s="2">
        <v>44866</v>
      </c>
    </row>
    <row r="474" spans="1:8" x14ac:dyDescent="0.3">
      <c r="A474" t="str">
        <f>A473</f>
        <v>O0202</v>
      </c>
      <c r="B474" s="2">
        <v>44866</v>
      </c>
      <c r="C474" s="2" t="s">
        <v>114</v>
      </c>
      <c r="D474" t="str">
        <f>VLOOKUP(C474,Table3[#All],2,0)</f>
        <v>DIMITRIES</v>
      </c>
      <c r="E474" s="6">
        <v>122</v>
      </c>
      <c r="F474" s="10">
        <v>1260</v>
      </c>
      <c r="G474" s="9">
        <v>8.4</v>
      </c>
      <c r="H474" s="2">
        <v>44866</v>
      </c>
    </row>
    <row r="475" spans="1:8" x14ac:dyDescent="0.3">
      <c r="A475" t="s">
        <v>698</v>
      </c>
      <c r="B475" s="2">
        <v>44866</v>
      </c>
      <c r="C475" s="2" t="s">
        <v>124</v>
      </c>
      <c r="D475" t="str">
        <f>VLOOKUP(C475,Table3[#All],2,0)</f>
        <v>PALMING</v>
      </c>
      <c r="E475" s="6">
        <v>224</v>
      </c>
      <c r="F475" s="10">
        <v>1260</v>
      </c>
      <c r="G475" s="9">
        <v>9.25</v>
      </c>
      <c r="H475" s="2">
        <v>44866</v>
      </c>
    </row>
    <row r="476" spans="1:8" x14ac:dyDescent="0.3">
      <c r="A476" t="str">
        <f>A475</f>
        <v>O0203</v>
      </c>
      <c r="B476" s="2">
        <v>44866</v>
      </c>
      <c r="C476" s="2" t="s">
        <v>124</v>
      </c>
      <c r="D476" t="str">
        <f>VLOOKUP(C476,Table3[#All],2,0)</f>
        <v>PALMING</v>
      </c>
      <c r="E476" s="6">
        <v>246</v>
      </c>
      <c r="F476" s="10">
        <v>1890</v>
      </c>
      <c r="G476" s="9">
        <v>8.9</v>
      </c>
      <c r="H476" s="2">
        <v>44866</v>
      </c>
    </row>
    <row r="477" spans="1:8" x14ac:dyDescent="0.3">
      <c r="A477" t="s">
        <v>699</v>
      </c>
      <c r="B477" s="2">
        <v>44866</v>
      </c>
      <c r="C477" s="2" t="s">
        <v>160</v>
      </c>
      <c r="D477" t="str">
        <f>VLOOKUP(C477,Table3[#All],2,0)</f>
        <v>SPSSEVIEW</v>
      </c>
      <c r="E477" s="6">
        <v>228</v>
      </c>
      <c r="F477" s="10">
        <v>1575</v>
      </c>
      <c r="G477" s="9">
        <v>7.25</v>
      </c>
      <c r="H477" s="2">
        <v>44866</v>
      </c>
    </row>
    <row r="478" spans="1:8" x14ac:dyDescent="0.3">
      <c r="A478" t="str">
        <f>A477</f>
        <v>O0204</v>
      </c>
      <c r="B478" s="2">
        <v>44866</v>
      </c>
      <c r="C478" s="2" t="s">
        <v>160</v>
      </c>
      <c r="D478" t="str">
        <f>VLOOKUP(C478,Table3[#All],2,0)</f>
        <v>SPSSEVIEW</v>
      </c>
      <c r="E478" s="6">
        <v>212</v>
      </c>
      <c r="F478" s="10">
        <v>1260</v>
      </c>
      <c r="G478" s="9">
        <v>8.1</v>
      </c>
      <c r="H478" s="2">
        <v>44866</v>
      </c>
    </row>
    <row r="479" spans="1:8" x14ac:dyDescent="0.3">
      <c r="A479" t="s">
        <v>700</v>
      </c>
      <c r="B479" s="2">
        <v>44866</v>
      </c>
      <c r="C479" s="2" t="s">
        <v>144</v>
      </c>
      <c r="D479" t="str">
        <f>VLOOKUP(C479,Table3[#All],2,0)</f>
        <v>TEAXIN</v>
      </c>
      <c r="E479" s="6">
        <v>283</v>
      </c>
      <c r="F479" s="10">
        <v>432</v>
      </c>
      <c r="G479" s="9">
        <v>8.4499999999999993</v>
      </c>
      <c r="H479" s="2">
        <v>44866</v>
      </c>
    </row>
    <row r="480" spans="1:8" x14ac:dyDescent="0.3">
      <c r="A480" t="str">
        <f>A479</f>
        <v>O0205</v>
      </c>
      <c r="B480" s="2">
        <v>44866</v>
      </c>
      <c r="C480" s="2" t="s">
        <v>144</v>
      </c>
      <c r="D480" t="str">
        <f>VLOOKUP(C480,Table3[#All],2,0)</f>
        <v>TEAXIN</v>
      </c>
      <c r="E480" s="6">
        <v>69</v>
      </c>
      <c r="F480" s="10">
        <v>432</v>
      </c>
      <c r="G480" s="9">
        <v>6.8</v>
      </c>
      <c r="H480" s="2">
        <v>44866</v>
      </c>
    </row>
    <row r="481" spans="1:8" x14ac:dyDescent="0.3">
      <c r="A481" t="s">
        <v>701</v>
      </c>
      <c r="B481" s="2">
        <v>44866</v>
      </c>
      <c r="C481" s="2" t="s">
        <v>275</v>
      </c>
      <c r="D481" t="str">
        <f>VLOOKUP(C481,Table3[#All],2,0)</f>
        <v>RASERVILA</v>
      </c>
      <c r="E481" s="6">
        <v>328</v>
      </c>
      <c r="F481" s="10">
        <v>432</v>
      </c>
      <c r="G481" s="9">
        <v>8.4499999999999993</v>
      </c>
      <c r="H481" s="2">
        <v>44866</v>
      </c>
    </row>
    <row r="482" spans="1:8" x14ac:dyDescent="0.3">
      <c r="A482" t="str">
        <f>A481</f>
        <v>O0206</v>
      </c>
      <c r="B482" s="2">
        <v>44866</v>
      </c>
      <c r="C482" s="2" t="s">
        <v>275</v>
      </c>
      <c r="D482" t="str">
        <f>VLOOKUP(C482,Table3[#All],2,0)</f>
        <v>RASERVILA</v>
      </c>
      <c r="E482" s="6">
        <v>68</v>
      </c>
      <c r="F482" s="10">
        <v>432</v>
      </c>
      <c r="G482" s="9">
        <v>10</v>
      </c>
      <c r="H482" s="2">
        <v>44866</v>
      </c>
    </row>
    <row r="483" spans="1:8" x14ac:dyDescent="0.3">
      <c r="A483" t="s">
        <v>702</v>
      </c>
      <c r="B483" s="2">
        <v>44866</v>
      </c>
      <c r="C483" s="2" t="s">
        <v>184</v>
      </c>
      <c r="D483" t="str">
        <f>VLOOKUP(C483,Table3[#All],2,0)</f>
        <v>POKEMAN</v>
      </c>
      <c r="E483" s="6">
        <v>68</v>
      </c>
      <c r="F483" s="10">
        <v>432</v>
      </c>
      <c r="G483" s="9">
        <v>11.25</v>
      </c>
      <c r="H483" s="2">
        <v>44866</v>
      </c>
    </row>
    <row r="484" spans="1:8" x14ac:dyDescent="0.3">
      <c r="A484" t="str">
        <f>A483</f>
        <v>O0207</v>
      </c>
      <c r="B484" s="2">
        <v>44866</v>
      </c>
      <c r="C484" s="2" t="s">
        <v>184</v>
      </c>
      <c r="D484" t="str">
        <f>VLOOKUP(C484,Table3[#All],2,0)</f>
        <v>POKEMAN</v>
      </c>
      <c r="E484" s="6">
        <v>325</v>
      </c>
      <c r="F484" s="10">
        <v>960</v>
      </c>
      <c r="G484" s="9">
        <v>12.28</v>
      </c>
      <c r="H484" s="2">
        <v>44866</v>
      </c>
    </row>
    <row r="485" spans="1:8" x14ac:dyDescent="0.3">
      <c r="A485" t="s">
        <v>703</v>
      </c>
      <c r="B485" s="2">
        <v>44866</v>
      </c>
      <c r="C485" s="2" t="s">
        <v>280</v>
      </c>
      <c r="D485" t="str">
        <f>VLOOKUP(C485,Table3[#All],2,0)</f>
        <v>KOHENGRACIE</v>
      </c>
      <c r="E485" s="6">
        <v>245</v>
      </c>
      <c r="F485" s="10">
        <v>2400</v>
      </c>
      <c r="G485" s="9">
        <v>8.9700000000000006</v>
      </c>
      <c r="H485" s="2">
        <v>44866</v>
      </c>
    </row>
    <row r="486" spans="1:8" x14ac:dyDescent="0.3">
      <c r="A486" t="str">
        <f>A485</f>
        <v>O0208</v>
      </c>
      <c r="B486" s="2">
        <v>44866</v>
      </c>
      <c r="C486" s="2" t="s">
        <v>280</v>
      </c>
      <c r="D486" t="str">
        <f>VLOOKUP(C486,Table3[#All],2,0)</f>
        <v>KOHENGRACIE</v>
      </c>
      <c r="E486" s="6">
        <v>85</v>
      </c>
      <c r="F486" s="10">
        <v>1260</v>
      </c>
      <c r="G486" s="9">
        <v>9.11</v>
      </c>
      <c r="H486" s="2">
        <v>44866</v>
      </c>
    </row>
    <row r="487" spans="1:8" x14ac:dyDescent="0.3">
      <c r="A487" t="s">
        <v>704</v>
      </c>
      <c r="B487" s="2">
        <v>44866</v>
      </c>
      <c r="C487" s="2" t="s">
        <v>149</v>
      </c>
      <c r="D487" t="str">
        <f>VLOOKUP(C487,Table3[#All],2,0)</f>
        <v>TONGLING</v>
      </c>
      <c r="E487" s="6">
        <v>298</v>
      </c>
      <c r="F487" s="10">
        <v>1680</v>
      </c>
      <c r="G487" s="9">
        <v>8.1</v>
      </c>
      <c r="H487" s="2">
        <v>44866</v>
      </c>
    </row>
    <row r="488" spans="1:8" x14ac:dyDescent="0.3">
      <c r="A488" t="str">
        <f>A487</f>
        <v>O0209</v>
      </c>
      <c r="B488" s="2">
        <v>44866</v>
      </c>
      <c r="C488" s="2" t="s">
        <v>149</v>
      </c>
      <c r="D488" t="str">
        <f>VLOOKUP(C488,Table3[#All],2,0)</f>
        <v>TONGLING</v>
      </c>
      <c r="E488" s="6">
        <v>164</v>
      </c>
      <c r="F488" s="10">
        <v>2640</v>
      </c>
      <c r="G488" s="9">
        <v>7.98</v>
      </c>
      <c r="H488" s="2">
        <v>44866</v>
      </c>
    </row>
    <row r="489" spans="1:8" x14ac:dyDescent="0.3">
      <c r="A489" t="s">
        <v>705</v>
      </c>
      <c r="B489" s="2">
        <v>44869</v>
      </c>
      <c r="C489" s="2" t="s">
        <v>154</v>
      </c>
      <c r="D489" t="str">
        <f>VLOOKUP(C489,Table3[#All],2,0)</f>
        <v>CRUNCHY</v>
      </c>
      <c r="E489" s="6">
        <v>186</v>
      </c>
      <c r="F489" s="10">
        <v>3840</v>
      </c>
      <c r="G489" s="9">
        <v>8.9700000000000006</v>
      </c>
      <c r="H489" s="2">
        <v>44869</v>
      </c>
    </row>
    <row r="490" spans="1:8" x14ac:dyDescent="0.3">
      <c r="A490" t="str">
        <f t="shared" ref="A490:A492" si="81">A489</f>
        <v>O0210</v>
      </c>
      <c r="B490" s="2">
        <v>44869</v>
      </c>
      <c r="C490" s="2" t="s">
        <v>154</v>
      </c>
      <c r="D490" t="str">
        <f>VLOOKUP(C490,Table3[#All],2,0)</f>
        <v>CRUNCHY</v>
      </c>
      <c r="E490" s="6">
        <v>160</v>
      </c>
      <c r="F490" s="10">
        <v>1260</v>
      </c>
      <c r="G490" s="9">
        <v>9.11</v>
      </c>
      <c r="H490" s="2">
        <v>44869</v>
      </c>
    </row>
    <row r="491" spans="1:8" x14ac:dyDescent="0.3">
      <c r="A491" t="str">
        <f t="shared" si="81"/>
        <v>O0210</v>
      </c>
      <c r="B491" s="2">
        <v>44869</v>
      </c>
      <c r="C491" s="2" t="s">
        <v>154</v>
      </c>
      <c r="D491" t="str">
        <f>VLOOKUP(C491,Table3[#All],2,0)</f>
        <v>CRUNCHY</v>
      </c>
      <c r="E491" s="6">
        <v>144</v>
      </c>
      <c r="F491" s="10">
        <v>1296</v>
      </c>
      <c r="G491" s="9">
        <v>8.1</v>
      </c>
      <c r="H491" s="2">
        <v>44869</v>
      </c>
    </row>
    <row r="492" spans="1:8" x14ac:dyDescent="0.3">
      <c r="A492" t="str">
        <f t="shared" si="81"/>
        <v>O0210</v>
      </c>
      <c r="B492" s="2">
        <v>44869</v>
      </c>
      <c r="C492" s="2" t="s">
        <v>154</v>
      </c>
      <c r="D492" t="str">
        <f>VLOOKUP(C492,Table3[#All],2,0)</f>
        <v>CRUNCHY</v>
      </c>
      <c r="E492" s="6">
        <v>281</v>
      </c>
      <c r="F492" s="10">
        <v>2400</v>
      </c>
      <c r="G492" s="9">
        <v>7.98</v>
      </c>
      <c r="H492" s="2">
        <v>44869</v>
      </c>
    </row>
    <row r="493" spans="1:8" x14ac:dyDescent="0.3">
      <c r="A493" t="s">
        <v>706</v>
      </c>
      <c r="B493" s="2">
        <v>44869</v>
      </c>
      <c r="C493" s="2" t="s">
        <v>111</v>
      </c>
      <c r="D493" t="str">
        <f>VLOOKUP(C493,Table3[#All],2,0)</f>
        <v>MERASI</v>
      </c>
      <c r="E493" s="6">
        <v>332</v>
      </c>
      <c r="F493" s="10">
        <v>3150</v>
      </c>
      <c r="G493" s="9">
        <v>8.9700000000000006</v>
      </c>
      <c r="H493" s="2">
        <v>44869</v>
      </c>
    </row>
    <row r="494" spans="1:8" x14ac:dyDescent="0.3">
      <c r="A494" t="s">
        <v>707</v>
      </c>
      <c r="B494" s="2">
        <v>44869</v>
      </c>
      <c r="C494" s="2" t="s">
        <v>174</v>
      </c>
      <c r="D494" t="str">
        <f>VLOOKUP(C494,Table3[#All],2,0)</f>
        <v>HYPHENN</v>
      </c>
      <c r="E494" s="6">
        <v>79</v>
      </c>
      <c r="F494" s="10">
        <v>1920</v>
      </c>
      <c r="G494" s="9">
        <v>9.11</v>
      </c>
      <c r="H494" s="2">
        <v>44869</v>
      </c>
    </row>
    <row r="495" spans="1:8" x14ac:dyDescent="0.3">
      <c r="A495" t="str">
        <f>A494</f>
        <v>O0213</v>
      </c>
      <c r="B495" s="2">
        <v>44869</v>
      </c>
      <c r="C495" s="2" t="s">
        <v>174</v>
      </c>
      <c r="D495" t="str">
        <f>VLOOKUP(C495,Table3[#All],2,0)</f>
        <v>HYPHENN</v>
      </c>
      <c r="E495" s="6">
        <v>193</v>
      </c>
      <c r="F495" s="10">
        <v>432</v>
      </c>
      <c r="G495" s="9">
        <v>8.1</v>
      </c>
      <c r="H495" s="2">
        <v>44869</v>
      </c>
    </row>
    <row r="496" spans="1:8" x14ac:dyDescent="0.3">
      <c r="A496" t="s">
        <v>708</v>
      </c>
      <c r="B496" s="2">
        <v>44869</v>
      </c>
      <c r="C496" s="2" t="s">
        <v>194</v>
      </c>
      <c r="D496" t="str">
        <f>VLOOKUP(C496,Table3[#All],2,0)</f>
        <v>CKOCRO</v>
      </c>
      <c r="E496" s="6">
        <v>282</v>
      </c>
      <c r="F496" s="10">
        <v>432</v>
      </c>
      <c r="G496" s="9">
        <v>7.98</v>
      </c>
      <c r="H496" s="2">
        <v>44869</v>
      </c>
    </row>
    <row r="497" spans="1:8" x14ac:dyDescent="0.3">
      <c r="A497" t="str">
        <f t="shared" ref="A497:A498" si="82">A496</f>
        <v>O0214</v>
      </c>
      <c r="B497" s="2">
        <v>44869</v>
      </c>
      <c r="C497" s="2" t="s">
        <v>194</v>
      </c>
      <c r="D497" t="str">
        <f>VLOOKUP(C497,Table3[#All],2,0)</f>
        <v>CKOCRO</v>
      </c>
      <c r="E497" s="6">
        <v>268</v>
      </c>
      <c r="F497" s="10">
        <v>432</v>
      </c>
      <c r="G497" s="9">
        <v>9.8000000000000007</v>
      </c>
      <c r="H497" s="2">
        <v>44869</v>
      </c>
    </row>
    <row r="498" spans="1:8" x14ac:dyDescent="0.3">
      <c r="A498" t="str">
        <f t="shared" si="82"/>
        <v>O0214</v>
      </c>
      <c r="B498" s="2">
        <v>44869</v>
      </c>
      <c r="C498" s="2" t="s">
        <v>194</v>
      </c>
      <c r="D498" t="str">
        <f>VLOOKUP(C498,Table3[#All],2,0)</f>
        <v>CKOCRO</v>
      </c>
      <c r="E498" s="6">
        <v>245</v>
      </c>
      <c r="F498" s="10">
        <v>432</v>
      </c>
      <c r="G498" s="9">
        <v>8</v>
      </c>
      <c r="H498" s="2">
        <v>44869</v>
      </c>
    </row>
    <row r="499" spans="1:8" x14ac:dyDescent="0.3">
      <c r="A499" t="s">
        <v>709</v>
      </c>
      <c r="B499" s="2">
        <v>44870</v>
      </c>
      <c r="C499" s="2" t="s">
        <v>179</v>
      </c>
      <c r="D499" t="str">
        <f>VLOOKUP(C499,Table3[#All],2,0)</f>
        <v>POSTFOOD</v>
      </c>
      <c r="E499" s="6">
        <v>90</v>
      </c>
      <c r="F499" s="10">
        <v>432</v>
      </c>
      <c r="G499" s="9">
        <v>8.3000000000000007</v>
      </c>
      <c r="H499" s="2">
        <v>44870</v>
      </c>
    </row>
    <row r="500" spans="1:8" x14ac:dyDescent="0.3">
      <c r="A500" t="str">
        <f t="shared" ref="A500:A501" si="83">A499</f>
        <v>O0215</v>
      </c>
      <c r="B500" s="2">
        <v>44870</v>
      </c>
      <c r="C500" s="2" t="s">
        <v>179</v>
      </c>
      <c r="D500" t="str">
        <f>VLOOKUP(C500,Table3[#All],2,0)</f>
        <v>POSTFOOD</v>
      </c>
      <c r="E500" s="6">
        <v>99</v>
      </c>
      <c r="F500" s="10">
        <v>1440</v>
      </c>
      <c r="G500" s="9">
        <v>9.85</v>
      </c>
      <c r="H500" s="2">
        <v>44870</v>
      </c>
    </row>
    <row r="501" spans="1:8" x14ac:dyDescent="0.3">
      <c r="A501" t="str">
        <f t="shared" si="83"/>
        <v>O0215</v>
      </c>
      <c r="B501" s="2">
        <v>44870</v>
      </c>
      <c r="C501" s="2" t="s">
        <v>179</v>
      </c>
      <c r="D501" t="str">
        <f>VLOOKUP(C501,Table3[#All],2,0)</f>
        <v>POSTFOOD</v>
      </c>
      <c r="E501" s="6">
        <v>81</v>
      </c>
      <c r="F501" s="10">
        <v>3360</v>
      </c>
      <c r="G501" s="9">
        <v>9.83</v>
      </c>
      <c r="H501" s="2">
        <v>44870</v>
      </c>
    </row>
    <row r="502" spans="1:8" x14ac:dyDescent="0.3">
      <c r="A502" t="s">
        <v>710</v>
      </c>
      <c r="B502" s="2">
        <v>44870</v>
      </c>
      <c r="C502" s="2" t="s">
        <v>174</v>
      </c>
      <c r="D502" t="str">
        <f>VLOOKUP(C502,Table3[#All],2,0)</f>
        <v>HYPHENN</v>
      </c>
      <c r="E502" s="6">
        <v>154</v>
      </c>
      <c r="F502" s="10">
        <v>960</v>
      </c>
      <c r="G502" s="9">
        <v>33.35</v>
      </c>
      <c r="H502" s="2">
        <v>44870</v>
      </c>
    </row>
    <row r="503" spans="1:8" x14ac:dyDescent="0.3">
      <c r="A503" t="str">
        <f>A502</f>
        <v>O0216</v>
      </c>
      <c r="B503" s="2">
        <v>44870</v>
      </c>
      <c r="C503" s="2" t="s">
        <v>174</v>
      </c>
      <c r="D503" t="str">
        <f>VLOOKUP(C503,Table3[#All],2,0)</f>
        <v>HYPHENN</v>
      </c>
      <c r="E503" s="6">
        <v>76</v>
      </c>
      <c r="F503" s="10">
        <v>1452</v>
      </c>
      <c r="G503" s="9">
        <v>33.35</v>
      </c>
      <c r="H503" s="2">
        <v>44870</v>
      </c>
    </row>
    <row r="504" spans="1:8" x14ac:dyDescent="0.3">
      <c r="A504" t="s">
        <v>711</v>
      </c>
      <c r="B504" s="2">
        <v>44870</v>
      </c>
      <c r="C504" s="2" t="s">
        <v>201</v>
      </c>
      <c r="D504" t="str">
        <f>VLOOKUP(C504,Table3[#All],2,0)</f>
        <v>MACELIFOOD</v>
      </c>
      <c r="E504" s="6">
        <v>139</v>
      </c>
      <c r="F504" s="10">
        <v>860</v>
      </c>
      <c r="G504" s="9">
        <v>8.0399999999999991</v>
      </c>
      <c r="H504" s="2">
        <v>44870</v>
      </c>
    </row>
    <row r="505" spans="1:8" x14ac:dyDescent="0.3">
      <c r="A505" t="s">
        <v>712</v>
      </c>
      <c r="B505" s="2">
        <v>44870</v>
      </c>
      <c r="C505" s="2" t="s">
        <v>174</v>
      </c>
      <c r="D505" t="str">
        <f>VLOOKUP(C505,Table3[#All],2,0)</f>
        <v>HYPHENN</v>
      </c>
      <c r="E505" s="6">
        <v>96</v>
      </c>
      <c r="F505" s="10">
        <v>840</v>
      </c>
      <c r="G505" s="9">
        <v>9.36</v>
      </c>
      <c r="H505" s="2">
        <v>44870</v>
      </c>
    </row>
    <row r="506" spans="1:8" x14ac:dyDescent="0.3">
      <c r="A506" t="str">
        <f>A505</f>
        <v>O0218</v>
      </c>
      <c r="B506" s="2">
        <v>44870</v>
      </c>
      <c r="C506" s="2" t="s">
        <v>174</v>
      </c>
      <c r="D506" t="str">
        <f>VLOOKUP(C506,Table3[#All],2,0)</f>
        <v>HYPHENN</v>
      </c>
      <c r="E506" s="6">
        <v>100</v>
      </c>
      <c r="F506" s="10">
        <v>1240</v>
      </c>
      <c r="G506" s="9">
        <v>6.39</v>
      </c>
      <c r="H506" s="2">
        <v>44870</v>
      </c>
    </row>
    <row r="507" spans="1:8" x14ac:dyDescent="0.3">
      <c r="A507" t="s">
        <v>713</v>
      </c>
      <c r="B507" s="2">
        <v>44871</v>
      </c>
      <c r="C507" s="2" t="s">
        <v>166</v>
      </c>
      <c r="D507" t="str">
        <f>VLOOKUP(C507,Table3[#All],2,0)</f>
        <v>MALFALANA</v>
      </c>
      <c r="E507" s="6">
        <v>3</v>
      </c>
      <c r="F507" s="10">
        <v>720</v>
      </c>
      <c r="G507" s="9">
        <v>7.31</v>
      </c>
      <c r="H507" s="2">
        <v>44871</v>
      </c>
    </row>
    <row r="508" spans="1:8" x14ac:dyDescent="0.3">
      <c r="A508" t="str">
        <f>A507</f>
        <v>O0219</v>
      </c>
      <c r="B508" s="2">
        <v>44871</v>
      </c>
      <c r="C508" s="2" t="s">
        <v>166</v>
      </c>
      <c r="D508" t="str">
        <f>VLOOKUP(C508,Table3[#All],2,0)</f>
        <v>MALFALANA</v>
      </c>
      <c r="E508" s="6">
        <v>315</v>
      </c>
      <c r="F508" s="10">
        <v>892.8</v>
      </c>
      <c r="G508" s="9">
        <v>9.1</v>
      </c>
      <c r="H508" s="2">
        <v>44871</v>
      </c>
    </row>
    <row r="509" spans="1:8" x14ac:dyDescent="0.3">
      <c r="A509" t="s">
        <v>714</v>
      </c>
      <c r="B509" s="2">
        <v>44871</v>
      </c>
      <c r="C509" s="2" t="s">
        <v>115</v>
      </c>
      <c r="D509" t="str">
        <f>VLOOKUP(C509,Table3[#All],2,0)</f>
        <v>DMFOOD</v>
      </c>
      <c r="E509" s="6">
        <v>363</v>
      </c>
      <c r="F509" s="10">
        <v>1500</v>
      </c>
      <c r="G509" s="9">
        <v>7.55</v>
      </c>
      <c r="H509" s="2">
        <v>44871</v>
      </c>
    </row>
    <row r="510" spans="1:8" x14ac:dyDescent="0.3">
      <c r="A510" t="str">
        <f>A509</f>
        <v>O0220</v>
      </c>
      <c r="B510" s="2">
        <v>44871</v>
      </c>
      <c r="C510" s="2" t="s">
        <v>115</v>
      </c>
      <c r="D510" t="str">
        <f>VLOOKUP(C510,Table3[#All],2,0)</f>
        <v>DMFOOD</v>
      </c>
      <c r="E510" s="6">
        <v>306</v>
      </c>
      <c r="F510" s="10">
        <v>800</v>
      </c>
      <c r="G510" s="9">
        <v>7.9</v>
      </c>
      <c r="H510" s="2">
        <v>44871</v>
      </c>
    </row>
    <row r="511" spans="1:8" x14ac:dyDescent="0.3">
      <c r="A511" t="s">
        <v>715</v>
      </c>
      <c r="B511" s="2">
        <v>44871</v>
      </c>
      <c r="C511" s="2" t="s">
        <v>150</v>
      </c>
      <c r="D511" t="str">
        <f>VLOOKUP(C511,Table3[#All],2,0)</f>
        <v>MARINE</v>
      </c>
      <c r="E511" s="6">
        <v>136</v>
      </c>
      <c r="F511" s="10">
        <v>224</v>
      </c>
      <c r="G511" s="9">
        <v>10.199999999999999</v>
      </c>
      <c r="H511" s="2">
        <v>44871</v>
      </c>
    </row>
    <row r="512" spans="1:8" x14ac:dyDescent="0.3">
      <c r="A512" t="str">
        <f>A511</f>
        <v>O0221</v>
      </c>
      <c r="B512" s="2">
        <v>44871</v>
      </c>
      <c r="C512" s="2" t="s">
        <v>150</v>
      </c>
      <c r="D512" t="str">
        <f>VLOOKUP(C512,Table3[#All],2,0)</f>
        <v>MARINE</v>
      </c>
      <c r="E512" s="6">
        <v>270</v>
      </c>
      <c r="F512" s="10">
        <v>500</v>
      </c>
      <c r="G512" s="9">
        <v>9.4</v>
      </c>
      <c r="H512" s="2">
        <v>44871</v>
      </c>
    </row>
    <row r="513" spans="1:8" x14ac:dyDescent="0.3">
      <c r="A513" t="s">
        <v>716</v>
      </c>
      <c r="B513" s="2">
        <v>44871</v>
      </c>
      <c r="C513" s="2" t="s">
        <v>150</v>
      </c>
      <c r="D513" t="str">
        <f>VLOOKUP(C513,Table3[#All],2,0)</f>
        <v>MARINE</v>
      </c>
      <c r="E513" s="6">
        <v>27</v>
      </c>
      <c r="F513" s="10">
        <v>312</v>
      </c>
      <c r="G513" s="9">
        <v>9.11</v>
      </c>
      <c r="H513" s="2">
        <v>44871</v>
      </c>
    </row>
    <row r="514" spans="1:8" x14ac:dyDescent="0.3">
      <c r="A514" t="str">
        <f>A513</f>
        <v>O0222</v>
      </c>
      <c r="B514" s="2">
        <v>44871</v>
      </c>
      <c r="C514" s="2" t="s">
        <v>150</v>
      </c>
      <c r="D514" t="str">
        <f>VLOOKUP(C514,Table3[#All],2,0)</f>
        <v>MARINE</v>
      </c>
      <c r="E514" s="6">
        <v>180</v>
      </c>
      <c r="F514" s="10">
        <v>11880</v>
      </c>
      <c r="G514" s="9">
        <v>10.35</v>
      </c>
      <c r="H514" s="2">
        <v>44871</v>
      </c>
    </row>
    <row r="515" spans="1:8" x14ac:dyDescent="0.3">
      <c r="A515" t="s">
        <v>717</v>
      </c>
      <c r="B515" s="2">
        <v>44872</v>
      </c>
      <c r="C515" s="2" t="s">
        <v>277</v>
      </c>
      <c r="D515" t="str">
        <f>VLOOKUP(C515,Table3[#All],2,0)</f>
        <v>ZINNET</v>
      </c>
      <c r="E515" s="6">
        <v>38</v>
      </c>
      <c r="F515" s="10">
        <v>11100</v>
      </c>
      <c r="G515" s="9">
        <v>8.9</v>
      </c>
      <c r="H515" s="2">
        <v>44872</v>
      </c>
    </row>
    <row r="516" spans="1:8" x14ac:dyDescent="0.3">
      <c r="A516" t="str">
        <f t="shared" ref="A516:A517" si="84">A515</f>
        <v>O0223</v>
      </c>
      <c r="B516" s="2">
        <v>44872</v>
      </c>
      <c r="C516" s="2" t="s">
        <v>277</v>
      </c>
      <c r="D516" t="str">
        <f>VLOOKUP(C516,Table3[#All],2,0)</f>
        <v>ZINNET</v>
      </c>
      <c r="E516" s="6">
        <v>70</v>
      </c>
      <c r="F516" s="10">
        <v>13620</v>
      </c>
      <c r="G516" s="9">
        <v>8.5</v>
      </c>
      <c r="H516" s="2">
        <v>44872</v>
      </c>
    </row>
    <row r="517" spans="1:8" x14ac:dyDescent="0.3">
      <c r="A517" t="str">
        <f t="shared" si="84"/>
        <v>O0223</v>
      </c>
      <c r="B517" s="2">
        <v>44872</v>
      </c>
      <c r="C517" s="2" t="s">
        <v>277</v>
      </c>
      <c r="D517" t="str">
        <f>VLOOKUP(C517,Table3[#All],2,0)</f>
        <v>ZINNET</v>
      </c>
      <c r="E517" s="6">
        <v>247</v>
      </c>
      <c r="F517" s="10">
        <v>9360</v>
      </c>
      <c r="G517" s="9">
        <v>8.6999999999999993</v>
      </c>
      <c r="H517" s="2">
        <v>44872</v>
      </c>
    </row>
    <row r="518" spans="1:8" x14ac:dyDescent="0.3">
      <c r="A518" t="s">
        <v>718</v>
      </c>
      <c r="B518" s="2">
        <v>44872</v>
      </c>
      <c r="C518" s="2" t="s">
        <v>193</v>
      </c>
      <c r="D518" t="str">
        <f>VLOOKUP(C518,Table3[#All],2,0)</f>
        <v>MAPLEORI</v>
      </c>
      <c r="E518" s="6">
        <v>335</v>
      </c>
      <c r="F518" s="10">
        <v>9660</v>
      </c>
      <c r="G518" s="9">
        <v>9.1999999999999993</v>
      </c>
      <c r="H518" s="2">
        <v>44872</v>
      </c>
    </row>
    <row r="519" spans="1:8" x14ac:dyDescent="0.3">
      <c r="A519" t="str">
        <f>A518</f>
        <v>O0224</v>
      </c>
      <c r="B519" s="2">
        <v>44872</v>
      </c>
      <c r="C519" s="2" t="s">
        <v>193</v>
      </c>
      <c r="D519" t="str">
        <f>VLOOKUP(C519,Table3[#All],2,0)</f>
        <v>MAPLEORI</v>
      </c>
      <c r="E519" s="6">
        <v>142</v>
      </c>
      <c r="F519" s="10">
        <v>2970</v>
      </c>
      <c r="G519" s="9">
        <v>9.35</v>
      </c>
      <c r="H519" s="2">
        <v>44872</v>
      </c>
    </row>
    <row r="520" spans="1:8" x14ac:dyDescent="0.3">
      <c r="A520" t="s">
        <v>719</v>
      </c>
      <c r="B520" s="2">
        <v>44872</v>
      </c>
      <c r="C520" s="2" t="s">
        <v>148</v>
      </c>
      <c r="D520" t="str">
        <f>VLOOKUP(C520,Table3[#All],2,0)</f>
        <v>MARAS</v>
      </c>
      <c r="E520" s="6">
        <v>281</v>
      </c>
      <c r="F520" s="10">
        <v>8190</v>
      </c>
      <c r="G520" s="9">
        <v>9.5399999999999991</v>
      </c>
      <c r="H520" s="2">
        <v>44872</v>
      </c>
    </row>
    <row r="521" spans="1:8" x14ac:dyDescent="0.3">
      <c r="A521" t="str">
        <f t="shared" ref="A521:A522" si="85">A520</f>
        <v>O0225</v>
      </c>
      <c r="B521" s="2">
        <v>44872</v>
      </c>
      <c r="C521" s="2" t="s">
        <v>148</v>
      </c>
      <c r="D521" t="str">
        <f>VLOOKUP(C521,Table3[#All],2,0)</f>
        <v>MARAS</v>
      </c>
      <c r="E521" s="6">
        <v>234</v>
      </c>
      <c r="F521" s="10">
        <v>1020</v>
      </c>
      <c r="G521" s="9">
        <v>7.96</v>
      </c>
      <c r="H521" s="2">
        <v>44872</v>
      </c>
    </row>
    <row r="522" spans="1:8" x14ac:dyDescent="0.3">
      <c r="A522" t="str">
        <f t="shared" si="85"/>
        <v>O0225</v>
      </c>
      <c r="B522" s="2">
        <v>44872</v>
      </c>
      <c r="C522" s="2" t="s">
        <v>148</v>
      </c>
      <c r="D522" t="str">
        <f>VLOOKUP(C522,Table3[#All],2,0)</f>
        <v>MARAS</v>
      </c>
      <c r="E522" s="6">
        <v>132</v>
      </c>
      <c r="F522" s="10">
        <v>1020</v>
      </c>
      <c r="G522" s="9">
        <v>9.1</v>
      </c>
      <c r="H522" s="2">
        <v>44872</v>
      </c>
    </row>
    <row r="523" spans="1:8" x14ac:dyDescent="0.3">
      <c r="A523" t="s">
        <v>720</v>
      </c>
      <c r="B523" s="2">
        <v>44883</v>
      </c>
      <c r="C523" s="2" t="s">
        <v>151</v>
      </c>
      <c r="D523" t="str">
        <f>VLOOKUP(C523,Table3[#All],2,0)</f>
        <v>KINPRO</v>
      </c>
      <c r="E523" s="6">
        <v>113</v>
      </c>
      <c r="F523" s="10">
        <v>2592</v>
      </c>
      <c r="G523" s="9">
        <v>9.5</v>
      </c>
      <c r="H523" s="2">
        <v>44883</v>
      </c>
    </row>
    <row r="524" spans="1:8" x14ac:dyDescent="0.3">
      <c r="A524" t="str">
        <f>A523</f>
        <v>O0226</v>
      </c>
      <c r="B524" s="2">
        <v>44883</v>
      </c>
      <c r="C524" s="2" t="s">
        <v>151</v>
      </c>
      <c r="D524" t="str">
        <f>VLOOKUP(C524,Table3[#All],2,0)</f>
        <v>KINPRO</v>
      </c>
      <c r="E524" s="6">
        <v>143</v>
      </c>
      <c r="F524" s="10">
        <v>2200</v>
      </c>
      <c r="G524" s="9">
        <v>10.1</v>
      </c>
      <c r="H524" s="2">
        <v>44883</v>
      </c>
    </row>
    <row r="525" spans="1:8" x14ac:dyDescent="0.3">
      <c r="A525" t="s">
        <v>721</v>
      </c>
      <c r="B525" s="2">
        <v>44883</v>
      </c>
      <c r="C525" s="2" t="s">
        <v>143</v>
      </c>
      <c r="D525" t="str">
        <f>VLOOKUP(C525,Table3[#All],2,0)</f>
        <v>DOLFIT</v>
      </c>
      <c r="E525" s="6">
        <v>90</v>
      </c>
      <c r="F525" s="10">
        <v>1680</v>
      </c>
      <c r="G525" s="9">
        <v>8.5</v>
      </c>
      <c r="H525" s="2">
        <v>44883</v>
      </c>
    </row>
    <row r="526" spans="1:8" x14ac:dyDescent="0.3">
      <c r="A526" t="s">
        <v>722</v>
      </c>
      <c r="B526" s="2">
        <v>44884</v>
      </c>
      <c r="C526" s="2" t="s">
        <v>150</v>
      </c>
      <c r="D526" t="str">
        <f>VLOOKUP(C526,Table3[#All],2,0)</f>
        <v>MARINE</v>
      </c>
      <c r="E526" s="6">
        <v>103</v>
      </c>
      <c r="F526" s="10">
        <v>1504.8</v>
      </c>
      <c r="G526" s="9">
        <v>8.9</v>
      </c>
      <c r="H526" s="2">
        <v>44884</v>
      </c>
    </row>
    <row r="527" spans="1:8" x14ac:dyDescent="0.3">
      <c r="A527" t="s">
        <v>722</v>
      </c>
      <c r="B527" s="2">
        <v>44884</v>
      </c>
      <c r="C527" s="2" t="s">
        <v>150</v>
      </c>
      <c r="D527" t="str">
        <f>VLOOKUP(C527,Table3[#All],2,0)</f>
        <v>MARINE</v>
      </c>
      <c r="E527" s="6">
        <v>358</v>
      </c>
      <c r="F527" s="10">
        <v>1800</v>
      </c>
      <c r="G527" s="9">
        <v>9.3000000000000007</v>
      </c>
      <c r="H527" s="2">
        <v>44884</v>
      </c>
    </row>
    <row r="528" spans="1:8" x14ac:dyDescent="0.3">
      <c r="A528" t="str">
        <f>A527</f>
        <v>O0228</v>
      </c>
      <c r="B528" s="2">
        <v>44884</v>
      </c>
      <c r="C528" s="2" t="s">
        <v>150</v>
      </c>
      <c r="D528" t="str">
        <f>VLOOKUP(C528,Table3[#All],2,0)</f>
        <v>MARINE</v>
      </c>
      <c r="E528" s="6">
        <v>328</v>
      </c>
      <c r="F528" s="10">
        <v>3000</v>
      </c>
      <c r="G528" s="9">
        <v>9.6</v>
      </c>
      <c r="H528" s="2">
        <v>44884</v>
      </c>
    </row>
    <row r="529" spans="1:8" x14ac:dyDescent="0.3">
      <c r="A529" t="s">
        <v>723</v>
      </c>
      <c r="B529" s="2">
        <v>44884</v>
      </c>
      <c r="C529" s="2" t="s">
        <v>144</v>
      </c>
      <c r="D529" t="str">
        <f>VLOOKUP(C529,Table3[#All],2,0)</f>
        <v>TEAXIN</v>
      </c>
      <c r="E529" s="6">
        <v>348</v>
      </c>
      <c r="F529" s="10">
        <v>500</v>
      </c>
      <c r="G529" s="9">
        <v>7.5</v>
      </c>
      <c r="H529" s="2">
        <v>44884</v>
      </c>
    </row>
    <row r="530" spans="1:8" x14ac:dyDescent="0.3">
      <c r="A530" t="s">
        <v>724</v>
      </c>
      <c r="B530" s="2">
        <v>44885</v>
      </c>
      <c r="C530" s="2" t="s">
        <v>150</v>
      </c>
      <c r="D530" t="str">
        <f>VLOOKUP(C530,Table3[#All],2,0)</f>
        <v>MARINE</v>
      </c>
      <c r="E530" s="6">
        <v>250</v>
      </c>
      <c r="F530" s="10">
        <v>1500</v>
      </c>
      <c r="G530" s="9">
        <v>10.119999999999999</v>
      </c>
      <c r="H530" s="2">
        <v>44885</v>
      </c>
    </row>
    <row r="531" spans="1:8" x14ac:dyDescent="0.3">
      <c r="A531" t="str">
        <f>A530</f>
        <v>O0230</v>
      </c>
      <c r="B531" s="2">
        <v>44885</v>
      </c>
      <c r="C531" s="2" t="s">
        <v>150</v>
      </c>
      <c r="D531" t="str">
        <f>VLOOKUP(C531,Table3[#All],2,0)</f>
        <v>MARINE</v>
      </c>
      <c r="E531" s="6">
        <v>278</v>
      </c>
      <c r="F531" s="10">
        <v>96.8</v>
      </c>
      <c r="G531" s="9">
        <v>8.9</v>
      </c>
      <c r="H531" s="2">
        <v>44885</v>
      </c>
    </row>
    <row r="532" spans="1:8" x14ac:dyDescent="0.3">
      <c r="A532" t="s">
        <v>725</v>
      </c>
      <c r="B532" s="2">
        <v>44885</v>
      </c>
      <c r="C532" s="2" t="s">
        <v>193</v>
      </c>
      <c r="D532" t="str">
        <f>VLOOKUP(C532,Table3[#All],2,0)</f>
        <v>MAPLEORI</v>
      </c>
      <c r="E532" s="6">
        <v>198</v>
      </c>
      <c r="F532" s="10">
        <v>299.2</v>
      </c>
      <c r="G532" s="9">
        <v>8.5</v>
      </c>
      <c r="H532" s="2">
        <v>44885</v>
      </c>
    </row>
    <row r="533" spans="1:8" x14ac:dyDescent="0.3">
      <c r="A533" t="str">
        <f t="shared" ref="A533:A534" si="86">A532</f>
        <v>O0231</v>
      </c>
      <c r="B533" s="2">
        <v>44885</v>
      </c>
      <c r="C533" s="2" t="s">
        <v>193</v>
      </c>
      <c r="D533" t="str">
        <f>VLOOKUP(C533,Table3[#All],2,0)</f>
        <v>MAPLEORI</v>
      </c>
      <c r="E533" s="6">
        <v>119</v>
      </c>
      <c r="F533" s="10">
        <v>3693</v>
      </c>
      <c r="G533" s="9">
        <v>7.6</v>
      </c>
      <c r="H533" s="2">
        <v>44885</v>
      </c>
    </row>
    <row r="534" spans="1:8" x14ac:dyDescent="0.3">
      <c r="A534" t="str">
        <f t="shared" si="86"/>
        <v>O0231</v>
      </c>
      <c r="B534" s="2">
        <v>44885</v>
      </c>
      <c r="C534" s="2" t="s">
        <v>193</v>
      </c>
      <c r="D534" t="str">
        <f>VLOOKUP(C534,Table3[#All],2,0)</f>
        <v>MAPLEORI</v>
      </c>
      <c r="E534" s="6">
        <v>270</v>
      </c>
      <c r="F534" s="10">
        <v>3696</v>
      </c>
      <c r="G534" s="9">
        <v>9.1999999999999993</v>
      </c>
      <c r="H534" s="2">
        <v>44885</v>
      </c>
    </row>
    <row r="535" spans="1:8" x14ac:dyDescent="0.3">
      <c r="A535" t="s">
        <v>726</v>
      </c>
      <c r="B535" s="2">
        <v>44885</v>
      </c>
      <c r="C535" s="2" t="s">
        <v>127</v>
      </c>
      <c r="D535" t="str">
        <f>VLOOKUP(C535,Table3[#All],2,0)</f>
        <v>FARSEM</v>
      </c>
      <c r="E535" s="6">
        <v>80</v>
      </c>
      <c r="F535" s="10">
        <v>4104</v>
      </c>
      <c r="G535" s="9">
        <v>7.9</v>
      </c>
      <c r="H535" s="2">
        <v>44885</v>
      </c>
    </row>
    <row r="536" spans="1:8" x14ac:dyDescent="0.3">
      <c r="A536" t="str">
        <f>A535</f>
        <v>O0232</v>
      </c>
      <c r="B536" s="2">
        <v>44885</v>
      </c>
      <c r="C536" s="2" t="s">
        <v>127</v>
      </c>
      <c r="D536" t="str">
        <f>VLOOKUP(C536,Table3[#All],2,0)</f>
        <v>FARSEM</v>
      </c>
      <c r="E536" s="6">
        <v>291</v>
      </c>
      <c r="F536" s="10">
        <v>3360</v>
      </c>
      <c r="G536" s="9">
        <v>8.9</v>
      </c>
      <c r="H536" s="2">
        <v>44885</v>
      </c>
    </row>
    <row r="537" spans="1:8" x14ac:dyDescent="0.3">
      <c r="A537" t="s">
        <v>727</v>
      </c>
      <c r="B537" s="2">
        <v>44885</v>
      </c>
      <c r="C537" s="2" t="s">
        <v>128</v>
      </c>
      <c r="D537" t="str">
        <f>VLOOKUP(C537,Table3[#All],2,0)</f>
        <v>KALOT</v>
      </c>
      <c r="E537" s="6">
        <v>130</v>
      </c>
      <c r="F537" s="10">
        <v>2500</v>
      </c>
      <c r="G537" s="9">
        <v>11.2</v>
      </c>
      <c r="H537" s="2">
        <v>44885</v>
      </c>
    </row>
    <row r="538" spans="1:8" x14ac:dyDescent="0.3">
      <c r="A538" t="s">
        <v>728</v>
      </c>
      <c r="B538" s="2">
        <v>44885</v>
      </c>
      <c r="C538" s="2" t="s">
        <v>200</v>
      </c>
      <c r="D538" t="str">
        <f>VLOOKUP(C538,Table3[#All],2,0)</f>
        <v>PAGEUTS</v>
      </c>
      <c r="E538" s="6">
        <v>9</v>
      </c>
      <c r="F538" s="10">
        <v>3000</v>
      </c>
      <c r="G538" s="9">
        <v>9.15</v>
      </c>
      <c r="H538" s="2">
        <v>44885</v>
      </c>
    </row>
    <row r="539" spans="1:8" x14ac:dyDescent="0.3">
      <c r="A539" t="str">
        <f>A538</f>
        <v>O0234</v>
      </c>
      <c r="B539" s="2">
        <v>44885</v>
      </c>
      <c r="C539" s="2" t="s">
        <v>200</v>
      </c>
      <c r="D539" t="str">
        <f>VLOOKUP(C539,Table3[#All],2,0)</f>
        <v>PAGEUTS</v>
      </c>
      <c r="E539" s="6">
        <v>364</v>
      </c>
      <c r="F539" s="10">
        <v>1920</v>
      </c>
      <c r="G539" s="9">
        <v>8.9</v>
      </c>
      <c r="H539" s="2">
        <v>44885</v>
      </c>
    </row>
    <row r="540" spans="1:8" x14ac:dyDescent="0.3">
      <c r="A540" t="s">
        <v>729</v>
      </c>
      <c r="B540" s="2">
        <v>44885</v>
      </c>
      <c r="C540" s="2" t="s">
        <v>115</v>
      </c>
      <c r="D540" t="str">
        <f>VLOOKUP(C540,Table3[#All],2,0)</f>
        <v>DMFOOD</v>
      </c>
      <c r="E540" s="6">
        <v>155</v>
      </c>
      <c r="F540" s="10">
        <v>2700</v>
      </c>
      <c r="G540" s="9">
        <v>8.75</v>
      </c>
      <c r="H540" s="2">
        <v>44885</v>
      </c>
    </row>
    <row r="541" spans="1:8" x14ac:dyDescent="0.3">
      <c r="A541" t="str">
        <f>A540</f>
        <v>O0235</v>
      </c>
      <c r="B541" s="2">
        <v>44885</v>
      </c>
      <c r="C541" s="2" t="s">
        <v>115</v>
      </c>
      <c r="D541" t="str">
        <f>VLOOKUP(C541,Table3[#All],2,0)</f>
        <v>DMFOOD</v>
      </c>
      <c r="E541" s="6">
        <v>58</v>
      </c>
      <c r="F541" s="10">
        <v>1800</v>
      </c>
      <c r="G541" s="9">
        <v>9.15</v>
      </c>
      <c r="H541" s="2">
        <v>44885</v>
      </c>
    </row>
    <row r="542" spans="1:8" x14ac:dyDescent="0.3">
      <c r="A542" t="s">
        <v>730</v>
      </c>
      <c r="B542" s="2">
        <v>44885</v>
      </c>
      <c r="C542" s="2" t="s">
        <v>192</v>
      </c>
      <c r="D542" t="str">
        <f>VLOOKUP(C542,Table3[#All],2,0)</f>
        <v>KEFFLE</v>
      </c>
      <c r="E542" s="6">
        <v>136</v>
      </c>
      <c r="F542" s="10">
        <v>720</v>
      </c>
      <c r="G542" s="9">
        <v>10.25</v>
      </c>
      <c r="H542" s="2">
        <v>44885</v>
      </c>
    </row>
    <row r="543" spans="1:8" x14ac:dyDescent="0.3">
      <c r="A543" t="str">
        <f t="shared" ref="A543:A544" si="87">A542</f>
        <v>O0236</v>
      </c>
      <c r="B543" s="2">
        <v>44885</v>
      </c>
      <c r="C543" s="2" t="s">
        <v>192</v>
      </c>
      <c r="D543" t="str">
        <f>VLOOKUP(C543,Table3[#All],2,0)</f>
        <v>KEFFLE</v>
      </c>
      <c r="E543" s="6">
        <v>287</v>
      </c>
      <c r="F543" s="10">
        <v>562.5</v>
      </c>
      <c r="G543" s="9">
        <v>12.68</v>
      </c>
      <c r="H543" s="2">
        <v>44885</v>
      </c>
    </row>
    <row r="544" spans="1:8" x14ac:dyDescent="0.3">
      <c r="A544" t="str">
        <f t="shared" si="87"/>
        <v>O0236</v>
      </c>
      <c r="B544" s="2">
        <v>44885</v>
      </c>
      <c r="C544" s="2" t="s">
        <v>192</v>
      </c>
      <c r="D544" t="str">
        <f>VLOOKUP(C544,Table3[#All],2,0)</f>
        <v>KEFFLE</v>
      </c>
      <c r="E544" s="6">
        <v>31</v>
      </c>
      <c r="F544" s="10">
        <v>9150</v>
      </c>
      <c r="G544" s="9">
        <v>14.2</v>
      </c>
      <c r="H544" s="2">
        <v>44885</v>
      </c>
    </row>
    <row r="545" spans="1:8" x14ac:dyDescent="0.3">
      <c r="A545" t="s">
        <v>731</v>
      </c>
      <c r="B545" s="2">
        <v>44887</v>
      </c>
      <c r="C545" s="2" t="s">
        <v>185</v>
      </c>
      <c r="D545" t="str">
        <f>VLOOKUP(C545,Table3[#All],2,0)</f>
        <v>PACMAN</v>
      </c>
      <c r="E545" s="6">
        <v>211</v>
      </c>
      <c r="F545" s="10">
        <v>8400</v>
      </c>
      <c r="G545" s="9">
        <v>10.1</v>
      </c>
      <c r="H545" s="2">
        <v>44887</v>
      </c>
    </row>
    <row r="546" spans="1:8" x14ac:dyDescent="0.3">
      <c r="A546" t="str">
        <f>A545</f>
        <v>O0237</v>
      </c>
      <c r="B546" s="2">
        <v>44887</v>
      </c>
      <c r="C546" s="2" t="s">
        <v>185</v>
      </c>
      <c r="D546" t="str">
        <f>VLOOKUP(C546,Table3[#All],2,0)</f>
        <v>PACMAN</v>
      </c>
      <c r="E546" s="6">
        <v>181</v>
      </c>
      <c r="F546" s="10">
        <v>8481.6</v>
      </c>
      <c r="G546" s="9">
        <v>8.5500000000000007</v>
      </c>
      <c r="H546" s="2">
        <v>44887</v>
      </c>
    </row>
    <row r="547" spans="1:8" x14ac:dyDescent="0.3">
      <c r="A547" t="s">
        <v>732</v>
      </c>
      <c r="B547" s="2">
        <v>44887</v>
      </c>
      <c r="C547" s="2" t="s">
        <v>196</v>
      </c>
      <c r="D547" t="str">
        <f>VLOOKUP(C547,Table3[#All],2,0)</f>
        <v>MOUSEROLA</v>
      </c>
      <c r="E547" s="6">
        <v>348</v>
      </c>
      <c r="F547" s="10">
        <v>3360</v>
      </c>
      <c r="G547" s="9">
        <v>7.9</v>
      </c>
      <c r="H547" s="2">
        <v>44887</v>
      </c>
    </row>
    <row r="548" spans="1:8" x14ac:dyDescent="0.3">
      <c r="A548" t="str">
        <f>A547</f>
        <v>O0238</v>
      </c>
      <c r="B548" s="2">
        <v>44887</v>
      </c>
      <c r="C548" s="2" t="s">
        <v>196</v>
      </c>
      <c r="D548" t="str">
        <f>VLOOKUP(C548,Table3[#All],2,0)</f>
        <v>MOUSEROLA</v>
      </c>
      <c r="E548" s="6">
        <v>24</v>
      </c>
      <c r="F548" s="10">
        <v>2880</v>
      </c>
      <c r="G548" s="9">
        <v>7.96</v>
      </c>
      <c r="H548" s="2">
        <v>44887</v>
      </c>
    </row>
    <row r="549" spans="1:8" ht="15" customHeight="1" x14ac:dyDescent="0.3">
      <c r="A549" t="s">
        <v>733</v>
      </c>
      <c r="B549" s="2">
        <v>44887</v>
      </c>
      <c r="C549" s="2" t="s">
        <v>134</v>
      </c>
      <c r="D549" t="str">
        <f>VLOOKUP(C549,Table3[#All],2,0)</f>
        <v>GANSEA</v>
      </c>
      <c r="E549" s="6">
        <v>55</v>
      </c>
      <c r="F549" s="10">
        <v>1456</v>
      </c>
      <c r="G549" s="9">
        <v>8.1</v>
      </c>
      <c r="H549" s="2">
        <v>44887</v>
      </c>
    </row>
    <row r="550" spans="1:8" x14ac:dyDescent="0.3">
      <c r="A550" t="str">
        <f t="shared" ref="A550:A551" si="88">A549</f>
        <v>O0239</v>
      </c>
      <c r="B550" s="2">
        <v>44887</v>
      </c>
      <c r="C550" s="2" t="s">
        <v>134</v>
      </c>
      <c r="D550" t="str">
        <f>VLOOKUP(C550,Table3[#All],2,0)</f>
        <v>GANSEA</v>
      </c>
      <c r="E550" s="6">
        <v>47</v>
      </c>
      <c r="F550" s="10">
        <v>1680</v>
      </c>
      <c r="G550" s="9">
        <v>12.79</v>
      </c>
      <c r="H550" s="2">
        <v>44887</v>
      </c>
    </row>
    <row r="551" spans="1:8" x14ac:dyDescent="0.3">
      <c r="A551" t="str">
        <f t="shared" si="88"/>
        <v>O0239</v>
      </c>
      <c r="B551" s="2">
        <v>44887</v>
      </c>
      <c r="C551" s="2" t="s">
        <v>134</v>
      </c>
      <c r="D551" t="str">
        <f>VLOOKUP(C551,Table3[#All],2,0)</f>
        <v>GANSEA</v>
      </c>
      <c r="E551" s="6">
        <v>314</v>
      </c>
      <c r="F551" s="10">
        <v>1008</v>
      </c>
      <c r="G551" s="9">
        <v>6.34</v>
      </c>
      <c r="H551" s="2">
        <v>44887</v>
      </c>
    </row>
    <row r="552" spans="1:8" x14ac:dyDescent="0.3">
      <c r="A552" t="s">
        <v>734</v>
      </c>
      <c r="B552" s="2">
        <v>44887</v>
      </c>
      <c r="C552" s="2" t="s">
        <v>185</v>
      </c>
      <c r="D552" t="str">
        <f>VLOOKUP(C552,Table3[#All],2,0)</f>
        <v>PACMAN</v>
      </c>
      <c r="E552" s="6">
        <v>102</v>
      </c>
      <c r="F552" s="10">
        <v>8481.6</v>
      </c>
      <c r="G552" s="9">
        <v>6.5</v>
      </c>
      <c r="H552" s="2">
        <v>44887</v>
      </c>
    </row>
    <row r="553" spans="1:8" x14ac:dyDescent="0.3">
      <c r="A553" t="s">
        <v>735</v>
      </c>
      <c r="B553" s="2">
        <v>44890</v>
      </c>
      <c r="C553" s="2" t="s">
        <v>152</v>
      </c>
      <c r="D553" t="str">
        <f>VLOOKUP(C553,Table3[#All],2,0)</f>
        <v>LASTRUAL</v>
      </c>
      <c r="E553" s="6">
        <v>168</v>
      </c>
      <c r="F553" s="10">
        <v>3360</v>
      </c>
      <c r="G553" s="9">
        <v>9.6</v>
      </c>
      <c r="H553" s="2">
        <v>44890</v>
      </c>
    </row>
    <row r="554" spans="1:8" x14ac:dyDescent="0.3">
      <c r="A554" t="str">
        <f t="shared" ref="A554:A555" si="89">A553</f>
        <v>O0241</v>
      </c>
      <c r="B554" s="2">
        <v>44890</v>
      </c>
      <c r="C554" s="2" t="s">
        <v>152</v>
      </c>
      <c r="D554" t="str">
        <f>VLOOKUP(C554,Table3[#All],2,0)</f>
        <v>LASTRUAL</v>
      </c>
      <c r="E554" s="6">
        <v>334</v>
      </c>
      <c r="F554" s="10">
        <v>3000</v>
      </c>
      <c r="G554" s="9">
        <v>6.34</v>
      </c>
      <c r="H554" s="2">
        <v>44890</v>
      </c>
    </row>
    <row r="555" spans="1:8" x14ac:dyDescent="0.3">
      <c r="A555" t="str">
        <f t="shared" si="89"/>
        <v>O0241</v>
      </c>
      <c r="B555" s="2">
        <v>44890</v>
      </c>
      <c r="C555" s="2" t="s">
        <v>152</v>
      </c>
      <c r="D555" t="str">
        <f>VLOOKUP(C555,Table3[#All],2,0)</f>
        <v>LASTRUAL</v>
      </c>
      <c r="E555" s="6">
        <v>248</v>
      </c>
      <c r="F555" s="10">
        <v>2550</v>
      </c>
      <c r="G555" s="9">
        <v>6.5</v>
      </c>
      <c r="H555" s="2">
        <v>44890</v>
      </c>
    </row>
    <row r="556" spans="1:8" x14ac:dyDescent="0.3">
      <c r="A556" t="s">
        <v>736</v>
      </c>
      <c r="B556" s="2">
        <v>44890</v>
      </c>
      <c r="C556" s="2" t="s">
        <v>192</v>
      </c>
      <c r="D556" t="str">
        <f>VLOOKUP(C556,Table3[#All],2,0)</f>
        <v>KEFFLE</v>
      </c>
      <c r="E556" s="6">
        <v>167</v>
      </c>
      <c r="F556" s="10">
        <v>900</v>
      </c>
      <c r="G556" s="9">
        <v>6.2</v>
      </c>
      <c r="H556" s="2">
        <v>44890</v>
      </c>
    </row>
    <row r="557" spans="1:8" x14ac:dyDescent="0.3">
      <c r="A557" t="str">
        <f>A556</f>
        <v>O0242</v>
      </c>
      <c r="B557" s="2">
        <v>44890</v>
      </c>
      <c r="C557" s="2" t="s">
        <v>192</v>
      </c>
      <c r="D557" t="str">
        <f>VLOOKUP(C557,Table3[#All],2,0)</f>
        <v>KEFFLE</v>
      </c>
      <c r="E557" s="6">
        <v>363</v>
      </c>
      <c r="F557" s="10">
        <v>1350</v>
      </c>
      <c r="G557" s="9">
        <v>6.34</v>
      </c>
      <c r="H557" s="2">
        <v>44890</v>
      </c>
    </row>
    <row r="558" spans="1:8" x14ac:dyDescent="0.3">
      <c r="A558" t="s">
        <v>737</v>
      </c>
      <c r="B558" s="2">
        <v>44890</v>
      </c>
      <c r="C558" s="2" t="s">
        <v>116</v>
      </c>
      <c r="D558" t="str">
        <f>VLOOKUP(C558,Table3[#All],2,0)</f>
        <v>SCFOOD</v>
      </c>
      <c r="E558" s="6">
        <v>102</v>
      </c>
      <c r="F558" s="10">
        <v>1350</v>
      </c>
      <c r="G558" s="9">
        <v>6.5</v>
      </c>
      <c r="H558" s="2">
        <v>44890</v>
      </c>
    </row>
    <row r="559" spans="1:8" x14ac:dyDescent="0.3">
      <c r="A559" t="s">
        <v>738</v>
      </c>
      <c r="B559" s="2">
        <v>44891</v>
      </c>
      <c r="C559" s="2" t="s">
        <v>114</v>
      </c>
      <c r="D559" t="str">
        <f>VLOOKUP(C559,Table3[#All],2,0)</f>
        <v>DIMITRIES</v>
      </c>
      <c r="E559" s="6">
        <v>159</v>
      </c>
      <c r="F559" s="10">
        <v>2496</v>
      </c>
      <c r="G559" s="9">
        <v>9.5</v>
      </c>
      <c r="H559" s="2">
        <v>44891</v>
      </c>
    </row>
    <row r="560" spans="1:8" x14ac:dyDescent="0.3">
      <c r="A560" t="str">
        <f t="shared" ref="A560:A561" si="90">A559</f>
        <v>O0244</v>
      </c>
      <c r="B560" s="2">
        <v>44891</v>
      </c>
      <c r="C560" s="2" t="s">
        <v>114</v>
      </c>
      <c r="D560" t="str">
        <f>VLOOKUP(C560,Table3[#All],2,0)</f>
        <v>DIMITRIES</v>
      </c>
      <c r="E560" s="6">
        <v>206</v>
      </c>
      <c r="F560" s="10">
        <v>1800</v>
      </c>
      <c r="G560" s="9">
        <v>5.45</v>
      </c>
      <c r="H560" s="2">
        <v>44891</v>
      </c>
    </row>
    <row r="561" spans="1:8" x14ac:dyDescent="0.3">
      <c r="A561" t="str">
        <f t="shared" si="90"/>
        <v>O0244</v>
      </c>
      <c r="B561" s="2">
        <v>44891</v>
      </c>
      <c r="C561" s="2" t="s">
        <v>114</v>
      </c>
      <c r="D561" t="str">
        <f>VLOOKUP(C561,Table3[#All],2,0)</f>
        <v>DIMITRIES</v>
      </c>
      <c r="E561" s="6">
        <v>31</v>
      </c>
      <c r="F561" s="10">
        <v>4050</v>
      </c>
      <c r="G561" s="9">
        <v>9</v>
      </c>
      <c r="H561" s="2">
        <v>44891</v>
      </c>
    </row>
    <row r="562" spans="1:8" x14ac:dyDescent="0.3">
      <c r="A562" t="s">
        <v>739</v>
      </c>
      <c r="B562" s="2">
        <v>44891</v>
      </c>
      <c r="C562" s="2" t="s">
        <v>145</v>
      </c>
      <c r="D562" t="str">
        <f>VLOOKUP(C562,Table3[#All],2,0)</f>
        <v>SEAWHALE</v>
      </c>
      <c r="E562" s="6">
        <v>153</v>
      </c>
      <c r="F562" s="10">
        <v>1000</v>
      </c>
      <c r="G562" s="9">
        <v>12.1</v>
      </c>
      <c r="H562" s="2">
        <v>44891</v>
      </c>
    </row>
    <row r="563" spans="1:8" x14ac:dyDescent="0.3">
      <c r="A563" t="str">
        <f>A562</f>
        <v>O0245</v>
      </c>
      <c r="B563" s="2">
        <v>44891</v>
      </c>
      <c r="C563" s="2" t="s">
        <v>145</v>
      </c>
      <c r="D563" t="str">
        <f>VLOOKUP(C563,Table3[#All],2,0)</f>
        <v>SEAWHALE</v>
      </c>
      <c r="E563" s="6">
        <v>164</v>
      </c>
      <c r="F563" s="10">
        <v>1500</v>
      </c>
      <c r="G563" s="9">
        <v>7.3</v>
      </c>
      <c r="H563" s="2">
        <v>44891</v>
      </c>
    </row>
    <row r="564" spans="1:8" x14ac:dyDescent="0.3">
      <c r="A564" t="s">
        <v>740</v>
      </c>
      <c r="B564" s="2">
        <v>44891</v>
      </c>
      <c r="C564" s="2" t="s">
        <v>113</v>
      </c>
      <c r="D564" t="str">
        <f>VLOOKUP(C564,Table3[#All],2,0)</f>
        <v>GERCHOF</v>
      </c>
      <c r="E564" s="6">
        <v>195</v>
      </c>
      <c r="F564" s="10">
        <v>1500</v>
      </c>
      <c r="G564" s="9">
        <v>6.45</v>
      </c>
      <c r="H564" s="2">
        <v>44891</v>
      </c>
    </row>
    <row r="565" spans="1:8" x14ac:dyDescent="0.3">
      <c r="A565" t="s">
        <v>741</v>
      </c>
      <c r="B565" s="2">
        <v>44892</v>
      </c>
      <c r="C565" s="2" t="s">
        <v>159</v>
      </c>
      <c r="D565" t="str">
        <f>VLOOKUP(C565,Table3[#All],2,0)</f>
        <v>XELIJONA</v>
      </c>
      <c r="E565" s="6">
        <v>278</v>
      </c>
      <c r="F565" s="10">
        <v>2000.64</v>
      </c>
      <c r="G565" s="9">
        <v>6.95</v>
      </c>
      <c r="H565" s="2">
        <v>44892</v>
      </c>
    </row>
    <row r="566" spans="1:8" x14ac:dyDescent="0.3">
      <c r="A566" t="str">
        <f t="shared" ref="A566:A567" si="91">A565</f>
        <v>O0247</v>
      </c>
      <c r="B566" s="2">
        <v>44892</v>
      </c>
      <c r="C566" s="2" t="s">
        <v>159</v>
      </c>
      <c r="D566" t="str">
        <f>VLOOKUP(C566,Table3[#All],2,0)</f>
        <v>XELIJONA</v>
      </c>
      <c r="E566" s="6">
        <v>107</v>
      </c>
      <c r="F566" s="10">
        <v>1000</v>
      </c>
      <c r="G566" s="9">
        <v>6.95</v>
      </c>
      <c r="H566" s="2">
        <v>44892</v>
      </c>
    </row>
    <row r="567" spans="1:8" x14ac:dyDescent="0.3">
      <c r="A567" t="str">
        <f t="shared" si="91"/>
        <v>O0247</v>
      </c>
      <c r="B567" s="2">
        <v>44892</v>
      </c>
      <c r="C567" s="2" t="s">
        <v>159</v>
      </c>
      <c r="D567" t="str">
        <f>VLOOKUP(C567,Table3[#All],2,0)</f>
        <v>XELIJONA</v>
      </c>
      <c r="E567" s="6">
        <v>328</v>
      </c>
      <c r="F567" s="10">
        <v>960</v>
      </c>
      <c r="G567" s="9">
        <v>7.73</v>
      </c>
      <c r="H567" s="2">
        <v>44892</v>
      </c>
    </row>
    <row r="568" spans="1:8" x14ac:dyDescent="0.3">
      <c r="A568" t="s">
        <v>742</v>
      </c>
      <c r="B568" s="2">
        <v>44893</v>
      </c>
      <c r="C568" s="2" t="s">
        <v>167</v>
      </c>
      <c r="D568" t="str">
        <f>VLOOKUP(C568,Table3[#All],2,0)</f>
        <v>KUMPO</v>
      </c>
      <c r="E568" s="6">
        <v>51</v>
      </c>
      <c r="F568" s="10">
        <v>200</v>
      </c>
      <c r="G568" s="9">
        <v>14.02</v>
      </c>
      <c r="H568" s="2">
        <v>44893</v>
      </c>
    </row>
    <row r="569" spans="1:8" x14ac:dyDescent="0.3">
      <c r="A569" t="str">
        <f>A568</f>
        <v>O0248</v>
      </c>
      <c r="B569" s="2">
        <v>44893</v>
      </c>
      <c r="C569" s="2" t="s">
        <v>167</v>
      </c>
      <c r="D569" t="str">
        <f>VLOOKUP(C569,Table3[#All],2,0)</f>
        <v>KUMPO</v>
      </c>
      <c r="E569" s="6">
        <v>120</v>
      </c>
      <c r="F569" s="10">
        <v>200</v>
      </c>
      <c r="G569" s="9">
        <v>14.02</v>
      </c>
      <c r="H569" s="2">
        <v>44893</v>
      </c>
    </row>
    <row r="570" spans="1:8" x14ac:dyDescent="0.3">
      <c r="A570" t="s">
        <v>743</v>
      </c>
      <c r="B570" s="2">
        <v>44893</v>
      </c>
      <c r="C570" s="2" t="s">
        <v>157</v>
      </c>
      <c r="D570" t="str">
        <f>VLOOKUP(C570,Table3[#All],2,0)</f>
        <v>ANACONDA</v>
      </c>
      <c r="E570" s="6">
        <v>256</v>
      </c>
      <c r="F570" s="10">
        <v>200</v>
      </c>
      <c r="G570" s="9">
        <v>14.02</v>
      </c>
      <c r="H570" s="2">
        <v>44893</v>
      </c>
    </row>
    <row r="571" spans="1:8" x14ac:dyDescent="0.3">
      <c r="A571" t="s">
        <v>744</v>
      </c>
      <c r="B571" s="2">
        <v>44893</v>
      </c>
      <c r="C571" s="2" t="s">
        <v>183</v>
      </c>
      <c r="D571" t="str">
        <f>VLOOKUP(C571,Table3[#All],2,0)</f>
        <v>XIAOMI</v>
      </c>
      <c r="E571" s="6">
        <v>128</v>
      </c>
      <c r="F571" s="10">
        <v>360</v>
      </c>
      <c r="G571" s="9">
        <v>14.02</v>
      </c>
      <c r="H571" s="2">
        <v>44893</v>
      </c>
    </row>
    <row r="572" spans="1:8" x14ac:dyDescent="0.3">
      <c r="A572" t="str">
        <f>A571</f>
        <v>O0250</v>
      </c>
      <c r="B572" s="2">
        <v>44893</v>
      </c>
      <c r="C572" s="2" t="s">
        <v>183</v>
      </c>
      <c r="D572" t="str">
        <f>VLOOKUP(C572,Table3[#All],2,0)</f>
        <v>XIAOMI</v>
      </c>
      <c r="E572" s="6">
        <v>236</v>
      </c>
      <c r="F572" s="10">
        <v>360</v>
      </c>
      <c r="G572" s="9">
        <v>14.02</v>
      </c>
      <c r="H572" s="2">
        <v>44893</v>
      </c>
    </row>
    <row r="573" spans="1:8" x14ac:dyDescent="0.3">
      <c r="A573" t="s">
        <v>745</v>
      </c>
      <c r="B573" s="2">
        <v>44893</v>
      </c>
      <c r="C573" s="2" t="s">
        <v>123</v>
      </c>
      <c r="D573" t="str">
        <f>VLOOKUP(C573,Table3[#All],2,0)</f>
        <v>LUNGHUANG</v>
      </c>
      <c r="E573" s="6">
        <v>57</v>
      </c>
      <c r="F573" s="10">
        <v>960</v>
      </c>
      <c r="G573" s="9">
        <v>9.5</v>
      </c>
      <c r="H573" s="2">
        <v>44893</v>
      </c>
    </row>
    <row r="574" spans="1:8" x14ac:dyDescent="0.3">
      <c r="A574" t="str">
        <f t="shared" ref="A574:A575" si="92">A573</f>
        <v>O0251</v>
      </c>
      <c r="B574" s="2">
        <v>44893</v>
      </c>
      <c r="C574" s="2" t="s">
        <v>123</v>
      </c>
      <c r="D574" t="str">
        <f>VLOOKUP(C574,Table3[#All],2,0)</f>
        <v>LUNGHUANG</v>
      </c>
      <c r="E574" s="6">
        <v>95</v>
      </c>
      <c r="F574" s="10">
        <v>2160</v>
      </c>
      <c r="G574" s="9">
        <v>9.48</v>
      </c>
      <c r="H574" s="2">
        <v>44893</v>
      </c>
    </row>
    <row r="575" spans="1:8" x14ac:dyDescent="0.3">
      <c r="A575" t="str">
        <f t="shared" si="92"/>
        <v>O0251</v>
      </c>
      <c r="B575" s="2">
        <v>44893</v>
      </c>
      <c r="C575" s="2" t="s">
        <v>123</v>
      </c>
      <c r="D575" t="str">
        <f>VLOOKUP(C575,Table3[#All],2,0)</f>
        <v>LUNGHUANG</v>
      </c>
      <c r="E575" s="6">
        <v>207</v>
      </c>
      <c r="F575" s="10">
        <v>3360</v>
      </c>
      <c r="G575" s="9">
        <v>8.65</v>
      </c>
      <c r="H575" s="2">
        <v>44893</v>
      </c>
    </row>
    <row r="576" spans="1:8" x14ac:dyDescent="0.3">
      <c r="A576" t="s">
        <v>746</v>
      </c>
      <c r="B576" s="2">
        <v>44893</v>
      </c>
      <c r="C576" s="2" t="s">
        <v>149</v>
      </c>
      <c r="D576" t="str">
        <f>VLOOKUP(C576,Table3[#All],2,0)</f>
        <v>TONGLING</v>
      </c>
      <c r="E576" s="6">
        <v>216</v>
      </c>
      <c r="F576" s="10">
        <v>2520</v>
      </c>
      <c r="G576" s="9">
        <v>11.05</v>
      </c>
      <c r="H576" s="2">
        <v>44893</v>
      </c>
    </row>
    <row r="577" spans="1:8" x14ac:dyDescent="0.3">
      <c r="A577" t="str">
        <f>A576</f>
        <v>O0252</v>
      </c>
      <c r="B577" s="2">
        <v>44893</v>
      </c>
      <c r="C577" s="2" t="s">
        <v>149</v>
      </c>
      <c r="D577" t="str">
        <f>VLOOKUP(C577,Table3[#All],2,0)</f>
        <v>TONGLING</v>
      </c>
      <c r="E577" s="6">
        <v>9</v>
      </c>
      <c r="F577" s="10">
        <v>5040</v>
      </c>
      <c r="G577" s="9">
        <v>9.5</v>
      </c>
      <c r="H577" s="2">
        <v>44893</v>
      </c>
    </row>
    <row r="578" spans="1:8" x14ac:dyDescent="0.3">
      <c r="A578" t="s">
        <v>747</v>
      </c>
      <c r="B578" s="2">
        <v>44893</v>
      </c>
      <c r="C578" s="2" t="s">
        <v>201</v>
      </c>
      <c r="D578" t="str">
        <f>VLOOKUP(C578,Table3[#All],2,0)</f>
        <v>MACELIFOOD</v>
      </c>
      <c r="E578" s="6">
        <v>342</v>
      </c>
      <c r="F578" s="10">
        <v>1200</v>
      </c>
      <c r="G578" s="9">
        <v>9.48</v>
      </c>
      <c r="H578" s="2">
        <v>44893</v>
      </c>
    </row>
    <row r="579" spans="1:8" x14ac:dyDescent="0.3">
      <c r="A579" t="s">
        <v>748</v>
      </c>
      <c r="B579" s="2">
        <v>44893</v>
      </c>
      <c r="C579" s="2" t="s">
        <v>132</v>
      </c>
      <c r="D579" t="str">
        <f>VLOOKUP(C579,Table3[#All],2,0)</f>
        <v>XENIAEMU</v>
      </c>
      <c r="E579" s="6">
        <v>203</v>
      </c>
      <c r="F579" s="10">
        <v>1920</v>
      </c>
      <c r="G579" s="9">
        <v>8.65</v>
      </c>
      <c r="H579" s="2">
        <v>44893</v>
      </c>
    </row>
    <row r="580" spans="1:8" x14ac:dyDescent="0.3">
      <c r="A580" t="str">
        <f>A579</f>
        <v>O0254</v>
      </c>
      <c r="B580" s="2">
        <v>44893</v>
      </c>
      <c r="C580" s="2" t="s">
        <v>132</v>
      </c>
      <c r="D580" t="str">
        <f>VLOOKUP(C580,Table3[#All],2,0)</f>
        <v>XENIAEMU</v>
      </c>
      <c r="E580" s="6">
        <v>210</v>
      </c>
      <c r="F580" s="10">
        <v>1080</v>
      </c>
      <c r="G580" s="9">
        <v>11.05</v>
      </c>
      <c r="H580" s="2">
        <v>44893</v>
      </c>
    </row>
    <row r="581" spans="1:8" x14ac:dyDescent="0.3">
      <c r="A581" t="s">
        <v>749</v>
      </c>
      <c r="B581" s="2">
        <v>44893</v>
      </c>
      <c r="C581" s="2" t="s">
        <v>134</v>
      </c>
      <c r="D581" t="str">
        <f>VLOOKUP(C581,Table3[#All],2,0)</f>
        <v>GANSEA</v>
      </c>
      <c r="E581" s="6">
        <v>157</v>
      </c>
      <c r="F581" s="10">
        <v>1000</v>
      </c>
      <c r="G581" s="9">
        <v>6.15</v>
      </c>
      <c r="H581" s="2">
        <v>44893</v>
      </c>
    </row>
    <row r="582" spans="1:8" x14ac:dyDescent="0.3">
      <c r="A582" t="str">
        <f>A581</f>
        <v>O0255</v>
      </c>
      <c r="B582" s="2">
        <v>44893</v>
      </c>
      <c r="C582" s="2" t="s">
        <v>134</v>
      </c>
      <c r="D582" t="str">
        <f>VLOOKUP(C582,Table3[#All],2,0)</f>
        <v>GANSEA</v>
      </c>
      <c r="E582" s="6">
        <v>251</v>
      </c>
      <c r="F582" s="10">
        <v>3456</v>
      </c>
      <c r="G582" s="9">
        <v>7</v>
      </c>
      <c r="H582" s="2">
        <v>44893</v>
      </c>
    </row>
    <row r="583" spans="1:8" x14ac:dyDescent="0.3">
      <c r="A583" t="s">
        <v>750</v>
      </c>
      <c r="B583" s="2">
        <v>44893</v>
      </c>
      <c r="C583" s="2" t="s">
        <v>190</v>
      </c>
      <c r="D583" t="str">
        <f>VLOOKUP(C583,Table3[#All],2,0)</f>
        <v>EXASEX</v>
      </c>
      <c r="E583" s="6">
        <v>153</v>
      </c>
      <c r="F583" s="10">
        <v>1920</v>
      </c>
      <c r="G583" s="9">
        <v>7.85</v>
      </c>
      <c r="H583" s="2">
        <v>44893</v>
      </c>
    </row>
    <row r="584" spans="1:8" x14ac:dyDescent="0.3">
      <c r="A584" t="str">
        <f t="shared" ref="A584:A586" si="93">A583</f>
        <v>O0256</v>
      </c>
      <c r="B584" s="2">
        <v>44893</v>
      </c>
      <c r="C584" s="2" t="s">
        <v>190</v>
      </c>
      <c r="D584" t="str">
        <f>VLOOKUP(C584,Table3[#All],2,0)</f>
        <v>EXASEX</v>
      </c>
      <c r="E584" s="6">
        <v>211</v>
      </c>
      <c r="F584" s="10">
        <v>1280</v>
      </c>
      <c r="G584" s="9">
        <v>14.02</v>
      </c>
      <c r="H584" s="2">
        <v>44893</v>
      </c>
    </row>
    <row r="585" spans="1:8" x14ac:dyDescent="0.3">
      <c r="A585" t="str">
        <f t="shared" si="93"/>
        <v>O0256</v>
      </c>
      <c r="B585" s="2">
        <v>44893</v>
      </c>
      <c r="C585" s="2" t="s">
        <v>190</v>
      </c>
      <c r="D585" t="str">
        <f>VLOOKUP(C585,Table3[#All],2,0)</f>
        <v>EXASEX</v>
      </c>
      <c r="E585" s="6">
        <v>329</v>
      </c>
      <c r="F585" s="10">
        <v>1280</v>
      </c>
      <c r="G585" s="9">
        <v>14.02</v>
      </c>
      <c r="H585" s="2">
        <v>44893</v>
      </c>
    </row>
    <row r="586" spans="1:8" x14ac:dyDescent="0.3">
      <c r="A586" t="str">
        <f t="shared" si="93"/>
        <v>O0256</v>
      </c>
      <c r="B586" s="2">
        <v>44893</v>
      </c>
      <c r="C586" s="2" t="s">
        <v>190</v>
      </c>
      <c r="D586" t="str">
        <f>VLOOKUP(C586,Table3[#All],2,0)</f>
        <v>EXASEX</v>
      </c>
      <c r="E586" s="6">
        <v>361</v>
      </c>
      <c r="F586" s="10">
        <v>4200</v>
      </c>
      <c r="G586" s="9">
        <v>14.02</v>
      </c>
      <c r="H586" s="2">
        <v>44893</v>
      </c>
    </row>
    <row r="587" spans="1:8" x14ac:dyDescent="0.3">
      <c r="A587" t="s">
        <v>751</v>
      </c>
      <c r="B587" s="2">
        <v>44895</v>
      </c>
      <c r="C587" s="2" t="s">
        <v>113</v>
      </c>
      <c r="D587" t="str">
        <f>VLOOKUP(C587,Table3[#All],2,0)</f>
        <v>GERCHOF</v>
      </c>
      <c r="E587" s="6">
        <v>5</v>
      </c>
      <c r="F587" s="10">
        <v>1500</v>
      </c>
      <c r="G587" s="9">
        <v>14.02</v>
      </c>
      <c r="H587" s="2">
        <v>44895</v>
      </c>
    </row>
    <row r="588" spans="1:8" x14ac:dyDescent="0.3">
      <c r="A588" t="str">
        <f>A587</f>
        <v>O0257</v>
      </c>
      <c r="B588" s="2">
        <v>44895</v>
      </c>
      <c r="C588" s="2" t="s">
        <v>113</v>
      </c>
      <c r="D588" t="str">
        <f>VLOOKUP(C588,Table3[#All],2,0)</f>
        <v>GERCHOF</v>
      </c>
      <c r="E588" s="6">
        <v>208</v>
      </c>
      <c r="F588" s="10">
        <v>1200</v>
      </c>
      <c r="G588" s="9">
        <v>14.02</v>
      </c>
      <c r="H588" s="2">
        <v>44895</v>
      </c>
    </row>
    <row r="589" spans="1:8" x14ac:dyDescent="0.3">
      <c r="A589" t="s">
        <v>752</v>
      </c>
      <c r="B589" s="2">
        <v>44895</v>
      </c>
      <c r="C589" s="2" t="s">
        <v>134</v>
      </c>
      <c r="D589" t="str">
        <f>VLOOKUP(C589,Table3[#All],2,0)</f>
        <v>GANSEA</v>
      </c>
      <c r="E589" s="6">
        <v>147</v>
      </c>
      <c r="F589" s="10">
        <v>960</v>
      </c>
      <c r="G589" s="9">
        <v>9.5</v>
      </c>
      <c r="H589" s="2">
        <v>44895</v>
      </c>
    </row>
    <row r="590" spans="1:8" x14ac:dyDescent="0.3">
      <c r="A590" t="str">
        <f t="shared" ref="A590:A591" si="94">A589</f>
        <v>O0258</v>
      </c>
      <c r="B590" s="2">
        <v>44895</v>
      </c>
      <c r="C590" s="2" t="s">
        <v>134</v>
      </c>
      <c r="D590" t="str">
        <f>VLOOKUP(C590,Table3[#All],2,0)</f>
        <v>GANSEA</v>
      </c>
      <c r="E590" s="6">
        <v>20</v>
      </c>
      <c r="F590" s="10">
        <v>960</v>
      </c>
      <c r="G590" s="9">
        <v>9.48</v>
      </c>
      <c r="H590" s="2">
        <v>44895</v>
      </c>
    </row>
    <row r="591" spans="1:8" x14ac:dyDescent="0.3">
      <c r="A591" t="str">
        <f t="shared" si="94"/>
        <v>O0258</v>
      </c>
      <c r="B591" s="2">
        <v>44895</v>
      </c>
      <c r="C591" s="2" t="s">
        <v>134</v>
      </c>
      <c r="D591" t="str">
        <f>VLOOKUP(C591,Table3[#All],2,0)</f>
        <v>GANSEA</v>
      </c>
      <c r="E591" s="6">
        <v>293</v>
      </c>
      <c r="F591" s="10">
        <v>2851.2</v>
      </c>
      <c r="G591" s="9">
        <v>11.05</v>
      </c>
      <c r="H591" s="2">
        <v>44895</v>
      </c>
    </row>
    <row r="592" spans="1:8" x14ac:dyDescent="0.3">
      <c r="A592" t="s">
        <v>753</v>
      </c>
      <c r="B592" s="2">
        <v>44895</v>
      </c>
      <c r="C592" s="2" t="s">
        <v>180</v>
      </c>
      <c r="D592" t="str">
        <f>VLOOKUP(C592,Table3[#All],2,0)</f>
        <v>KOASKOLANG</v>
      </c>
      <c r="E592" s="6">
        <v>234</v>
      </c>
      <c r="F592" s="10">
        <v>2100</v>
      </c>
      <c r="G592" s="9">
        <v>7.8</v>
      </c>
      <c r="H592" s="2">
        <v>44895</v>
      </c>
    </row>
    <row r="593" spans="1:8" x14ac:dyDescent="0.3">
      <c r="A593" t="str">
        <f>A592</f>
        <v>O0259</v>
      </c>
      <c r="B593" s="2">
        <v>44895</v>
      </c>
      <c r="C593" s="2" t="s">
        <v>180</v>
      </c>
      <c r="D593" t="str">
        <f>VLOOKUP(C593,Table3[#All],2,0)</f>
        <v>KOASKOLANG</v>
      </c>
      <c r="E593" s="6">
        <v>90</v>
      </c>
      <c r="F593" s="10">
        <v>1800</v>
      </c>
      <c r="G593" s="9">
        <v>9.1</v>
      </c>
      <c r="H593" s="2">
        <v>44895</v>
      </c>
    </row>
    <row r="594" spans="1:8" x14ac:dyDescent="0.3">
      <c r="A594" t="s">
        <v>754</v>
      </c>
      <c r="B594" s="2">
        <v>44895</v>
      </c>
      <c r="C594" s="2" t="s">
        <v>177</v>
      </c>
      <c r="D594" t="str">
        <f>VLOOKUP(C594,Table3[#All],2,0)</f>
        <v>PEARCEAI</v>
      </c>
      <c r="E594" s="6">
        <v>198</v>
      </c>
      <c r="F594" s="10">
        <v>640</v>
      </c>
      <c r="G594" s="9">
        <v>8.5</v>
      </c>
      <c r="H594" s="2">
        <v>44895</v>
      </c>
    </row>
    <row r="595" spans="1:8" x14ac:dyDescent="0.3">
      <c r="A595" t="str">
        <f>A594</f>
        <v>O0260</v>
      </c>
      <c r="B595" s="2">
        <v>44895</v>
      </c>
      <c r="C595" s="2" t="s">
        <v>177</v>
      </c>
      <c r="D595" t="str">
        <f>VLOOKUP(C595,Table3[#All],2,0)</f>
        <v>PEARCEAI</v>
      </c>
      <c r="E595" s="6">
        <v>50</v>
      </c>
      <c r="F595" s="10">
        <v>2000</v>
      </c>
      <c r="G595" s="9">
        <v>9.6</v>
      </c>
      <c r="H595" s="2">
        <v>44895</v>
      </c>
    </row>
    <row r="596" spans="1:8" x14ac:dyDescent="0.3">
      <c r="A596" t="s">
        <v>755</v>
      </c>
      <c r="B596" s="2">
        <v>44895</v>
      </c>
      <c r="C596" s="2" t="s">
        <v>193</v>
      </c>
      <c r="D596" t="str">
        <f>VLOOKUP(C596,Table3[#All],2,0)</f>
        <v>MAPLEORI</v>
      </c>
      <c r="E596" s="6">
        <v>239</v>
      </c>
      <c r="F596" s="10">
        <v>2000</v>
      </c>
      <c r="G596" s="9">
        <v>9.25</v>
      </c>
      <c r="H596" s="2">
        <v>44895</v>
      </c>
    </row>
    <row r="597" spans="1:8" x14ac:dyDescent="0.3">
      <c r="A597" t="str">
        <f t="shared" ref="A597:A598" si="95">A596</f>
        <v>O0261</v>
      </c>
      <c r="B597" s="2">
        <v>44895</v>
      </c>
      <c r="C597" s="2" t="s">
        <v>193</v>
      </c>
      <c r="D597" t="str">
        <f>VLOOKUP(C597,Table3[#All],2,0)</f>
        <v>MAPLEORI</v>
      </c>
      <c r="E597" s="6">
        <v>119</v>
      </c>
      <c r="F597" s="10">
        <v>2016</v>
      </c>
      <c r="G597" s="9">
        <v>8.75</v>
      </c>
      <c r="H597" s="2">
        <v>44895</v>
      </c>
    </row>
    <row r="598" spans="1:8" x14ac:dyDescent="0.3">
      <c r="A598" t="str">
        <f t="shared" si="95"/>
        <v>O0261</v>
      </c>
      <c r="B598" s="2">
        <v>44895</v>
      </c>
      <c r="C598" s="2" t="s">
        <v>193</v>
      </c>
      <c r="D598" t="str">
        <f>VLOOKUP(C598,Table3[#All],2,0)</f>
        <v>MAPLEORI</v>
      </c>
      <c r="E598" s="6">
        <v>210</v>
      </c>
      <c r="F598" s="10">
        <v>1680</v>
      </c>
      <c r="G598" s="9">
        <v>10.15</v>
      </c>
      <c r="H598" s="2">
        <v>44895</v>
      </c>
    </row>
    <row r="599" spans="1:8" x14ac:dyDescent="0.3">
      <c r="A599" t="s">
        <v>756</v>
      </c>
      <c r="B599" s="2">
        <v>44895</v>
      </c>
      <c r="C599" s="2" t="s">
        <v>163</v>
      </c>
      <c r="D599" t="str">
        <f>VLOOKUP(C599,Table3[#All],2,0)</f>
        <v>ZUTER</v>
      </c>
      <c r="E599" s="6">
        <v>23</v>
      </c>
      <c r="F599" s="10">
        <v>1008</v>
      </c>
      <c r="G599" s="9">
        <v>9.4</v>
      </c>
      <c r="H599" s="2">
        <v>44895</v>
      </c>
    </row>
    <row r="600" spans="1:8" x14ac:dyDescent="0.3">
      <c r="A600" t="str">
        <f>A599</f>
        <v>O0262</v>
      </c>
      <c r="B600" s="2">
        <v>44895</v>
      </c>
      <c r="C600" s="2" t="s">
        <v>163</v>
      </c>
      <c r="D600" t="str">
        <f>VLOOKUP(C600,Table3[#All],2,0)</f>
        <v>ZUTER</v>
      </c>
      <c r="E600" s="6">
        <v>331</v>
      </c>
      <c r="F600" s="10">
        <v>3990</v>
      </c>
      <c r="G600" s="9">
        <v>7.4</v>
      </c>
      <c r="H600" s="2">
        <v>44895</v>
      </c>
    </row>
    <row r="601" spans="1:8" x14ac:dyDescent="0.3">
      <c r="A601" t="s">
        <v>757</v>
      </c>
      <c r="B601" s="2">
        <v>44895</v>
      </c>
      <c r="C601" s="2" t="s">
        <v>168</v>
      </c>
      <c r="D601" t="str">
        <f>VLOOKUP(C601,Table3[#All],2,0)</f>
        <v>YONEX</v>
      </c>
      <c r="E601" s="6">
        <v>264</v>
      </c>
      <c r="F601" s="10">
        <v>510</v>
      </c>
      <c r="G601" s="9">
        <v>8.9</v>
      </c>
      <c r="H601" s="2">
        <v>44895</v>
      </c>
    </row>
    <row r="602" spans="1:8" x14ac:dyDescent="0.3">
      <c r="A602" t="str">
        <f>A601</f>
        <v>O0263</v>
      </c>
      <c r="B602" s="2">
        <v>44895</v>
      </c>
      <c r="C602" s="2" t="s">
        <v>168</v>
      </c>
      <c r="D602" t="str">
        <f>VLOOKUP(C602,Table3[#All],2,0)</f>
        <v>YONEX</v>
      </c>
      <c r="E602" s="6">
        <v>258</v>
      </c>
      <c r="F602" s="10">
        <v>510</v>
      </c>
      <c r="G602" s="9">
        <v>6.48</v>
      </c>
      <c r="H602" s="2">
        <v>44895</v>
      </c>
    </row>
    <row r="603" spans="1:8" x14ac:dyDescent="0.3">
      <c r="A603" t="s">
        <v>758</v>
      </c>
      <c r="B603" s="2">
        <v>44895</v>
      </c>
      <c r="C603" s="2" t="s">
        <v>114</v>
      </c>
      <c r="D603" t="str">
        <f>VLOOKUP(C603,Table3[#All],2,0)</f>
        <v>DIMITRIES</v>
      </c>
      <c r="E603" s="6">
        <v>290</v>
      </c>
      <c r="F603" s="10">
        <v>483.84</v>
      </c>
      <c r="G603" s="9">
        <v>8.0399999999999991</v>
      </c>
      <c r="H603" s="2">
        <v>44895</v>
      </c>
    </row>
    <row r="604" spans="1:8" x14ac:dyDescent="0.3">
      <c r="A604" t="str">
        <f t="shared" ref="A604:A605" si="96">A603</f>
        <v>O0264</v>
      </c>
      <c r="B604" s="2">
        <v>44895</v>
      </c>
      <c r="C604" s="2" t="s">
        <v>114</v>
      </c>
      <c r="D604" t="str">
        <f>VLOOKUP(C604,Table3[#All],2,0)</f>
        <v>DIMITRIES</v>
      </c>
      <c r="E604" s="6">
        <v>116</v>
      </c>
      <c r="F604" s="10">
        <v>1500</v>
      </c>
      <c r="G604" s="9">
        <v>9.36</v>
      </c>
      <c r="H604" s="2">
        <v>44895</v>
      </c>
    </row>
    <row r="605" spans="1:8" x14ac:dyDescent="0.3">
      <c r="A605" t="str">
        <f t="shared" si="96"/>
        <v>O0264</v>
      </c>
      <c r="B605" s="2">
        <v>44895</v>
      </c>
      <c r="C605" s="2" t="s">
        <v>114</v>
      </c>
      <c r="D605" t="str">
        <f>VLOOKUP(C605,Table3[#All],2,0)</f>
        <v>DIMITRIES</v>
      </c>
      <c r="E605" s="6">
        <v>71</v>
      </c>
      <c r="F605" s="10">
        <v>1004.8</v>
      </c>
      <c r="G605" s="9">
        <v>8.0399999999999991</v>
      </c>
      <c r="H605" s="2">
        <v>44895</v>
      </c>
    </row>
    <row r="606" spans="1:8" x14ac:dyDescent="0.3">
      <c r="A606" t="s">
        <v>759</v>
      </c>
      <c r="B606" s="2">
        <v>44896</v>
      </c>
      <c r="C606" s="2" t="s">
        <v>127</v>
      </c>
      <c r="D606" t="str">
        <f>VLOOKUP(C606,Table3[#All],2,0)</f>
        <v>FARSEM</v>
      </c>
      <c r="E606" s="6">
        <v>303</v>
      </c>
      <c r="F606" s="10">
        <v>240</v>
      </c>
      <c r="G606" s="9">
        <v>9.15</v>
      </c>
      <c r="H606" s="2">
        <v>44896</v>
      </c>
    </row>
    <row r="607" spans="1:8" x14ac:dyDescent="0.3">
      <c r="A607" t="str">
        <f>A606</f>
        <v>O0265</v>
      </c>
      <c r="B607" s="2">
        <v>44896</v>
      </c>
      <c r="C607" s="2" t="s">
        <v>127</v>
      </c>
      <c r="D607" t="str">
        <f>VLOOKUP(C607,Table3[#All],2,0)</f>
        <v>FARSEM</v>
      </c>
      <c r="E607" s="6">
        <v>337</v>
      </c>
      <c r="F607" s="10">
        <v>240</v>
      </c>
      <c r="G607" s="9">
        <v>8.0399999999999991</v>
      </c>
      <c r="H607" s="2">
        <v>44896</v>
      </c>
    </row>
    <row r="608" spans="1:8" x14ac:dyDescent="0.3">
      <c r="A608" t="s">
        <v>760</v>
      </c>
      <c r="B608" s="2">
        <v>44896</v>
      </c>
      <c r="C608" s="2" t="s">
        <v>145</v>
      </c>
      <c r="D608" t="str">
        <f>VLOOKUP(C608,Table3[#All],2,0)</f>
        <v>SEAWHALE</v>
      </c>
      <c r="E608" s="6">
        <v>353</v>
      </c>
      <c r="F608" s="10">
        <v>1000</v>
      </c>
      <c r="G608" s="9">
        <v>9.36</v>
      </c>
      <c r="H608" s="2">
        <v>44896</v>
      </c>
    </row>
    <row r="609" spans="1:8" x14ac:dyDescent="0.3">
      <c r="A609" t="str">
        <f t="shared" ref="A609:A611" si="97">A608</f>
        <v>O0266</v>
      </c>
      <c r="B609" s="2">
        <v>44896</v>
      </c>
      <c r="C609" s="2" t="s">
        <v>145</v>
      </c>
      <c r="D609" t="str">
        <f>VLOOKUP(C609,Table3[#All],2,0)</f>
        <v>SEAWHALE</v>
      </c>
      <c r="E609" s="6">
        <v>63</v>
      </c>
      <c r="F609" s="10">
        <v>10020</v>
      </c>
      <c r="G609" s="9">
        <v>7.96</v>
      </c>
      <c r="H609" s="2">
        <v>44896</v>
      </c>
    </row>
    <row r="610" spans="1:8" x14ac:dyDescent="0.3">
      <c r="A610" t="str">
        <f t="shared" si="97"/>
        <v>O0266</v>
      </c>
      <c r="B610" s="2">
        <v>44896</v>
      </c>
      <c r="C610" s="2" t="s">
        <v>145</v>
      </c>
      <c r="D610" t="str">
        <f>VLOOKUP(C610,Table3[#All],2,0)</f>
        <v>SEAWHALE</v>
      </c>
      <c r="E610" s="6">
        <v>360</v>
      </c>
      <c r="F610" s="10">
        <v>1260</v>
      </c>
      <c r="G610" s="9">
        <v>6.39</v>
      </c>
      <c r="H610" s="2">
        <v>44896</v>
      </c>
    </row>
    <row r="611" spans="1:8" x14ac:dyDescent="0.3">
      <c r="A611" t="str">
        <f t="shared" si="97"/>
        <v>O0266</v>
      </c>
      <c r="B611" s="2">
        <v>44896</v>
      </c>
      <c r="C611" s="2" t="s">
        <v>145</v>
      </c>
      <c r="D611" t="str">
        <f>VLOOKUP(C611,Table3[#All],2,0)</f>
        <v>SEAWHALE</v>
      </c>
      <c r="E611" s="6">
        <v>316</v>
      </c>
      <c r="F611" s="10">
        <v>3150</v>
      </c>
      <c r="G611" s="9">
        <v>7.31</v>
      </c>
      <c r="H611" s="2">
        <v>44896</v>
      </c>
    </row>
    <row r="612" spans="1:8" x14ac:dyDescent="0.3">
      <c r="A612" t="s">
        <v>761</v>
      </c>
      <c r="B612" s="2">
        <v>44896</v>
      </c>
      <c r="C612" s="2" t="s">
        <v>191</v>
      </c>
      <c r="D612" t="str">
        <f>VLOOKUP(C612,Table3[#All],2,0)</f>
        <v>STANCHART</v>
      </c>
      <c r="E612" s="6">
        <v>347</v>
      </c>
      <c r="F612" s="10">
        <v>3150</v>
      </c>
      <c r="G612" s="9">
        <v>7.42</v>
      </c>
      <c r="H612" s="2">
        <v>44896</v>
      </c>
    </row>
    <row r="613" spans="1:8" x14ac:dyDescent="0.3">
      <c r="A613" t="str">
        <f t="shared" ref="A613:A614" si="98">A612</f>
        <v>O0267</v>
      </c>
      <c r="B613" s="2">
        <v>44896</v>
      </c>
      <c r="C613" s="2" t="s">
        <v>191</v>
      </c>
      <c r="D613" t="str">
        <f>VLOOKUP(C613,Table3[#All],2,0)</f>
        <v>STANCHART</v>
      </c>
      <c r="E613" s="6">
        <v>240</v>
      </c>
      <c r="F613" s="10">
        <v>1920</v>
      </c>
      <c r="G613" s="9">
        <v>9.5</v>
      </c>
      <c r="H613" s="2">
        <v>44896</v>
      </c>
    </row>
    <row r="614" spans="1:8" x14ac:dyDescent="0.3">
      <c r="A614" t="str">
        <f t="shared" si="98"/>
        <v>O0267</v>
      </c>
      <c r="B614" s="2">
        <v>44896</v>
      </c>
      <c r="C614" s="2" t="s">
        <v>191</v>
      </c>
      <c r="D614" t="str">
        <f>VLOOKUP(C614,Table3[#All],2,0)</f>
        <v>STANCHART</v>
      </c>
      <c r="E614" s="6">
        <v>72</v>
      </c>
      <c r="F614" s="10">
        <v>2160</v>
      </c>
      <c r="G614" s="9">
        <v>5.9</v>
      </c>
      <c r="H614" s="2">
        <v>44896</v>
      </c>
    </row>
    <row r="615" spans="1:8" x14ac:dyDescent="0.3">
      <c r="A615" t="s">
        <v>762</v>
      </c>
      <c r="B615" s="2">
        <v>44897</v>
      </c>
      <c r="C615" s="2" t="s">
        <v>165</v>
      </c>
      <c r="D615" t="str">
        <f>VLOOKUP(C615,Table3[#All],2,0)</f>
        <v>OCEANFOOD</v>
      </c>
      <c r="E615" s="6">
        <v>210</v>
      </c>
      <c r="F615" s="10">
        <v>1440</v>
      </c>
      <c r="G615" s="9">
        <v>6.4</v>
      </c>
      <c r="H615" s="2">
        <v>44897</v>
      </c>
    </row>
    <row r="616" spans="1:8" x14ac:dyDescent="0.3">
      <c r="A616" t="str">
        <f t="shared" ref="A616:A617" si="99">A615</f>
        <v>O0268</v>
      </c>
      <c r="B616" s="2">
        <v>44897</v>
      </c>
      <c r="C616" s="2" t="s">
        <v>165</v>
      </c>
      <c r="D616" t="str">
        <f>VLOOKUP(C616,Table3[#All],2,0)</f>
        <v>OCEANFOOD</v>
      </c>
      <c r="E616" s="6">
        <v>22</v>
      </c>
      <c r="F616" s="10">
        <v>2160</v>
      </c>
      <c r="G616" s="9">
        <v>6.45</v>
      </c>
      <c r="H616" s="2">
        <v>44897</v>
      </c>
    </row>
    <row r="617" spans="1:8" x14ac:dyDescent="0.3">
      <c r="A617" t="str">
        <f t="shared" si="99"/>
        <v>O0268</v>
      </c>
      <c r="B617" s="2">
        <v>44897</v>
      </c>
      <c r="C617" s="2" t="s">
        <v>165</v>
      </c>
      <c r="D617" t="str">
        <f>VLOOKUP(C617,Table3[#All],2,0)</f>
        <v>OCEANFOOD</v>
      </c>
      <c r="E617" s="6">
        <v>104</v>
      </c>
      <c r="F617" s="10">
        <v>2640</v>
      </c>
      <c r="G617" s="9">
        <v>7.9</v>
      </c>
      <c r="H617" s="2">
        <v>44897</v>
      </c>
    </row>
    <row r="618" spans="1:8" x14ac:dyDescent="0.3">
      <c r="A618" t="s">
        <v>763</v>
      </c>
      <c r="B618" s="2">
        <v>44897</v>
      </c>
      <c r="C618" s="2" t="s">
        <v>149</v>
      </c>
      <c r="D618" t="str">
        <f>VLOOKUP(C618,Table3[#All],2,0)</f>
        <v>TONGLING</v>
      </c>
      <c r="E618" s="6">
        <v>12</v>
      </c>
      <c r="F618" s="10">
        <v>2640</v>
      </c>
      <c r="G618" s="9">
        <v>7.5</v>
      </c>
      <c r="H618" s="2">
        <v>44897</v>
      </c>
    </row>
    <row r="619" spans="1:8" x14ac:dyDescent="0.3">
      <c r="A619" t="str">
        <f t="shared" ref="A619:A620" si="100">A618</f>
        <v>O0269</v>
      </c>
      <c r="B619" s="2">
        <v>44897</v>
      </c>
      <c r="C619" s="2" t="s">
        <v>149</v>
      </c>
      <c r="D619" t="str">
        <f>VLOOKUP(C619,Table3[#All],2,0)</f>
        <v>TONGLING</v>
      </c>
      <c r="E619" s="6">
        <v>146</v>
      </c>
      <c r="F619" s="10">
        <v>960</v>
      </c>
      <c r="G619" s="9">
        <v>8.4409999999999989</v>
      </c>
      <c r="H619" s="2">
        <v>44897</v>
      </c>
    </row>
    <row r="620" spans="1:8" x14ac:dyDescent="0.3">
      <c r="A620" t="str">
        <f t="shared" si="100"/>
        <v>O0269</v>
      </c>
      <c r="B620" s="2">
        <v>44897</v>
      </c>
      <c r="C620" s="2" t="s">
        <v>149</v>
      </c>
      <c r="D620" t="str">
        <f>VLOOKUP(C620,Table3[#All],2,0)</f>
        <v>TONGLING</v>
      </c>
      <c r="E620" s="6">
        <v>359</v>
      </c>
      <c r="F620" s="10">
        <v>1440</v>
      </c>
      <c r="G620" s="9">
        <v>6.6929999999999996</v>
      </c>
      <c r="H620" s="2">
        <v>44897</v>
      </c>
    </row>
    <row r="621" spans="1:8" x14ac:dyDescent="0.3">
      <c r="A621" t="s">
        <v>764</v>
      </c>
      <c r="B621" s="2">
        <v>44897</v>
      </c>
      <c r="C621" s="2" t="s">
        <v>167</v>
      </c>
      <c r="D621" t="str">
        <f>VLOOKUP(C621,Table3[#All],2,0)</f>
        <v>KUMPO</v>
      </c>
      <c r="E621" s="6">
        <v>28</v>
      </c>
      <c r="F621" s="10">
        <v>672</v>
      </c>
      <c r="G621" s="9">
        <v>5.5889999999999995</v>
      </c>
      <c r="H621" s="2">
        <v>44897</v>
      </c>
    </row>
    <row r="622" spans="1:8" x14ac:dyDescent="0.3">
      <c r="A622" t="str">
        <f>A621</f>
        <v>O0270</v>
      </c>
      <c r="B622" s="2">
        <v>44897</v>
      </c>
      <c r="C622" s="2" t="s">
        <v>167</v>
      </c>
      <c r="D622" t="str">
        <f>VLOOKUP(C622,Table3[#All],2,0)</f>
        <v>KUMPO</v>
      </c>
      <c r="E622" s="6">
        <v>128</v>
      </c>
      <c r="F622" s="10">
        <v>1656</v>
      </c>
      <c r="G622" s="9">
        <v>6.8539999999999992</v>
      </c>
      <c r="H622" s="2">
        <v>44897</v>
      </c>
    </row>
    <row r="623" spans="1:8" x14ac:dyDescent="0.3">
      <c r="A623" t="s">
        <v>765</v>
      </c>
      <c r="B623" s="2">
        <v>44897</v>
      </c>
      <c r="C623" s="2" t="s">
        <v>129</v>
      </c>
      <c r="D623" t="str">
        <f>VLOOKUP(C623,Table3[#All],2,0)</f>
        <v>KRATOSGO</v>
      </c>
      <c r="E623" s="6">
        <v>228</v>
      </c>
      <c r="F623" s="10">
        <v>1584</v>
      </c>
      <c r="G623" s="9">
        <v>5.8879999999999999</v>
      </c>
      <c r="H623" s="2">
        <v>44897</v>
      </c>
    </row>
    <row r="624" spans="1:8" x14ac:dyDescent="0.3">
      <c r="A624" t="str">
        <f>A623</f>
        <v>O0271</v>
      </c>
      <c r="B624" s="2">
        <v>44897</v>
      </c>
      <c r="C624" s="2" t="s">
        <v>129</v>
      </c>
      <c r="D624" t="str">
        <f>VLOOKUP(C624,Table3[#All],2,0)</f>
        <v>KRATOSGO</v>
      </c>
      <c r="E624" s="6">
        <v>97</v>
      </c>
      <c r="F624" s="10">
        <v>2548</v>
      </c>
      <c r="G624" s="9">
        <v>6.7619999999999996</v>
      </c>
      <c r="H624" s="2">
        <v>44897</v>
      </c>
    </row>
    <row r="625" spans="1:8" x14ac:dyDescent="0.3">
      <c r="A625" t="s">
        <v>766</v>
      </c>
      <c r="B625" s="2">
        <v>44897</v>
      </c>
      <c r="C625" s="2" t="s">
        <v>192</v>
      </c>
      <c r="D625" t="str">
        <f>VLOOKUP(C625,Table3[#All],2,0)</f>
        <v>KEFFLE</v>
      </c>
      <c r="E625" s="6">
        <v>96</v>
      </c>
      <c r="F625" s="10">
        <v>972</v>
      </c>
      <c r="G625" s="9">
        <v>5.5659999999999998</v>
      </c>
      <c r="H625" s="2">
        <v>44897</v>
      </c>
    </row>
    <row r="626" spans="1:8" x14ac:dyDescent="0.3">
      <c r="A626" t="str">
        <f>A625</f>
        <v>O0272</v>
      </c>
      <c r="B626" s="2">
        <v>44897</v>
      </c>
      <c r="C626" s="2" t="s">
        <v>192</v>
      </c>
      <c r="D626" t="str">
        <f>VLOOKUP(C626,Table3[#All],2,0)</f>
        <v>KEFFLE</v>
      </c>
      <c r="E626" s="6">
        <v>159</v>
      </c>
      <c r="F626" s="10">
        <v>5040</v>
      </c>
      <c r="G626" s="9">
        <v>6.9459999999999997</v>
      </c>
      <c r="H626" s="2">
        <v>44897</v>
      </c>
    </row>
    <row r="627" spans="1:8" x14ac:dyDescent="0.3">
      <c r="A627" t="s">
        <v>767</v>
      </c>
      <c r="B627" s="2">
        <v>44897</v>
      </c>
      <c r="C627" s="2" t="s">
        <v>111</v>
      </c>
      <c r="D627" t="str">
        <f>VLOOKUP(C627,Table3[#All],2,0)</f>
        <v>MERASI</v>
      </c>
      <c r="E627" s="6">
        <v>143</v>
      </c>
      <c r="F627" s="10">
        <v>5040</v>
      </c>
      <c r="G627" s="9">
        <v>5.8419999999999996</v>
      </c>
      <c r="H627" s="2">
        <v>44897</v>
      </c>
    </row>
    <row r="628" spans="1:8" x14ac:dyDescent="0.3">
      <c r="A628" t="s">
        <v>768</v>
      </c>
      <c r="B628" s="2">
        <v>44897</v>
      </c>
      <c r="C628" s="2" t="s">
        <v>129</v>
      </c>
      <c r="D628" t="str">
        <f>VLOOKUP(C628,Table3[#All],2,0)</f>
        <v>KRATOSGO</v>
      </c>
      <c r="E628" s="6">
        <v>143</v>
      </c>
      <c r="F628" s="10">
        <v>5040</v>
      </c>
      <c r="G628" s="9">
        <v>8.4409999999999989</v>
      </c>
      <c r="H628" s="2">
        <v>44897</v>
      </c>
    </row>
    <row r="629" spans="1:8" x14ac:dyDescent="0.3">
      <c r="A629" t="str">
        <f>A628</f>
        <v>O0274</v>
      </c>
      <c r="B629" s="2">
        <v>44897</v>
      </c>
      <c r="C629" s="2" t="s">
        <v>129</v>
      </c>
      <c r="D629" t="str">
        <f>VLOOKUP(C629,Table3[#All],2,0)</f>
        <v>KRATOSGO</v>
      </c>
      <c r="E629" s="6">
        <v>233</v>
      </c>
      <c r="F629" s="10">
        <v>1504.8</v>
      </c>
      <c r="G629" s="9">
        <v>6.6929999999999996</v>
      </c>
      <c r="H629" s="2">
        <v>44897</v>
      </c>
    </row>
    <row r="630" spans="1:8" x14ac:dyDescent="0.3">
      <c r="A630" t="s">
        <v>769</v>
      </c>
      <c r="B630" s="2">
        <v>44897</v>
      </c>
      <c r="C630" s="2" t="s">
        <v>191</v>
      </c>
      <c r="D630" t="str">
        <f>VLOOKUP(C630,Table3[#All],2,0)</f>
        <v>STANCHART</v>
      </c>
      <c r="E630" s="6">
        <v>142</v>
      </c>
      <c r="F630" s="10">
        <v>1500</v>
      </c>
      <c r="G630" s="9">
        <v>5.5889999999999995</v>
      </c>
      <c r="H630" s="2">
        <v>44897</v>
      </c>
    </row>
    <row r="631" spans="1:8" x14ac:dyDescent="0.3">
      <c r="A631" t="str">
        <f>A630</f>
        <v>O0275</v>
      </c>
      <c r="B631" s="2">
        <v>44897</v>
      </c>
      <c r="C631" s="2" t="s">
        <v>191</v>
      </c>
      <c r="D631" t="str">
        <f>VLOOKUP(C631,Table3[#All],2,0)</f>
        <v>STANCHART</v>
      </c>
      <c r="E631" s="6">
        <v>150</v>
      </c>
      <c r="F631" s="10">
        <v>4000</v>
      </c>
      <c r="G631" s="9">
        <v>6.8539999999999992</v>
      </c>
      <c r="H631" s="2">
        <v>44897</v>
      </c>
    </row>
    <row r="632" spans="1:8" x14ac:dyDescent="0.3">
      <c r="A632" t="s">
        <v>770</v>
      </c>
      <c r="B632" s="2">
        <v>44897</v>
      </c>
      <c r="C632" s="2" t="s">
        <v>145</v>
      </c>
      <c r="D632" t="str">
        <f>VLOOKUP(C632,Table3[#All],2,0)</f>
        <v>SEAWHALE</v>
      </c>
      <c r="E632" s="6">
        <v>33</v>
      </c>
      <c r="F632" s="10">
        <v>700</v>
      </c>
      <c r="G632" s="9">
        <v>5.8879999999999999</v>
      </c>
      <c r="H632" s="2">
        <v>44897</v>
      </c>
    </row>
    <row r="633" spans="1:8" x14ac:dyDescent="0.3">
      <c r="A633" t="str">
        <f t="shared" ref="A633:A635" si="101">A632</f>
        <v>O0276</v>
      </c>
      <c r="B633" s="2">
        <v>44897</v>
      </c>
      <c r="C633" s="2" t="s">
        <v>145</v>
      </c>
      <c r="D633" t="str">
        <f>VLOOKUP(C633,Table3[#All],2,0)</f>
        <v>SEAWHALE</v>
      </c>
      <c r="E633" s="6">
        <v>270</v>
      </c>
      <c r="F633" s="10">
        <v>103.68</v>
      </c>
      <c r="G633" s="9">
        <v>6.7619999999999996</v>
      </c>
      <c r="H633" s="2">
        <v>44897</v>
      </c>
    </row>
    <row r="634" spans="1:8" x14ac:dyDescent="0.3">
      <c r="A634" t="str">
        <f t="shared" si="101"/>
        <v>O0276</v>
      </c>
      <c r="B634" s="2">
        <v>44897</v>
      </c>
      <c r="C634" s="2" t="s">
        <v>145</v>
      </c>
      <c r="D634" t="str">
        <f>VLOOKUP(C634,Table3[#All],2,0)</f>
        <v>SEAWHALE</v>
      </c>
      <c r="E634" s="6">
        <v>198</v>
      </c>
      <c r="F634" s="10">
        <v>119.7</v>
      </c>
      <c r="G634" s="9">
        <v>5.5659999999999998</v>
      </c>
      <c r="H634" s="2">
        <v>44897</v>
      </c>
    </row>
    <row r="635" spans="1:8" x14ac:dyDescent="0.3">
      <c r="A635" t="str">
        <f t="shared" si="101"/>
        <v>O0276</v>
      </c>
      <c r="B635" s="2">
        <v>44897</v>
      </c>
      <c r="C635" s="2" t="s">
        <v>145</v>
      </c>
      <c r="D635" t="str">
        <f>VLOOKUP(C635,Table3[#All],2,0)</f>
        <v>SEAWHALE</v>
      </c>
      <c r="E635" s="6">
        <v>5</v>
      </c>
      <c r="F635" s="10">
        <v>83.52</v>
      </c>
      <c r="G635" s="9">
        <v>6.9459999999999997</v>
      </c>
      <c r="H635" s="2">
        <v>44897</v>
      </c>
    </row>
    <row r="636" spans="1:8" x14ac:dyDescent="0.3">
      <c r="A636" t="s">
        <v>771</v>
      </c>
      <c r="B636" s="2">
        <v>44912</v>
      </c>
      <c r="C636" s="2" t="s">
        <v>188</v>
      </c>
      <c r="D636" t="str">
        <f>VLOOKUP(C636,Table3[#All],2,0)</f>
        <v>DIMENTRIO</v>
      </c>
      <c r="E636" s="6">
        <v>328</v>
      </c>
      <c r="F636" s="10">
        <v>60</v>
      </c>
      <c r="G636" s="9">
        <v>5.8419999999999996</v>
      </c>
      <c r="H636" s="2">
        <v>44912</v>
      </c>
    </row>
    <row r="637" spans="1:8" x14ac:dyDescent="0.3">
      <c r="A637" t="str">
        <f t="shared" ref="A637:A638" si="102">A636</f>
        <v>O0277</v>
      </c>
      <c r="B637" s="2">
        <v>44912</v>
      </c>
      <c r="C637" s="2" t="s">
        <v>188</v>
      </c>
      <c r="D637" t="str">
        <f>VLOOKUP(C637,Table3[#All],2,0)</f>
        <v>DIMENTRIO</v>
      </c>
      <c r="E637" s="6">
        <v>240</v>
      </c>
      <c r="F637" s="10">
        <v>5004</v>
      </c>
      <c r="G637" s="9">
        <v>5.8649999999999993</v>
      </c>
      <c r="H637" s="2">
        <v>44912</v>
      </c>
    </row>
    <row r="638" spans="1:8" x14ac:dyDescent="0.3">
      <c r="A638" t="str">
        <f t="shared" si="102"/>
        <v>O0277</v>
      </c>
      <c r="B638" s="2">
        <v>44912</v>
      </c>
      <c r="C638" s="2" t="s">
        <v>188</v>
      </c>
      <c r="D638" t="str">
        <f>VLOOKUP(C638,Table3[#All],2,0)</f>
        <v>DIMENTRIO</v>
      </c>
      <c r="E638" s="6">
        <v>320</v>
      </c>
      <c r="F638" s="10">
        <v>192</v>
      </c>
      <c r="G638" s="9">
        <v>6.7850000000000001</v>
      </c>
      <c r="H638" s="2">
        <v>44912</v>
      </c>
    </row>
    <row r="639" spans="1:8" x14ac:dyDescent="0.3">
      <c r="A639" t="s">
        <v>772</v>
      </c>
      <c r="B639" s="2">
        <v>44923</v>
      </c>
      <c r="C639" s="2" t="s">
        <v>275</v>
      </c>
      <c r="D639" t="str">
        <f>VLOOKUP(C639,Table3[#All],2,0)</f>
        <v>RASERVILA</v>
      </c>
      <c r="E639" s="6">
        <v>54</v>
      </c>
      <c r="F639" s="10">
        <v>192</v>
      </c>
      <c r="G639" s="9">
        <v>6.7850000000000001</v>
      </c>
      <c r="H639" s="2">
        <v>44923</v>
      </c>
    </row>
    <row r="640" spans="1:8" x14ac:dyDescent="0.3">
      <c r="A640" t="str">
        <f>A639</f>
        <v>O0278</v>
      </c>
      <c r="B640" s="2">
        <v>44923</v>
      </c>
      <c r="C640" s="2" t="s">
        <v>275</v>
      </c>
      <c r="D640" t="str">
        <f>VLOOKUP(C640,Table3[#All],2,0)</f>
        <v>RASERVILA</v>
      </c>
      <c r="E640" s="6">
        <v>183</v>
      </c>
      <c r="F640" s="10">
        <v>12378</v>
      </c>
      <c r="G640" s="9">
        <v>6.2789999999999999</v>
      </c>
      <c r="H640" s="2">
        <v>44923</v>
      </c>
    </row>
    <row r="641" spans="1:8" x14ac:dyDescent="0.3">
      <c r="A641" t="s">
        <v>773</v>
      </c>
      <c r="B641" s="2">
        <v>44923</v>
      </c>
      <c r="C641" s="2" t="s">
        <v>150</v>
      </c>
      <c r="D641" t="str">
        <f>VLOOKUP(C641,Table3[#All],2,0)</f>
        <v>MARINE</v>
      </c>
      <c r="E641" s="6">
        <v>251</v>
      </c>
      <c r="F641" s="10">
        <v>8712</v>
      </c>
      <c r="G641" s="9">
        <v>10.119999999999999</v>
      </c>
      <c r="H641" s="2">
        <v>44923</v>
      </c>
    </row>
    <row r="642" spans="1:8" x14ac:dyDescent="0.3">
      <c r="A642" t="str">
        <f>A641</f>
        <v>O0279</v>
      </c>
      <c r="B642" s="2">
        <v>44923</v>
      </c>
      <c r="C642" s="2" t="s">
        <v>150</v>
      </c>
      <c r="D642" t="str">
        <f>VLOOKUP(C642,Table3[#All],2,0)</f>
        <v>MARINE</v>
      </c>
      <c r="E642" s="6">
        <v>157</v>
      </c>
      <c r="F642" s="10">
        <v>7440</v>
      </c>
      <c r="G642" s="9">
        <v>9.4989999999999988</v>
      </c>
      <c r="H642" s="2">
        <v>44923</v>
      </c>
    </row>
    <row r="643" spans="1:8" x14ac:dyDescent="0.3">
      <c r="A643" t="s">
        <v>774</v>
      </c>
      <c r="B643" s="2">
        <v>44923</v>
      </c>
      <c r="C643" s="2" t="s">
        <v>149</v>
      </c>
      <c r="D643" t="str">
        <f>VLOOKUP(C643,Table3[#All],2,0)</f>
        <v>TONGLING</v>
      </c>
      <c r="E643" s="6">
        <v>61</v>
      </c>
      <c r="F643" s="10">
        <v>13650</v>
      </c>
      <c r="G643" s="9">
        <v>8.4409999999999989</v>
      </c>
      <c r="H643" s="2">
        <v>44923</v>
      </c>
    </row>
    <row r="644" spans="1:8" x14ac:dyDescent="0.3">
      <c r="A644" t="s">
        <v>775</v>
      </c>
      <c r="B644" s="2">
        <v>44923</v>
      </c>
      <c r="C644" s="2" t="s">
        <v>151</v>
      </c>
      <c r="D644" t="str">
        <f>VLOOKUP(C644,Table3[#All],2,0)</f>
        <v>KINPRO</v>
      </c>
      <c r="E644" s="6">
        <v>124</v>
      </c>
      <c r="F644" s="10">
        <v>7440</v>
      </c>
      <c r="G644" s="9">
        <v>10.832999999999998</v>
      </c>
      <c r="H644" s="2">
        <v>44923</v>
      </c>
    </row>
    <row r="645" spans="1:8" x14ac:dyDescent="0.3">
      <c r="A645" t="str">
        <f>A644</f>
        <v>O0281</v>
      </c>
      <c r="B645" s="2">
        <v>44923</v>
      </c>
      <c r="C645" s="2" t="s">
        <v>151</v>
      </c>
      <c r="D645" t="str">
        <f>VLOOKUP(C645,Table3[#All],2,0)</f>
        <v>KINPRO</v>
      </c>
      <c r="E645" s="6">
        <v>120</v>
      </c>
      <c r="F645" s="10">
        <v>13650</v>
      </c>
      <c r="G645" s="9">
        <v>7.2909999999999995</v>
      </c>
      <c r="H645" s="2">
        <v>44923</v>
      </c>
    </row>
    <row r="646" spans="1:8" x14ac:dyDescent="0.3">
      <c r="A646" t="s">
        <v>776</v>
      </c>
      <c r="B646" s="2">
        <v>44924</v>
      </c>
      <c r="C646" s="2" t="s">
        <v>123</v>
      </c>
      <c r="D646" t="str">
        <f>VLOOKUP(C646,Table3[#All],2,0)</f>
        <v>LUNGHUANG</v>
      </c>
      <c r="E646" s="6">
        <v>106</v>
      </c>
      <c r="F646" s="10">
        <v>7440</v>
      </c>
      <c r="G646" s="9">
        <v>7.2909999999999995</v>
      </c>
      <c r="H646" s="2">
        <v>44924</v>
      </c>
    </row>
    <row r="647" spans="1:8" x14ac:dyDescent="0.3">
      <c r="A647" t="str">
        <f>A646</f>
        <v>O0282</v>
      </c>
      <c r="B647" s="2">
        <v>44924</v>
      </c>
      <c r="C647" s="2" t="s">
        <v>123</v>
      </c>
      <c r="D647" t="str">
        <f>VLOOKUP(C647,Table3[#All],2,0)</f>
        <v>LUNGHUANG</v>
      </c>
      <c r="E647" s="6">
        <v>26</v>
      </c>
      <c r="F647" s="10">
        <v>13650</v>
      </c>
      <c r="G647" s="9">
        <v>8.4409999999999989</v>
      </c>
      <c r="H647" s="2">
        <v>44924</v>
      </c>
    </row>
    <row r="648" spans="1:8" x14ac:dyDescent="0.3">
      <c r="A648" t="s">
        <v>777</v>
      </c>
      <c r="B648" s="2">
        <v>44924</v>
      </c>
      <c r="C648" s="2" t="s">
        <v>155</v>
      </c>
      <c r="D648" t="str">
        <f>VLOOKUP(C648,Table3[#All],2,0)</f>
        <v>ORCALE</v>
      </c>
      <c r="E648" s="6">
        <v>147</v>
      </c>
      <c r="F648" s="10">
        <v>7440</v>
      </c>
      <c r="G648" s="9">
        <v>11.154999999999998</v>
      </c>
      <c r="H648" s="2">
        <v>44924</v>
      </c>
    </row>
    <row r="649" spans="1:8" x14ac:dyDescent="0.3">
      <c r="A649" t="str">
        <f>A648</f>
        <v>O0283</v>
      </c>
      <c r="B649" s="2">
        <v>44924</v>
      </c>
      <c r="C649" s="2" t="s">
        <v>155</v>
      </c>
      <c r="D649" t="str">
        <f>VLOOKUP(C649,Table3[#All],2,0)</f>
        <v>ORCALE</v>
      </c>
      <c r="E649" s="6">
        <v>279</v>
      </c>
      <c r="F649" s="10">
        <v>13650</v>
      </c>
      <c r="G649" s="9">
        <v>8.4409999999999989</v>
      </c>
      <c r="H649" s="2">
        <v>44924</v>
      </c>
    </row>
    <row r="650" spans="1:8" x14ac:dyDescent="0.3">
      <c r="A650" t="s">
        <v>778</v>
      </c>
      <c r="B650" s="2">
        <v>44924</v>
      </c>
      <c r="C650" s="2" t="s">
        <v>189</v>
      </c>
      <c r="D650" t="str">
        <f>VLOOKUP(C650,Table3[#All],2,0)</f>
        <v>BIBURCHOF</v>
      </c>
      <c r="E650" s="6">
        <v>229</v>
      </c>
      <c r="F650" s="10">
        <v>4500</v>
      </c>
      <c r="G650" s="9">
        <v>11.154999999999998</v>
      </c>
      <c r="H650" s="2">
        <v>44924</v>
      </c>
    </row>
    <row r="651" spans="1:8" x14ac:dyDescent="0.3">
      <c r="A651" t="str">
        <f t="shared" ref="A651:A652" si="103">A650</f>
        <v>O0284</v>
      </c>
      <c r="B651" s="2">
        <v>44924</v>
      </c>
      <c r="C651" s="2" t="s">
        <v>189</v>
      </c>
      <c r="D651" t="str">
        <f>VLOOKUP(C651,Table3[#All],2,0)</f>
        <v>BIBURCHOF</v>
      </c>
      <c r="E651" s="6">
        <v>325</v>
      </c>
      <c r="F651" s="10">
        <v>4500</v>
      </c>
      <c r="G651" s="9">
        <v>11.154999999999998</v>
      </c>
      <c r="H651" s="2">
        <v>44924</v>
      </c>
    </row>
    <row r="652" spans="1:8" x14ac:dyDescent="0.3">
      <c r="A652" t="str">
        <f t="shared" si="103"/>
        <v>O0284</v>
      </c>
      <c r="B652" s="2">
        <v>44924</v>
      </c>
      <c r="C652" s="2" t="s">
        <v>189</v>
      </c>
      <c r="D652" t="str">
        <f>VLOOKUP(C652,Table3[#All],2,0)</f>
        <v>BIBURCHOF</v>
      </c>
      <c r="E652" s="6">
        <v>126</v>
      </c>
      <c r="F652" s="10">
        <v>1200</v>
      </c>
      <c r="G652" s="9">
        <v>11.154999999999998</v>
      </c>
      <c r="H652" s="2">
        <v>44924</v>
      </c>
    </row>
    <row r="653" spans="1:8" x14ac:dyDescent="0.3">
      <c r="A653" t="s">
        <v>779</v>
      </c>
      <c r="B653" s="2">
        <v>44925</v>
      </c>
      <c r="C653" s="2" t="s">
        <v>126</v>
      </c>
      <c r="D653" t="str">
        <f>VLOOKUP(C653,Table3[#All],2,0)</f>
        <v>TCHUTCHA</v>
      </c>
      <c r="E653" s="6">
        <v>21</v>
      </c>
      <c r="F653" s="10">
        <v>750</v>
      </c>
      <c r="G653" s="9">
        <v>11.154999999999998</v>
      </c>
      <c r="H653" s="2">
        <v>44925</v>
      </c>
    </row>
    <row r="654" spans="1:8" x14ac:dyDescent="0.3">
      <c r="A654" t="str">
        <f>A653</f>
        <v>O0285</v>
      </c>
      <c r="B654" s="2">
        <v>44925</v>
      </c>
      <c r="C654" s="2" t="s">
        <v>126</v>
      </c>
      <c r="D654" t="str">
        <f>VLOOKUP(C654,Table3[#All],2,0)</f>
        <v>TCHUTCHA</v>
      </c>
      <c r="E654" s="6">
        <v>331</v>
      </c>
      <c r="F654" s="10">
        <v>600</v>
      </c>
      <c r="G654" s="9">
        <v>11.154999999999998</v>
      </c>
      <c r="H654" s="2">
        <v>44925</v>
      </c>
    </row>
    <row r="655" spans="1:8" x14ac:dyDescent="0.3">
      <c r="A655" t="s">
        <v>780</v>
      </c>
      <c r="B655" s="2">
        <v>44925</v>
      </c>
      <c r="C655" s="2" t="s">
        <v>119</v>
      </c>
      <c r="D655" t="str">
        <f>VLOOKUP(C655,Table3[#All],2,0)</f>
        <v>DREFROS</v>
      </c>
      <c r="E655" s="6">
        <v>307</v>
      </c>
      <c r="F655" s="10">
        <v>750</v>
      </c>
      <c r="G655" s="9">
        <v>5.8649999999999993</v>
      </c>
      <c r="H655" s="2">
        <v>44925</v>
      </c>
    </row>
    <row r="656" spans="1:8" x14ac:dyDescent="0.3">
      <c r="A656" t="s">
        <v>781</v>
      </c>
      <c r="B656" s="2">
        <v>44925</v>
      </c>
      <c r="C656" s="2" t="s">
        <v>187</v>
      </c>
      <c r="D656" t="str">
        <f>VLOOKUP(C656,Table3[#All],2,0)</f>
        <v>PAUCHIAO</v>
      </c>
      <c r="E656" s="6">
        <v>252</v>
      </c>
      <c r="F656" s="10">
        <v>3600</v>
      </c>
      <c r="G656" s="9">
        <v>5.8649999999999993</v>
      </c>
      <c r="H656" s="2">
        <v>44925</v>
      </c>
    </row>
    <row r="657" spans="1:8" x14ac:dyDescent="0.3">
      <c r="A657" t="str">
        <f>A656</f>
        <v>O0287</v>
      </c>
      <c r="B657" s="2">
        <v>44925</v>
      </c>
      <c r="C657" s="2" t="s">
        <v>187</v>
      </c>
      <c r="D657" t="str">
        <f>VLOOKUP(C657,Table3[#All],2,0)</f>
        <v>PAUCHIAO</v>
      </c>
      <c r="E657" s="6">
        <v>222</v>
      </c>
      <c r="F657" s="10">
        <v>4320</v>
      </c>
      <c r="G657" s="9">
        <v>7.2909999999999995</v>
      </c>
      <c r="H657" s="2">
        <v>44925</v>
      </c>
    </row>
    <row r="658" spans="1:8" x14ac:dyDescent="0.3">
      <c r="A658" t="s">
        <v>782</v>
      </c>
      <c r="B658" s="2">
        <v>44925</v>
      </c>
      <c r="C658" s="2" t="s">
        <v>190</v>
      </c>
      <c r="D658" t="str">
        <f>VLOOKUP(C658,Table3[#All],2,0)</f>
        <v>EXASEX</v>
      </c>
      <c r="E658" s="6">
        <v>360</v>
      </c>
      <c r="F658" s="10">
        <v>2500</v>
      </c>
      <c r="G658" s="9">
        <v>6.0949999999999998</v>
      </c>
      <c r="H658" s="2">
        <v>44925</v>
      </c>
    </row>
    <row r="659" spans="1:8" x14ac:dyDescent="0.3">
      <c r="A659" t="str">
        <f t="shared" ref="A659:A660" si="104">A658</f>
        <v>O0288</v>
      </c>
      <c r="B659" s="2">
        <v>44925</v>
      </c>
      <c r="C659" s="2" t="s">
        <v>190</v>
      </c>
      <c r="D659" t="str">
        <f>VLOOKUP(C659,Table3[#All],2,0)</f>
        <v>EXASEX</v>
      </c>
      <c r="E659" s="6">
        <v>360</v>
      </c>
      <c r="F659" s="10">
        <v>6000</v>
      </c>
      <c r="G659" s="9">
        <v>6.3019999999999996</v>
      </c>
      <c r="H659" s="2">
        <v>44925</v>
      </c>
    </row>
    <row r="660" spans="1:8" x14ac:dyDescent="0.3">
      <c r="A660" t="str">
        <f t="shared" si="104"/>
        <v>O0288</v>
      </c>
      <c r="B660" s="2">
        <v>44925</v>
      </c>
      <c r="C660" s="2" t="s">
        <v>190</v>
      </c>
      <c r="D660" t="str">
        <f>VLOOKUP(C660,Table3[#All],2,0)</f>
        <v>EXASEX</v>
      </c>
      <c r="E660" s="6">
        <v>317</v>
      </c>
      <c r="F660" s="10">
        <v>1440</v>
      </c>
      <c r="G660" s="9">
        <v>7.2909999999999995</v>
      </c>
      <c r="H660" s="2">
        <v>44925</v>
      </c>
    </row>
    <row r="661" spans="1:8" x14ac:dyDescent="0.3">
      <c r="A661" t="s">
        <v>783</v>
      </c>
      <c r="B661" s="2">
        <v>44925</v>
      </c>
      <c r="C661" s="2" t="s">
        <v>163</v>
      </c>
      <c r="D661" t="str">
        <f>VLOOKUP(C661,Table3[#All],2,0)</f>
        <v>ZUTER</v>
      </c>
      <c r="E661" s="6">
        <v>302</v>
      </c>
      <c r="F661" s="10">
        <v>400</v>
      </c>
      <c r="G661" s="9">
        <v>6.0720000000000001</v>
      </c>
      <c r="H661" s="2">
        <v>44925</v>
      </c>
    </row>
    <row r="662" spans="1:8" x14ac:dyDescent="0.3">
      <c r="A662" t="str">
        <f t="shared" ref="A662:A663" si="105">A661</f>
        <v>O0289</v>
      </c>
      <c r="B662" s="2">
        <v>44925</v>
      </c>
      <c r="C662" s="2" t="s">
        <v>163</v>
      </c>
      <c r="D662" t="str">
        <f>VLOOKUP(C662,Table3[#All],2,0)</f>
        <v>ZUTER</v>
      </c>
      <c r="E662" s="6">
        <v>44</v>
      </c>
      <c r="F662" s="10">
        <v>3360</v>
      </c>
      <c r="G662" s="9">
        <v>7.198999999999999</v>
      </c>
      <c r="H662" s="2">
        <v>44925</v>
      </c>
    </row>
    <row r="663" spans="1:8" x14ac:dyDescent="0.3">
      <c r="A663" t="str">
        <f t="shared" si="105"/>
        <v>O0289</v>
      </c>
      <c r="B663" s="2">
        <v>44925</v>
      </c>
      <c r="C663" s="2" t="s">
        <v>163</v>
      </c>
      <c r="D663" t="str">
        <f>VLOOKUP(C663,Table3[#All],2,0)</f>
        <v>ZUTER</v>
      </c>
      <c r="E663" s="6">
        <v>251</v>
      </c>
      <c r="F663" s="10">
        <v>2160</v>
      </c>
      <c r="G663" s="9">
        <v>7.7049999999999992</v>
      </c>
      <c r="H663" s="2">
        <v>44925</v>
      </c>
    </row>
    <row r="664" spans="1:8" x14ac:dyDescent="0.3">
      <c r="A664" t="s">
        <v>784</v>
      </c>
      <c r="B664" s="2">
        <v>44927</v>
      </c>
      <c r="C664" s="2" t="s">
        <v>137</v>
      </c>
      <c r="D664" t="str">
        <f>VLOOKUP(C664,Table3[#All],2,0)</f>
        <v>HABUSO</v>
      </c>
      <c r="E664" s="6">
        <v>113</v>
      </c>
      <c r="F664" s="10">
        <v>1380</v>
      </c>
      <c r="G664" s="9">
        <v>10.924999999999999</v>
      </c>
      <c r="H664" s="2">
        <v>44927</v>
      </c>
    </row>
    <row r="665" spans="1:8" x14ac:dyDescent="0.3">
      <c r="A665" t="str">
        <f t="shared" ref="A665:A666" si="106">A664</f>
        <v>O0290</v>
      </c>
      <c r="B665" s="2">
        <v>44927</v>
      </c>
      <c r="C665" s="2" t="s">
        <v>137</v>
      </c>
      <c r="D665" t="str">
        <f>VLOOKUP(C665,Table3[#All],2,0)</f>
        <v>HABUSO</v>
      </c>
      <c r="E665" s="6">
        <v>134</v>
      </c>
      <c r="F665" s="10">
        <v>720</v>
      </c>
      <c r="G665" s="9">
        <v>7.8199999999999994</v>
      </c>
      <c r="H665" s="2">
        <v>44927</v>
      </c>
    </row>
    <row r="666" spans="1:8" x14ac:dyDescent="0.3">
      <c r="A666" t="str">
        <f t="shared" si="106"/>
        <v>O0290</v>
      </c>
      <c r="B666" s="2">
        <v>44927</v>
      </c>
      <c r="C666" s="2" t="s">
        <v>137</v>
      </c>
      <c r="D666" t="str">
        <f>VLOOKUP(C666,Table3[#All],2,0)</f>
        <v>HABUSO</v>
      </c>
      <c r="E666" s="6">
        <v>109</v>
      </c>
      <c r="F666" s="10">
        <v>562.5</v>
      </c>
      <c r="G666" s="9">
        <v>7.4749999999999996</v>
      </c>
      <c r="H666" s="2">
        <v>44927</v>
      </c>
    </row>
    <row r="667" spans="1:8" x14ac:dyDescent="0.3">
      <c r="A667" t="s">
        <v>785</v>
      </c>
      <c r="B667" s="2">
        <v>44927</v>
      </c>
      <c r="C667" s="2" t="s">
        <v>154</v>
      </c>
      <c r="D667" t="str">
        <f>VLOOKUP(C667,Table3[#All],2,0)</f>
        <v>CRUNCHY</v>
      </c>
      <c r="E667" s="6">
        <v>132</v>
      </c>
      <c r="F667" s="10">
        <v>1200</v>
      </c>
      <c r="G667" s="9">
        <v>7.2909999999999995</v>
      </c>
      <c r="H667" s="2">
        <v>44927</v>
      </c>
    </row>
    <row r="668" spans="1:8" x14ac:dyDescent="0.3">
      <c r="A668" t="str">
        <f>A667</f>
        <v>O0291</v>
      </c>
      <c r="B668" s="2">
        <v>44927</v>
      </c>
      <c r="C668" s="2" t="s">
        <v>154</v>
      </c>
      <c r="D668" t="str">
        <f>VLOOKUP(C668,Table3[#All],2,0)</f>
        <v>CRUNCHY</v>
      </c>
      <c r="E668" s="6">
        <v>216</v>
      </c>
      <c r="F668" s="10">
        <v>1008</v>
      </c>
      <c r="G668" s="9">
        <v>6.669999999999999</v>
      </c>
      <c r="H668" s="2">
        <v>44927</v>
      </c>
    </row>
    <row r="669" spans="1:8" x14ac:dyDescent="0.3">
      <c r="A669" t="s">
        <v>786</v>
      </c>
      <c r="B669" s="2">
        <v>44927</v>
      </c>
      <c r="C669" s="2" t="s">
        <v>111</v>
      </c>
      <c r="D669" t="str">
        <f>VLOOKUP(C669,Table3[#All],2,0)</f>
        <v>MERASI</v>
      </c>
      <c r="E669" s="6">
        <v>293</v>
      </c>
      <c r="F669" s="10">
        <v>2016</v>
      </c>
      <c r="G669" s="9">
        <v>7.843</v>
      </c>
      <c r="H669" s="2">
        <v>44927</v>
      </c>
    </row>
    <row r="670" spans="1:8" x14ac:dyDescent="0.3">
      <c r="A670" t="str">
        <f t="shared" ref="A670:A671" si="107">A669</f>
        <v>O0292</v>
      </c>
      <c r="B670" s="2">
        <v>44927</v>
      </c>
      <c r="C670" s="2" t="s">
        <v>111</v>
      </c>
      <c r="D670" t="str">
        <f>VLOOKUP(C670,Table3[#All],2,0)</f>
        <v>MERASI</v>
      </c>
      <c r="E670" s="6">
        <v>335</v>
      </c>
      <c r="F670" s="10">
        <v>2000</v>
      </c>
      <c r="G670" s="9">
        <v>10.832999999999998</v>
      </c>
      <c r="H670" s="2">
        <v>44927</v>
      </c>
    </row>
    <row r="671" spans="1:8" x14ac:dyDescent="0.3">
      <c r="A671" t="str">
        <f t="shared" si="107"/>
        <v>O0292</v>
      </c>
      <c r="B671" s="2">
        <v>44927</v>
      </c>
      <c r="C671" s="2" t="s">
        <v>111</v>
      </c>
      <c r="D671" t="str">
        <f>VLOOKUP(C671,Table3[#All],2,0)</f>
        <v>MERASI</v>
      </c>
      <c r="E671" s="6">
        <v>229</v>
      </c>
      <c r="F671" s="10">
        <v>1104</v>
      </c>
      <c r="G671" s="9">
        <v>7.7049999999999992</v>
      </c>
      <c r="H671" s="2">
        <v>44927</v>
      </c>
    </row>
    <row r="672" spans="1:8" x14ac:dyDescent="0.3">
      <c r="A672" t="s">
        <v>787</v>
      </c>
      <c r="B672" s="2">
        <v>44927</v>
      </c>
      <c r="C672" s="2" t="s">
        <v>154</v>
      </c>
      <c r="D672" t="str">
        <f>VLOOKUP(C672,Table3[#All],2,0)</f>
        <v>CRUNCHY</v>
      </c>
      <c r="E672" s="6">
        <v>39</v>
      </c>
      <c r="F672" s="10">
        <v>600</v>
      </c>
      <c r="G672" s="9">
        <v>11.154999999999998</v>
      </c>
      <c r="H672" s="2">
        <v>44927</v>
      </c>
    </row>
    <row r="673" spans="1:8" x14ac:dyDescent="0.3">
      <c r="A673" t="str">
        <f t="shared" ref="A673:A674" si="108">A672</f>
        <v>O0293</v>
      </c>
      <c r="B673" s="2">
        <v>44927</v>
      </c>
      <c r="C673" s="2" t="s">
        <v>154</v>
      </c>
      <c r="D673" t="str">
        <f>VLOOKUP(C673,Table3[#All],2,0)</f>
        <v>CRUNCHY</v>
      </c>
      <c r="E673" s="6">
        <v>32</v>
      </c>
      <c r="F673" s="10">
        <v>600</v>
      </c>
      <c r="G673" s="9">
        <v>7.13</v>
      </c>
      <c r="H673" s="2">
        <v>44927</v>
      </c>
    </row>
    <row r="674" spans="1:8" x14ac:dyDescent="0.3">
      <c r="A674" t="str">
        <f t="shared" si="108"/>
        <v>O0293</v>
      </c>
      <c r="B674" s="2">
        <v>44927</v>
      </c>
      <c r="C674" s="2" t="s">
        <v>154</v>
      </c>
      <c r="D674" t="str">
        <f>VLOOKUP(C674,Table3[#All],2,0)</f>
        <v>CRUNCHY</v>
      </c>
      <c r="E674" s="6">
        <v>177</v>
      </c>
      <c r="F674" s="10">
        <v>600</v>
      </c>
      <c r="G674" s="9">
        <v>8.9699999999999989</v>
      </c>
      <c r="H674" s="2">
        <v>44927</v>
      </c>
    </row>
    <row r="675" spans="1:8" x14ac:dyDescent="0.3">
      <c r="A675" t="s">
        <v>788</v>
      </c>
      <c r="B675" s="2">
        <v>44941</v>
      </c>
      <c r="C675" s="2" t="s">
        <v>278</v>
      </c>
      <c r="D675" t="str">
        <f>VLOOKUP(C675,Table3[#All],2,0)</f>
        <v>HERBALFOOD</v>
      </c>
      <c r="E675" s="6">
        <v>269</v>
      </c>
      <c r="F675" s="10">
        <v>648</v>
      </c>
      <c r="G675" s="9">
        <v>10.35</v>
      </c>
      <c r="H675" s="2">
        <v>44941</v>
      </c>
    </row>
    <row r="676" spans="1:8" x14ac:dyDescent="0.3">
      <c r="A676" t="str">
        <f>A675</f>
        <v>O0294</v>
      </c>
      <c r="B676" s="2">
        <v>44941</v>
      </c>
      <c r="C676" s="2" t="s">
        <v>278</v>
      </c>
      <c r="D676" t="str">
        <f>VLOOKUP(C676,Table3[#All],2,0)</f>
        <v>HERBALFOOD</v>
      </c>
      <c r="E676" s="6">
        <v>217</v>
      </c>
      <c r="F676" s="10">
        <v>1000</v>
      </c>
      <c r="G676" s="9">
        <v>11.154999999999998</v>
      </c>
      <c r="H676" s="2">
        <v>44941</v>
      </c>
    </row>
    <row r="677" spans="1:8" x14ac:dyDescent="0.3">
      <c r="A677" t="s">
        <v>789</v>
      </c>
      <c r="B677" s="2">
        <v>44941</v>
      </c>
      <c r="C677" s="2" t="s">
        <v>185</v>
      </c>
      <c r="D677" t="str">
        <f>VLOOKUP(C677,Table3[#All],2,0)</f>
        <v>PACMAN</v>
      </c>
      <c r="E677" s="6">
        <v>16</v>
      </c>
      <c r="F677" s="10">
        <v>1200</v>
      </c>
      <c r="G677" s="9">
        <v>7.4749999999999996</v>
      </c>
      <c r="H677" s="2">
        <v>44941</v>
      </c>
    </row>
    <row r="678" spans="1:8" x14ac:dyDescent="0.3">
      <c r="A678" t="str">
        <f t="shared" ref="A678:A679" si="109">A677</f>
        <v>O0295</v>
      </c>
      <c r="B678" s="2">
        <v>44941</v>
      </c>
      <c r="C678" s="2" t="s">
        <v>185</v>
      </c>
      <c r="D678" t="str">
        <f>VLOOKUP(C678,Table3[#All],2,0)</f>
        <v>PACMAN</v>
      </c>
      <c r="E678" s="6">
        <v>149</v>
      </c>
      <c r="F678" s="10">
        <v>4600</v>
      </c>
      <c r="G678" s="9">
        <v>10.763999999999999</v>
      </c>
      <c r="H678" s="2">
        <v>44941</v>
      </c>
    </row>
    <row r="679" spans="1:8" x14ac:dyDescent="0.3">
      <c r="A679" t="str">
        <f t="shared" si="109"/>
        <v>O0295</v>
      </c>
      <c r="B679" s="2">
        <v>44941</v>
      </c>
      <c r="C679" s="2" t="s">
        <v>185</v>
      </c>
      <c r="D679" t="str">
        <f>VLOOKUP(C679,Table3[#All],2,0)</f>
        <v>PACMAN</v>
      </c>
      <c r="E679" s="6">
        <v>24</v>
      </c>
      <c r="F679" s="10">
        <v>2160</v>
      </c>
      <c r="G679" s="9">
        <v>11.154999999999998</v>
      </c>
      <c r="H679" s="2">
        <v>44941</v>
      </c>
    </row>
    <row r="680" spans="1:8" x14ac:dyDescent="0.3">
      <c r="A680" t="s">
        <v>790</v>
      </c>
      <c r="B680" s="2">
        <v>44941</v>
      </c>
      <c r="C680" s="2" t="s">
        <v>277</v>
      </c>
      <c r="D680" t="str">
        <f>VLOOKUP(C680,Table3[#All],2,0)</f>
        <v>ZINNET</v>
      </c>
      <c r="E680" s="6">
        <v>217</v>
      </c>
      <c r="F680" s="10">
        <v>1600</v>
      </c>
      <c r="G680" s="9">
        <v>9.7071499999999986</v>
      </c>
      <c r="H680" s="2">
        <v>44941</v>
      </c>
    </row>
    <row r="681" spans="1:8" x14ac:dyDescent="0.3">
      <c r="A681" t="str">
        <f t="shared" ref="A681:A682" si="110">A680</f>
        <v>O0296</v>
      </c>
      <c r="B681" s="2">
        <v>44941</v>
      </c>
      <c r="C681" s="2" t="s">
        <v>277</v>
      </c>
      <c r="D681" t="str">
        <f>VLOOKUP(C681,Table3[#All],2,0)</f>
        <v>ZINNET</v>
      </c>
      <c r="E681" s="6">
        <v>2</v>
      </c>
      <c r="F681" s="10">
        <v>1600</v>
      </c>
      <c r="G681" s="9">
        <v>7.6969499999999993</v>
      </c>
      <c r="H681" s="2">
        <v>44941</v>
      </c>
    </row>
    <row r="682" spans="1:8" x14ac:dyDescent="0.3">
      <c r="A682" t="str">
        <f t="shared" si="110"/>
        <v>O0296</v>
      </c>
      <c r="B682" s="2">
        <v>44941</v>
      </c>
      <c r="C682" s="2" t="s">
        <v>277</v>
      </c>
      <c r="D682" t="str">
        <f>VLOOKUP(C682,Table3[#All],2,0)</f>
        <v>ZINNET</v>
      </c>
      <c r="E682" s="6">
        <v>136</v>
      </c>
      <c r="F682" s="10">
        <v>600</v>
      </c>
      <c r="G682" s="9">
        <v>6.4273499999999988</v>
      </c>
      <c r="H682" s="2">
        <v>44941</v>
      </c>
    </row>
    <row r="683" spans="1:8" x14ac:dyDescent="0.3">
      <c r="A683" t="s">
        <v>791</v>
      </c>
      <c r="B683" s="2">
        <v>44941</v>
      </c>
      <c r="C683" s="2" t="s">
        <v>148</v>
      </c>
      <c r="D683" t="str">
        <f>VLOOKUP(C683,Table3[#All],2,0)</f>
        <v>MARAS</v>
      </c>
      <c r="E683" s="6">
        <v>142</v>
      </c>
      <c r="F683" s="10">
        <v>1200</v>
      </c>
      <c r="G683" s="9">
        <v>7.8820999999999986</v>
      </c>
      <c r="H683" s="2">
        <v>44941</v>
      </c>
    </row>
    <row r="684" spans="1:8" x14ac:dyDescent="0.3">
      <c r="A684" t="str">
        <f>A683</f>
        <v>O0297</v>
      </c>
      <c r="B684" s="2">
        <v>44941</v>
      </c>
      <c r="C684" s="2" t="s">
        <v>148</v>
      </c>
      <c r="D684" t="str">
        <f>VLOOKUP(C684,Table3[#All],2,0)</f>
        <v>MARAS</v>
      </c>
      <c r="E684" s="6">
        <v>145</v>
      </c>
      <c r="F684" s="10">
        <v>1000</v>
      </c>
      <c r="G684" s="9">
        <v>6.7711999999999994</v>
      </c>
      <c r="H684" s="2">
        <v>44941</v>
      </c>
    </row>
    <row r="685" spans="1:8" x14ac:dyDescent="0.3">
      <c r="A685" t="s">
        <v>792</v>
      </c>
      <c r="B685" s="2">
        <v>44941</v>
      </c>
      <c r="C685" s="2" t="s">
        <v>160</v>
      </c>
      <c r="D685" t="str">
        <f>VLOOKUP(C685,Table3[#All],2,0)</f>
        <v>SPSSEVIEW</v>
      </c>
      <c r="E685" s="6">
        <v>263</v>
      </c>
      <c r="F685" s="10">
        <v>3000</v>
      </c>
      <c r="G685" s="9">
        <v>7.7762999999999991</v>
      </c>
      <c r="H685" s="2">
        <v>44941</v>
      </c>
    </row>
    <row r="686" spans="1:8" x14ac:dyDescent="0.3">
      <c r="A686" t="str">
        <f>A685</f>
        <v>O0298</v>
      </c>
      <c r="B686" s="2">
        <v>44941</v>
      </c>
      <c r="C686" s="2" t="s">
        <v>160</v>
      </c>
      <c r="D686" t="str">
        <f>VLOOKUP(C686,Table3[#All],2,0)</f>
        <v>SPSSEVIEW</v>
      </c>
      <c r="E686" s="6">
        <v>209</v>
      </c>
      <c r="F686" s="10">
        <v>3000</v>
      </c>
      <c r="G686" s="9">
        <v>6.4008999999999991</v>
      </c>
      <c r="H686" s="2">
        <v>44941</v>
      </c>
    </row>
    <row r="687" spans="1:8" x14ac:dyDescent="0.3">
      <c r="A687" t="s">
        <v>793</v>
      </c>
      <c r="B687" s="2">
        <v>44965</v>
      </c>
      <c r="C687" s="2" t="s">
        <v>171</v>
      </c>
      <c r="D687" t="str">
        <f>VLOOKUP(C687,Table3[#All],2,0)</f>
        <v>MISHFOOD</v>
      </c>
      <c r="E687" s="6">
        <v>110</v>
      </c>
      <c r="F687" s="10">
        <v>2400</v>
      </c>
      <c r="G687" s="9">
        <v>7.9878999999999989</v>
      </c>
      <c r="H687" s="2">
        <v>44965</v>
      </c>
    </row>
    <row r="688" spans="1:8" x14ac:dyDescent="0.3">
      <c r="A688" t="s">
        <v>794</v>
      </c>
      <c r="B688" s="2">
        <v>44965</v>
      </c>
      <c r="C688" s="2" t="s">
        <v>162</v>
      </c>
      <c r="D688" t="str">
        <f>VLOOKUP(C688,Table3[#All],2,0)</f>
        <v>NORANNOR</v>
      </c>
      <c r="E688" s="6">
        <v>339</v>
      </c>
      <c r="F688" s="10">
        <v>1920</v>
      </c>
      <c r="G688" s="9">
        <v>6.7182999999999993</v>
      </c>
      <c r="H688" s="2">
        <v>44965</v>
      </c>
    </row>
    <row r="689" spans="1:8" x14ac:dyDescent="0.3">
      <c r="A689" t="str">
        <f>A688</f>
        <v>O0300</v>
      </c>
      <c r="B689" s="2">
        <v>44965</v>
      </c>
      <c r="C689" s="2" t="s">
        <v>162</v>
      </c>
      <c r="D689" t="str">
        <f>VLOOKUP(C689,Table3[#All],2,0)</f>
        <v>NORANNOR</v>
      </c>
      <c r="E689" s="6">
        <v>174</v>
      </c>
      <c r="F689" s="10">
        <v>22800</v>
      </c>
      <c r="G689" s="9">
        <v>9.7071499999999986</v>
      </c>
      <c r="H689" s="2">
        <v>44965</v>
      </c>
    </row>
    <row r="690" spans="1:8" x14ac:dyDescent="0.3">
      <c r="A690" t="s">
        <v>795</v>
      </c>
      <c r="B690" s="2">
        <v>44965</v>
      </c>
      <c r="C690" s="2" t="s">
        <v>127</v>
      </c>
      <c r="D690" t="str">
        <f>VLOOKUP(C690,Table3[#All],2,0)</f>
        <v>FARSEM</v>
      </c>
      <c r="E690" s="6">
        <v>112</v>
      </c>
      <c r="F690" s="10">
        <v>576</v>
      </c>
      <c r="G690" s="9">
        <v>7.6969499999999993</v>
      </c>
      <c r="H690" s="2">
        <v>44965</v>
      </c>
    </row>
    <row r="691" spans="1:8" x14ac:dyDescent="0.3">
      <c r="A691" t="str">
        <f>A690</f>
        <v>O0301</v>
      </c>
      <c r="B691" s="2">
        <v>44965</v>
      </c>
      <c r="C691" s="2" t="s">
        <v>127</v>
      </c>
      <c r="D691" t="str">
        <f>VLOOKUP(C691,Table3[#All],2,0)</f>
        <v>FARSEM</v>
      </c>
      <c r="E691" s="6">
        <v>203</v>
      </c>
      <c r="F691" s="10">
        <v>576</v>
      </c>
      <c r="G691" s="9">
        <v>6.4273499999999988</v>
      </c>
      <c r="H691" s="2">
        <v>44965</v>
      </c>
    </row>
    <row r="692" spans="1:8" x14ac:dyDescent="0.3">
      <c r="A692" t="s">
        <v>796</v>
      </c>
      <c r="B692" s="2">
        <v>44965</v>
      </c>
      <c r="C692" s="2" t="s">
        <v>188</v>
      </c>
      <c r="D692" t="str">
        <f>VLOOKUP(C692,Table3[#All],2,0)</f>
        <v>DIMENTRIO</v>
      </c>
      <c r="E692" s="6">
        <v>94</v>
      </c>
      <c r="F692" s="10">
        <v>576</v>
      </c>
      <c r="G692" s="9">
        <v>7.8820999999999986</v>
      </c>
      <c r="H692" s="2">
        <v>44965</v>
      </c>
    </row>
    <row r="693" spans="1:8" x14ac:dyDescent="0.3">
      <c r="A693" t="str">
        <f t="shared" ref="A693:A694" si="111">A692</f>
        <v>O0302</v>
      </c>
      <c r="B693" s="2">
        <v>44965</v>
      </c>
      <c r="C693" s="2" t="s">
        <v>188</v>
      </c>
      <c r="D693" t="str">
        <f>VLOOKUP(C693,Table3[#All],2,0)</f>
        <v>DIMENTRIO</v>
      </c>
      <c r="E693" s="6">
        <v>56</v>
      </c>
      <c r="F693" s="10">
        <v>576</v>
      </c>
      <c r="G693" s="9">
        <v>6.7711999999999994</v>
      </c>
      <c r="H693" s="2">
        <v>44965</v>
      </c>
    </row>
    <row r="694" spans="1:8" x14ac:dyDescent="0.3">
      <c r="A694" t="str">
        <f t="shared" si="111"/>
        <v>O0302</v>
      </c>
      <c r="B694" s="2">
        <v>44965</v>
      </c>
      <c r="C694" s="2" t="s">
        <v>188</v>
      </c>
      <c r="D694" t="str">
        <f>VLOOKUP(C694,Table3[#All],2,0)</f>
        <v>DIMENTRIO</v>
      </c>
      <c r="E694" s="6">
        <v>148</v>
      </c>
      <c r="F694" s="10">
        <v>576</v>
      </c>
      <c r="G694" s="9">
        <v>7.7762999999999991</v>
      </c>
      <c r="H694" s="2">
        <v>44965</v>
      </c>
    </row>
    <row r="695" spans="1:8" x14ac:dyDescent="0.3">
      <c r="A695" t="s">
        <v>797</v>
      </c>
      <c r="B695" s="2">
        <v>44970</v>
      </c>
      <c r="C695" s="2" t="s">
        <v>166</v>
      </c>
      <c r="D695" t="str">
        <f>VLOOKUP(C695,Table3[#All],2,0)</f>
        <v>MALFALANA</v>
      </c>
      <c r="E695" s="6">
        <v>184</v>
      </c>
      <c r="F695" s="10">
        <v>1920</v>
      </c>
      <c r="G695" s="9">
        <v>6.4008999999999991</v>
      </c>
      <c r="H695" s="2">
        <v>44970</v>
      </c>
    </row>
    <row r="696" spans="1:8" x14ac:dyDescent="0.3">
      <c r="A696" t="str">
        <f>A695</f>
        <v>O0303</v>
      </c>
      <c r="B696" s="2">
        <v>44970</v>
      </c>
      <c r="C696" s="2" t="s">
        <v>166</v>
      </c>
      <c r="D696" t="str">
        <f>VLOOKUP(C696,Table3[#All],2,0)</f>
        <v>MALFALANA</v>
      </c>
      <c r="E696" s="6">
        <v>107</v>
      </c>
      <c r="F696" s="10">
        <v>2880</v>
      </c>
      <c r="G696" s="9">
        <v>7.9878999999999989</v>
      </c>
      <c r="H696" s="2">
        <v>44970</v>
      </c>
    </row>
    <row r="697" spans="1:8" x14ac:dyDescent="0.3">
      <c r="A697" t="s">
        <v>798</v>
      </c>
      <c r="B697" s="2">
        <v>44970</v>
      </c>
      <c r="C697" s="2" t="s">
        <v>124</v>
      </c>
      <c r="D697" t="str">
        <f>VLOOKUP(C697,Table3[#All],2,0)</f>
        <v>PALMING</v>
      </c>
      <c r="E697" s="6">
        <v>81</v>
      </c>
      <c r="F697" s="10">
        <v>4914</v>
      </c>
      <c r="G697" s="9">
        <v>6.7182999999999993</v>
      </c>
      <c r="H697" s="2">
        <v>44970</v>
      </c>
    </row>
    <row r="698" spans="1:8" x14ac:dyDescent="0.3">
      <c r="A698" t="str">
        <f>A697</f>
        <v>O0304</v>
      </c>
      <c r="B698" s="2">
        <v>44970</v>
      </c>
      <c r="C698" s="2" t="s">
        <v>124</v>
      </c>
      <c r="D698" t="str">
        <f>VLOOKUP(C698,Table3[#All],2,0)</f>
        <v>PALMING</v>
      </c>
      <c r="E698" s="6">
        <v>353</v>
      </c>
      <c r="F698" s="10">
        <v>4800</v>
      </c>
      <c r="G698" s="9">
        <v>6.7447499999999989</v>
      </c>
      <c r="H698" s="2">
        <v>44970</v>
      </c>
    </row>
    <row r="699" spans="1:8" x14ac:dyDescent="0.3">
      <c r="A699" t="s">
        <v>799</v>
      </c>
      <c r="B699" s="2">
        <v>44970</v>
      </c>
      <c r="C699" s="2" t="s">
        <v>174</v>
      </c>
      <c r="D699" t="str">
        <f>VLOOKUP(C699,Table3[#All],2,0)</f>
        <v>HYPHENN</v>
      </c>
      <c r="E699" s="6">
        <v>218</v>
      </c>
      <c r="F699" s="10">
        <v>4914</v>
      </c>
      <c r="G699" s="9">
        <v>7.8027499999999996</v>
      </c>
      <c r="H699" s="2">
        <v>44970</v>
      </c>
    </row>
    <row r="700" spans="1:8" x14ac:dyDescent="0.3">
      <c r="A700" t="str">
        <f>A699</f>
        <v>O0305</v>
      </c>
      <c r="B700" s="2">
        <v>44970</v>
      </c>
      <c r="C700" s="2" t="s">
        <v>174</v>
      </c>
      <c r="D700" t="str">
        <f>VLOOKUP(C700,Table3[#All],2,0)</f>
        <v>HYPHENN</v>
      </c>
      <c r="E700" s="6">
        <v>280</v>
      </c>
      <c r="F700" s="10">
        <v>4800</v>
      </c>
      <c r="G700" s="9">
        <v>7.8027499999999996</v>
      </c>
      <c r="H700" s="2">
        <v>44970</v>
      </c>
    </row>
    <row r="701" spans="1:8" x14ac:dyDescent="0.3">
      <c r="A701" t="s">
        <v>800</v>
      </c>
      <c r="B701" s="2">
        <v>44970</v>
      </c>
      <c r="C701" s="2" t="s">
        <v>123</v>
      </c>
      <c r="D701" t="str">
        <f>VLOOKUP(C701,Table3[#All],2,0)</f>
        <v>LUNGHUANG</v>
      </c>
      <c r="E701" s="6">
        <v>135</v>
      </c>
      <c r="F701" s="10">
        <v>1560</v>
      </c>
      <c r="G701" s="9">
        <v>7.2208499999999995</v>
      </c>
      <c r="H701" s="2">
        <v>44970</v>
      </c>
    </row>
    <row r="702" spans="1:8" x14ac:dyDescent="0.3">
      <c r="A702" t="str">
        <f>A701</f>
        <v>O0306</v>
      </c>
      <c r="B702" s="2">
        <v>44970</v>
      </c>
      <c r="C702" s="2" t="s">
        <v>123</v>
      </c>
      <c r="D702" t="str">
        <f>VLOOKUP(C702,Table3[#All],2,0)</f>
        <v>LUNGHUANG</v>
      </c>
      <c r="E702" s="6">
        <v>126</v>
      </c>
      <c r="F702" s="10">
        <v>700</v>
      </c>
      <c r="G702" s="9">
        <v>11.637999999999998</v>
      </c>
      <c r="H702" s="2">
        <v>44970</v>
      </c>
    </row>
    <row r="703" spans="1:8" x14ac:dyDescent="0.3">
      <c r="A703" t="s">
        <v>801</v>
      </c>
      <c r="B703" s="2">
        <v>44983</v>
      </c>
      <c r="C703" s="2" t="s">
        <v>109</v>
      </c>
      <c r="D703" t="str">
        <f>VLOOKUP(C703,Table3[#All],2,0)</f>
        <v>CAMILA</v>
      </c>
      <c r="E703" s="6">
        <v>22</v>
      </c>
      <c r="F703" s="10">
        <v>768</v>
      </c>
      <c r="G703" s="9">
        <v>10.923849999999998</v>
      </c>
      <c r="H703" s="2">
        <v>44983</v>
      </c>
    </row>
    <row r="704" spans="1:8" x14ac:dyDescent="0.3">
      <c r="A704" t="str">
        <f>A703</f>
        <v>O0307</v>
      </c>
      <c r="B704" s="2">
        <v>44983</v>
      </c>
      <c r="C704" s="2" t="s">
        <v>109</v>
      </c>
      <c r="D704" t="str">
        <f>VLOOKUP(C704,Table3[#All],2,0)</f>
        <v>CAMILA</v>
      </c>
      <c r="E704" s="6">
        <v>336</v>
      </c>
      <c r="F704" s="10">
        <v>354</v>
      </c>
      <c r="G704" s="9">
        <v>9.7071499999999986</v>
      </c>
      <c r="H704" s="2">
        <v>44983</v>
      </c>
    </row>
    <row r="705" spans="1:8" x14ac:dyDescent="0.3">
      <c r="A705" t="s">
        <v>802</v>
      </c>
      <c r="B705" s="2">
        <v>44983</v>
      </c>
      <c r="C705" s="2" t="s">
        <v>118</v>
      </c>
      <c r="D705" t="str">
        <f>VLOOKUP(C705,Table3[#All],2,0)</f>
        <v>KYCHILU</v>
      </c>
      <c r="E705" s="6">
        <v>186</v>
      </c>
      <c r="F705" s="10">
        <v>504</v>
      </c>
      <c r="G705" s="9">
        <v>12.457949999999997</v>
      </c>
      <c r="H705" s="2">
        <v>44983</v>
      </c>
    </row>
    <row r="706" spans="1:8" x14ac:dyDescent="0.3">
      <c r="A706" t="str">
        <f>A705</f>
        <v>O0308</v>
      </c>
      <c r="B706" s="2">
        <v>44983</v>
      </c>
      <c r="C706" s="2" t="s">
        <v>118</v>
      </c>
      <c r="D706" t="str">
        <f>VLOOKUP(C706,Table3[#All],2,0)</f>
        <v>KYCHILU</v>
      </c>
      <c r="E706" s="6">
        <v>95</v>
      </c>
      <c r="F706" s="10">
        <v>500</v>
      </c>
      <c r="G706" s="9">
        <v>8.3846499999999988</v>
      </c>
      <c r="H706" s="2">
        <v>44983</v>
      </c>
    </row>
    <row r="707" spans="1:8" x14ac:dyDescent="0.3">
      <c r="A707" t="s">
        <v>803</v>
      </c>
      <c r="B707" s="2">
        <v>44983</v>
      </c>
      <c r="C707" s="2" t="s">
        <v>176</v>
      </c>
      <c r="D707" t="str">
        <f>VLOOKUP(C707,Table3[#All],2,0)</f>
        <v>ABBAP</v>
      </c>
      <c r="E707" s="6">
        <v>226</v>
      </c>
      <c r="F707" s="10">
        <v>300</v>
      </c>
      <c r="G707" s="9">
        <v>8.3846499999999988</v>
      </c>
      <c r="H707" s="2">
        <v>44983</v>
      </c>
    </row>
    <row r="708" spans="1:8" x14ac:dyDescent="0.3">
      <c r="A708" t="str">
        <f>A707</f>
        <v>O0309</v>
      </c>
      <c r="B708" s="2">
        <v>44983</v>
      </c>
      <c r="C708" s="2" t="s">
        <v>176</v>
      </c>
      <c r="D708" t="str">
        <f>VLOOKUP(C708,Table3[#All],2,0)</f>
        <v>ABBAP</v>
      </c>
      <c r="E708" s="6">
        <v>73</v>
      </c>
      <c r="F708" s="10">
        <v>880</v>
      </c>
      <c r="G708" s="9">
        <v>9.7071499999999986</v>
      </c>
      <c r="H708" s="2">
        <v>44983</v>
      </c>
    </row>
    <row r="709" spans="1:8" x14ac:dyDescent="0.3">
      <c r="A709" t="s">
        <v>804</v>
      </c>
      <c r="B709" s="2">
        <v>44983</v>
      </c>
      <c r="C709" s="2" t="s">
        <v>158</v>
      </c>
      <c r="D709" t="str">
        <f>VLOOKUP(C709,Table3[#All],2,0)</f>
        <v>JOMAN</v>
      </c>
      <c r="E709" s="6">
        <v>143</v>
      </c>
      <c r="F709" s="10">
        <v>300</v>
      </c>
      <c r="G709" s="9">
        <v>12.828249999999997</v>
      </c>
      <c r="H709" s="2">
        <v>44983</v>
      </c>
    </row>
    <row r="710" spans="1:8" x14ac:dyDescent="0.3">
      <c r="A710" t="str">
        <f t="shared" ref="A710:A711" si="112">A709</f>
        <v>O0310</v>
      </c>
      <c r="B710" s="2">
        <v>44983</v>
      </c>
      <c r="C710" s="2" t="s">
        <v>158</v>
      </c>
      <c r="D710" t="str">
        <f>VLOOKUP(C710,Table3[#All],2,0)</f>
        <v>JOMAN</v>
      </c>
      <c r="E710" s="6">
        <v>271</v>
      </c>
      <c r="F710" s="10">
        <v>300</v>
      </c>
      <c r="G710" s="9">
        <v>9.7071499999999986</v>
      </c>
      <c r="H710" s="2">
        <v>44983</v>
      </c>
    </row>
    <row r="711" spans="1:8" x14ac:dyDescent="0.3">
      <c r="A711" t="str">
        <f t="shared" si="112"/>
        <v>O0310</v>
      </c>
      <c r="B711" s="2">
        <v>44983</v>
      </c>
      <c r="C711" s="2" t="s">
        <v>158</v>
      </c>
      <c r="D711" t="str">
        <f>VLOOKUP(C711,Table3[#All],2,0)</f>
        <v>JOMAN</v>
      </c>
      <c r="E711" s="6">
        <v>34</v>
      </c>
      <c r="F711" s="10">
        <v>748.8</v>
      </c>
      <c r="G711" s="9">
        <v>12.828249999999997</v>
      </c>
      <c r="H711" s="2">
        <v>44983</v>
      </c>
    </row>
    <row r="712" spans="1:8" x14ac:dyDescent="0.3">
      <c r="A712" t="s">
        <v>805</v>
      </c>
      <c r="B712" s="2">
        <v>44990</v>
      </c>
      <c r="C712" s="2" t="s">
        <v>118</v>
      </c>
      <c r="D712" t="str">
        <f>VLOOKUP(C712,Table3[#All],2,0)</f>
        <v>KYCHILU</v>
      </c>
      <c r="E712" s="6">
        <v>306</v>
      </c>
      <c r="F712" s="10">
        <v>360</v>
      </c>
      <c r="G712" s="9">
        <v>12.828249999999997</v>
      </c>
      <c r="H712" s="2">
        <v>44990</v>
      </c>
    </row>
    <row r="713" spans="1:8" x14ac:dyDescent="0.3">
      <c r="A713" t="str">
        <f t="shared" ref="A713:A714" si="113">A712</f>
        <v>O0311</v>
      </c>
      <c r="B713" s="2">
        <v>44990</v>
      </c>
      <c r="C713" s="2" t="s">
        <v>118</v>
      </c>
      <c r="D713" t="str">
        <f>VLOOKUP(C713,Table3[#All],2,0)</f>
        <v>KYCHILU</v>
      </c>
      <c r="E713" s="6">
        <v>36</v>
      </c>
      <c r="F713" s="10">
        <v>300</v>
      </c>
      <c r="G713" s="9">
        <v>12.828249999999997</v>
      </c>
      <c r="H713" s="2">
        <v>44990</v>
      </c>
    </row>
    <row r="714" spans="1:8" x14ac:dyDescent="0.3">
      <c r="A714" t="str">
        <f t="shared" si="113"/>
        <v>O0311</v>
      </c>
      <c r="B714" s="2">
        <v>44990</v>
      </c>
      <c r="C714" s="2" t="s">
        <v>118</v>
      </c>
      <c r="D714" t="str">
        <f>VLOOKUP(C714,Table3[#All],2,0)</f>
        <v>KYCHILU</v>
      </c>
      <c r="E714" s="6">
        <v>67</v>
      </c>
      <c r="F714" s="10">
        <v>312</v>
      </c>
      <c r="G714" s="9">
        <v>12.828249999999997</v>
      </c>
      <c r="H714" s="2">
        <v>44990</v>
      </c>
    </row>
    <row r="715" spans="1:8" x14ac:dyDescent="0.3">
      <c r="A715" t="s">
        <v>806</v>
      </c>
      <c r="B715" s="2">
        <v>44991</v>
      </c>
      <c r="C715" s="2" t="s">
        <v>115</v>
      </c>
      <c r="D715" t="str">
        <f>VLOOKUP(C715,Table3[#All],2,0)</f>
        <v>DMFOOD</v>
      </c>
      <c r="E715" s="6">
        <v>267</v>
      </c>
      <c r="F715" s="10">
        <v>2000</v>
      </c>
      <c r="G715" s="9">
        <v>12.828249999999997</v>
      </c>
      <c r="H715" s="2">
        <v>44991</v>
      </c>
    </row>
    <row r="716" spans="1:8" x14ac:dyDescent="0.3">
      <c r="A716" t="s">
        <v>806</v>
      </c>
      <c r="B716" s="2">
        <v>44991</v>
      </c>
      <c r="C716" s="2" t="s">
        <v>115</v>
      </c>
      <c r="D716" t="str">
        <f>VLOOKUP(C716,Table3[#All],2,0)</f>
        <v>DMFOOD</v>
      </c>
      <c r="E716" s="6">
        <v>134</v>
      </c>
      <c r="F716" s="10">
        <v>2004</v>
      </c>
      <c r="G716" s="9">
        <v>6.7447499999999989</v>
      </c>
      <c r="H716" s="2">
        <v>44991</v>
      </c>
    </row>
    <row r="717" spans="1:8" x14ac:dyDescent="0.3">
      <c r="A717" t="str">
        <f t="shared" ref="A717:A718" si="114">A716</f>
        <v>O0312</v>
      </c>
      <c r="B717" s="2">
        <v>44991</v>
      </c>
      <c r="C717" s="2" t="s">
        <v>115</v>
      </c>
      <c r="D717" t="str">
        <f>VLOOKUP(C717,Table3[#All],2,0)</f>
        <v>DMFOOD</v>
      </c>
      <c r="E717" s="6">
        <v>38</v>
      </c>
      <c r="F717" s="10">
        <v>1260</v>
      </c>
      <c r="G717" s="9">
        <v>6.7447499999999989</v>
      </c>
      <c r="H717" s="2">
        <v>44991</v>
      </c>
    </row>
    <row r="718" spans="1:8" x14ac:dyDescent="0.3">
      <c r="A718" t="str">
        <f t="shared" si="114"/>
        <v>O0312</v>
      </c>
      <c r="B718" s="2">
        <v>44991</v>
      </c>
      <c r="C718" s="2" t="s">
        <v>115</v>
      </c>
      <c r="D718" t="str">
        <f>VLOOKUP(C718,Table3[#All],2,0)</f>
        <v>DMFOOD</v>
      </c>
      <c r="E718" s="6">
        <v>181</v>
      </c>
      <c r="F718" s="10">
        <v>1260</v>
      </c>
      <c r="G718" s="9">
        <v>8.3846499999999988</v>
      </c>
      <c r="H718" s="2">
        <v>44991</v>
      </c>
    </row>
    <row r="719" spans="1:8" x14ac:dyDescent="0.3">
      <c r="A719" t="s">
        <v>807</v>
      </c>
      <c r="B719" s="2">
        <v>44991</v>
      </c>
      <c r="C719" s="2" t="s">
        <v>116</v>
      </c>
      <c r="D719" t="str">
        <f>VLOOKUP(C719,Table3[#All],2,0)</f>
        <v>SCFOOD</v>
      </c>
      <c r="E719" s="6">
        <v>302</v>
      </c>
      <c r="F719" s="10">
        <v>5040</v>
      </c>
      <c r="G719" s="9">
        <v>7.0092499999999989</v>
      </c>
      <c r="H719" s="2">
        <v>44991</v>
      </c>
    </row>
    <row r="720" spans="1:8" x14ac:dyDescent="0.3">
      <c r="A720" t="str">
        <f t="shared" ref="A720:A721" si="115">A719</f>
        <v>O0313</v>
      </c>
      <c r="B720" s="2">
        <v>44991</v>
      </c>
      <c r="C720" s="2" t="s">
        <v>116</v>
      </c>
      <c r="D720" t="str">
        <f>VLOOKUP(C720,Table3[#All],2,0)</f>
        <v>SCFOOD</v>
      </c>
      <c r="E720" s="6">
        <v>158</v>
      </c>
      <c r="F720" s="10">
        <v>6250</v>
      </c>
      <c r="G720" s="9">
        <v>7.2472999999999992</v>
      </c>
      <c r="H720" s="2">
        <v>44991</v>
      </c>
    </row>
    <row r="721" spans="1:8" x14ac:dyDescent="0.3">
      <c r="A721" t="str">
        <f t="shared" si="115"/>
        <v>O0313</v>
      </c>
      <c r="B721" s="2">
        <v>44991</v>
      </c>
      <c r="C721" s="2" t="s">
        <v>116</v>
      </c>
      <c r="D721" t="str">
        <f>VLOOKUP(C721,Table3[#All],2,0)</f>
        <v>SCFOOD</v>
      </c>
      <c r="E721" s="6">
        <v>313</v>
      </c>
      <c r="F721" s="10">
        <v>2400</v>
      </c>
      <c r="G721" s="9">
        <v>8.3846499999999988</v>
      </c>
      <c r="H721" s="2">
        <v>44991</v>
      </c>
    </row>
    <row r="722" spans="1:8" x14ac:dyDescent="0.3">
      <c r="A722" t="s">
        <v>808</v>
      </c>
      <c r="B722" s="2">
        <v>44991</v>
      </c>
      <c r="C722" s="2" t="s">
        <v>278</v>
      </c>
      <c r="D722" t="str">
        <f>VLOOKUP(C722,Table3[#All],2,0)</f>
        <v>HERBALFOOD</v>
      </c>
      <c r="E722" s="6">
        <v>312</v>
      </c>
      <c r="F722" s="10">
        <v>1440</v>
      </c>
      <c r="G722" s="9">
        <v>6.9827999999999992</v>
      </c>
      <c r="H722" s="2">
        <v>44991</v>
      </c>
    </row>
    <row r="723" spans="1:8" x14ac:dyDescent="0.3">
      <c r="A723" t="str">
        <f>A722</f>
        <v>O0314</v>
      </c>
      <c r="B723" s="2">
        <v>44991</v>
      </c>
      <c r="C723" s="2" t="s">
        <v>278</v>
      </c>
      <c r="D723" t="str">
        <f>VLOOKUP(C723,Table3[#All],2,0)</f>
        <v>HERBALFOOD</v>
      </c>
      <c r="E723" s="6">
        <v>158</v>
      </c>
      <c r="F723" s="10">
        <v>5000</v>
      </c>
      <c r="G723" s="9">
        <v>8.2788499999999985</v>
      </c>
      <c r="H723" s="2">
        <v>44991</v>
      </c>
    </row>
    <row r="724" spans="1:8" x14ac:dyDescent="0.3">
      <c r="A724" t="s">
        <v>809</v>
      </c>
      <c r="B724" s="2">
        <v>44991</v>
      </c>
      <c r="C724" s="2" t="s">
        <v>122</v>
      </c>
      <c r="D724" t="str">
        <f>VLOOKUP(C724,Table3[#All],2,0)</f>
        <v>NAMYEN</v>
      </c>
      <c r="E724" s="6">
        <v>206</v>
      </c>
      <c r="F724" s="10">
        <v>3600</v>
      </c>
      <c r="G724" s="9">
        <v>8.8607499999999977</v>
      </c>
      <c r="H724" s="2">
        <v>44991</v>
      </c>
    </row>
    <row r="725" spans="1:8" x14ac:dyDescent="0.3">
      <c r="A725" t="str">
        <f>A724</f>
        <v>O0315</v>
      </c>
      <c r="B725" s="2">
        <v>44991</v>
      </c>
      <c r="C725" s="2" t="s">
        <v>122</v>
      </c>
      <c r="D725" t="str">
        <f>VLOOKUP(C725,Table3[#All],2,0)</f>
        <v>NAMYEN</v>
      </c>
      <c r="E725" s="6">
        <v>40</v>
      </c>
      <c r="F725" s="10">
        <v>1680</v>
      </c>
      <c r="G725" s="9">
        <v>12.563749999999997</v>
      </c>
      <c r="H725" s="2">
        <v>44991</v>
      </c>
    </row>
    <row r="726" spans="1:8" x14ac:dyDescent="0.3">
      <c r="A726" t="s">
        <v>810</v>
      </c>
      <c r="B726" s="2">
        <v>44995</v>
      </c>
      <c r="C726" s="2" t="s">
        <v>109</v>
      </c>
      <c r="D726" t="str">
        <f>VLOOKUP(C726,Table3[#All],2,0)</f>
        <v>CAMILA</v>
      </c>
      <c r="E726" s="6">
        <v>60</v>
      </c>
      <c r="F726" s="10">
        <v>4686</v>
      </c>
      <c r="G726" s="9">
        <v>8.9929999999999986</v>
      </c>
      <c r="H726" s="2">
        <v>44995</v>
      </c>
    </row>
    <row r="727" spans="1:8" x14ac:dyDescent="0.3">
      <c r="A727" t="str">
        <f>A726</f>
        <v>O0316</v>
      </c>
      <c r="B727" s="2">
        <v>44995</v>
      </c>
      <c r="C727" s="2" t="s">
        <v>109</v>
      </c>
      <c r="D727" t="str">
        <f>VLOOKUP(C727,Table3[#All],2,0)</f>
        <v>CAMILA</v>
      </c>
      <c r="E727" s="6">
        <v>151</v>
      </c>
      <c r="F727" s="10">
        <v>6435</v>
      </c>
      <c r="G727" s="9">
        <v>8.5962499999999995</v>
      </c>
      <c r="H727" s="2">
        <v>44995</v>
      </c>
    </row>
    <row r="728" spans="1:8" x14ac:dyDescent="0.3">
      <c r="A728" t="s">
        <v>811</v>
      </c>
      <c r="B728" s="2">
        <v>44995</v>
      </c>
      <c r="C728" s="2" t="s">
        <v>187</v>
      </c>
      <c r="D728" t="str">
        <f>VLOOKUP(C728,Table3[#All],2,0)</f>
        <v>PAUCHIAO</v>
      </c>
      <c r="E728" s="6">
        <v>277</v>
      </c>
      <c r="F728" s="10">
        <v>2640</v>
      </c>
      <c r="G728" s="9">
        <v>8.3846499999999988</v>
      </c>
      <c r="H728" s="2">
        <v>44995</v>
      </c>
    </row>
    <row r="729" spans="1:8" x14ac:dyDescent="0.3">
      <c r="A729" t="s">
        <v>812</v>
      </c>
      <c r="B729" s="2">
        <v>44995</v>
      </c>
      <c r="C729" s="2" t="s">
        <v>138</v>
      </c>
      <c r="D729" t="str">
        <f>VLOOKUP(C729,Table3[#All],2,0)</f>
        <v>COREFOOD</v>
      </c>
      <c r="E729" s="6">
        <v>204</v>
      </c>
      <c r="F729" s="10">
        <v>4686</v>
      </c>
      <c r="G729" s="9">
        <v>7.6704999999999979</v>
      </c>
      <c r="H729" s="2">
        <v>44995</v>
      </c>
    </row>
    <row r="730" spans="1:8" x14ac:dyDescent="0.3">
      <c r="A730" t="str">
        <f>A729</f>
        <v>O0318</v>
      </c>
      <c r="B730" s="2">
        <v>44995</v>
      </c>
      <c r="C730" s="2" t="s">
        <v>138</v>
      </c>
      <c r="D730" t="str">
        <f>VLOOKUP(C730,Table3[#All],2,0)</f>
        <v>COREFOOD</v>
      </c>
      <c r="E730" s="6">
        <v>245</v>
      </c>
      <c r="F730" s="10">
        <v>6435</v>
      </c>
      <c r="G730" s="9">
        <v>9.0194499999999991</v>
      </c>
      <c r="H730" s="2">
        <v>44995</v>
      </c>
    </row>
    <row r="731" spans="1:8" x14ac:dyDescent="0.3">
      <c r="A731" t="s">
        <v>813</v>
      </c>
      <c r="B731" s="2">
        <v>44995</v>
      </c>
      <c r="C731" s="2" t="s">
        <v>193</v>
      </c>
      <c r="D731" t="str">
        <f>VLOOKUP(C731,Table3[#All],2,0)</f>
        <v>MAPLEORI</v>
      </c>
      <c r="E731" s="6">
        <v>231</v>
      </c>
      <c r="F731" s="10">
        <v>2640</v>
      </c>
      <c r="G731" s="9">
        <v>12.457949999999997</v>
      </c>
      <c r="H731" s="2">
        <v>44995</v>
      </c>
    </row>
    <row r="732" spans="1:8" x14ac:dyDescent="0.3">
      <c r="A732" t="s">
        <v>814</v>
      </c>
      <c r="B732" s="2">
        <v>45003</v>
      </c>
      <c r="C732" s="2" t="s">
        <v>125</v>
      </c>
      <c r="D732" t="str">
        <f>VLOOKUP(C732,Table3[#All],2,0)</f>
        <v>MITOPA</v>
      </c>
      <c r="E732" s="6">
        <v>166</v>
      </c>
      <c r="F732" s="10">
        <v>902.4</v>
      </c>
      <c r="G732" s="9">
        <v>8.8607499999999977</v>
      </c>
      <c r="H732" s="2">
        <v>45003</v>
      </c>
    </row>
    <row r="733" spans="1:8" x14ac:dyDescent="0.3">
      <c r="A733" t="str">
        <f>A732</f>
        <v>O0320</v>
      </c>
      <c r="B733" s="2">
        <v>45003</v>
      </c>
      <c r="C733" s="2" t="s">
        <v>125</v>
      </c>
      <c r="D733" t="str">
        <f>VLOOKUP(C733,Table3[#All],2,0)</f>
        <v>MITOPA</v>
      </c>
      <c r="E733" s="6">
        <v>15</v>
      </c>
      <c r="F733" s="10">
        <v>500</v>
      </c>
      <c r="G733" s="9">
        <v>12.828249999999997</v>
      </c>
      <c r="H733" s="2">
        <v>45003</v>
      </c>
    </row>
    <row r="734" spans="1:8" x14ac:dyDescent="0.3">
      <c r="A734" t="s">
        <v>815</v>
      </c>
      <c r="B734" s="2">
        <v>45003</v>
      </c>
      <c r="C734" s="2" t="s">
        <v>139</v>
      </c>
      <c r="D734" t="str">
        <f>VLOOKUP(C734,Table3[#All],2,0)</f>
        <v>LINKINPARK</v>
      </c>
      <c r="E734" s="6">
        <v>208</v>
      </c>
      <c r="F734" s="10">
        <v>102</v>
      </c>
      <c r="G734" s="9">
        <v>8.1994999999999987</v>
      </c>
      <c r="H734" s="2">
        <v>45003</v>
      </c>
    </row>
    <row r="735" spans="1:8" x14ac:dyDescent="0.3">
      <c r="A735" t="str">
        <f t="shared" ref="A735:A736" si="116">A734</f>
        <v>O0321</v>
      </c>
      <c r="B735" s="2">
        <v>45003</v>
      </c>
      <c r="C735" s="2" t="s">
        <v>139</v>
      </c>
      <c r="D735" t="str">
        <f>VLOOKUP(C735,Table3[#All],2,0)</f>
        <v>LINKINPARK</v>
      </c>
      <c r="E735" s="6">
        <v>167</v>
      </c>
      <c r="F735" s="10">
        <v>100.8</v>
      </c>
      <c r="G735" s="9">
        <v>10.315499999999998</v>
      </c>
      <c r="H735" s="2">
        <v>45003</v>
      </c>
    </row>
    <row r="736" spans="1:8" x14ac:dyDescent="0.3">
      <c r="A736" t="str">
        <f t="shared" si="116"/>
        <v>O0321</v>
      </c>
      <c r="B736" s="2">
        <v>45003</v>
      </c>
      <c r="C736" s="2" t="s">
        <v>139</v>
      </c>
      <c r="D736" t="str">
        <f>VLOOKUP(C736,Table3[#All],2,0)</f>
        <v>LINKINPARK</v>
      </c>
      <c r="E736" s="6">
        <v>91</v>
      </c>
      <c r="F736" s="10">
        <v>100.32</v>
      </c>
      <c r="G736" s="9">
        <v>11.902499999999998</v>
      </c>
      <c r="H736" s="2">
        <v>45003</v>
      </c>
    </row>
    <row r="737" spans="1:8" x14ac:dyDescent="0.3">
      <c r="A737" t="s">
        <v>816</v>
      </c>
      <c r="B737" s="2">
        <v>45003</v>
      </c>
      <c r="C737" s="2" t="s">
        <v>200</v>
      </c>
      <c r="D737" t="str">
        <f>VLOOKUP(C737,Table3[#All],2,0)</f>
        <v>PAGEUTS</v>
      </c>
      <c r="E737" s="6">
        <v>68</v>
      </c>
      <c r="F737" s="10">
        <v>50</v>
      </c>
      <c r="G737" s="9">
        <v>12.828249999999997</v>
      </c>
      <c r="H737" s="2">
        <v>45003</v>
      </c>
    </row>
    <row r="738" spans="1:8" x14ac:dyDescent="0.3">
      <c r="A738" t="s">
        <v>817</v>
      </c>
      <c r="B738" s="2">
        <v>45004</v>
      </c>
      <c r="C738" s="2" t="s">
        <v>112</v>
      </c>
      <c r="D738" t="str">
        <f>VLOOKUP(C738,Table3[#All],2,0)</f>
        <v>QUEWER</v>
      </c>
      <c r="E738" s="6">
        <v>334</v>
      </c>
      <c r="F738" s="10">
        <v>1000.8</v>
      </c>
      <c r="G738" s="9">
        <v>8.5962499999999995</v>
      </c>
      <c r="H738" s="2">
        <v>45004</v>
      </c>
    </row>
    <row r="739" spans="1:8" x14ac:dyDescent="0.3">
      <c r="A739" t="str">
        <f>A738</f>
        <v>O0323</v>
      </c>
      <c r="B739" s="2">
        <v>45004</v>
      </c>
      <c r="C739" s="2" t="s">
        <v>112</v>
      </c>
      <c r="D739" t="str">
        <f>VLOOKUP(C739,Table3[#All],2,0)</f>
        <v>QUEWER</v>
      </c>
      <c r="E739" s="6">
        <v>140</v>
      </c>
      <c r="F739" s="10">
        <v>1500</v>
      </c>
      <c r="G739" s="9">
        <v>12.378599999999999</v>
      </c>
      <c r="H739" s="2">
        <v>45004</v>
      </c>
    </row>
    <row r="740" spans="1:8" x14ac:dyDescent="0.3">
      <c r="A740" t="s">
        <v>818</v>
      </c>
      <c r="B740" s="2">
        <v>45004</v>
      </c>
      <c r="C740" s="2" t="s">
        <v>171</v>
      </c>
      <c r="D740" t="str">
        <f>VLOOKUP(C740,Table3[#All],2,0)</f>
        <v>MISHFOOD</v>
      </c>
      <c r="E740" s="6">
        <v>84</v>
      </c>
      <c r="F740" s="10">
        <v>2004</v>
      </c>
      <c r="G740" s="9">
        <v>12.828249999999997</v>
      </c>
      <c r="H740" s="2">
        <v>45004</v>
      </c>
    </row>
    <row r="741" spans="1:8" x14ac:dyDescent="0.3">
      <c r="A741" t="str">
        <f>A740</f>
        <v>O0324</v>
      </c>
      <c r="B741" s="2">
        <v>45004</v>
      </c>
      <c r="C741" s="2" t="s">
        <v>171</v>
      </c>
      <c r="D741" t="str">
        <f>VLOOKUP(C741,Table3[#All],2,0)</f>
        <v>MISHFOOD</v>
      </c>
      <c r="E741" s="6">
        <v>213</v>
      </c>
      <c r="F741" s="10">
        <v>100</v>
      </c>
      <c r="G741" s="9">
        <v>11.6</v>
      </c>
      <c r="H741" s="2">
        <v>45004</v>
      </c>
    </row>
    <row r="742" spans="1:8" x14ac:dyDescent="0.3">
      <c r="A742" t="s">
        <v>819</v>
      </c>
      <c r="B742" s="2">
        <v>45004</v>
      </c>
      <c r="C742" s="2" t="s">
        <v>195</v>
      </c>
      <c r="D742" t="str">
        <f>VLOOKUP(C742,Table3[#All],2,0)</f>
        <v>SHIEKIE</v>
      </c>
      <c r="E742" s="6">
        <v>141</v>
      </c>
      <c r="F742" s="10">
        <v>504</v>
      </c>
      <c r="G742" s="9">
        <v>7.7278599999999997</v>
      </c>
      <c r="H742" s="2">
        <v>45004</v>
      </c>
    </row>
    <row r="743" spans="1:8" x14ac:dyDescent="0.3">
      <c r="A743" t="s">
        <v>820</v>
      </c>
      <c r="B743" s="2">
        <v>45005</v>
      </c>
      <c r="C743" s="2" t="s">
        <v>160</v>
      </c>
      <c r="D743" t="str">
        <f>VLOOKUP(C743,Table3[#All],2,0)</f>
        <v>SPSSEVIEW</v>
      </c>
      <c r="E743" s="6">
        <v>113</v>
      </c>
      <c r="F743" s="10">
        <v>500</v>
      </c>
      <c r="G743" s="9">
        <v>6.9237799999999998</v>
      </c>
      <c r="H743" s="2">
        <v>45005</v>
      </c>
    </row>
    <row r="744" spans="1:8" x14ac:dyDescent="0.3">
      <c r="A744" t="str">
        <f>A743</f>
        <v>O0326</v>
      </c>
      <c r="B744" s="2">
        <v>45005</v>
      </c>
      <c r="C744" s="2" t="s">
        <v>160</v>
      </c>
      <c r="D744" t="str">
        <f>VLOOKUP(C744,Table3[#All],2,0)</f>
        <v>SPSSEVIEW</v>
      </c>
      <c r="E744" s="6">
        <v>321</v>
      </c>
      <c r="F744" s="10">
        <v>504</v>
      </c>
      <c r="G744" s="9">
        <v>6.4159399999999991</v>
      </c>
      <c r="H744" s="2">
        <v>45005</v>
      </c>
    </row>
    <row r="745" spans="1:8" x14ac:dyDescent="0.3">
      <c r="A745" t="s">
        <v>821</v>
      </c>
      <c r="B745" s="2">
        <v>45005</v>
      </c>
      <c r="C745" s="2" t="s">
        <v>184</v>
      </c>
      <c r="D745" t="str">
        <f>VLOOKUP(C745,Table3[#All],2,0)</f>
        <v>POKEMAN</v>
      </c>
      <c r="E745" s="6">
        <v>152</v>
      </c>
      <c r="F745" s="10">
        <v>1000</v>
      </c>
      <c r="G745" s="9">
        <v>6.9978400000000001</v>
      </c>
      <c r="H745" s="2">
        <v>45005</v>
      </c>
    </row>
    <row r="746" spans="1:8" x14ac:dyDescent="0.3">
      <c r="A746" t="str">
        <f>A745</f>
        <v>O0327</v>
      </c>
      <c r="B746" s="2">
        <v>45005</v>
      </c>
      <c r="C746" s="2" t="s">
        <v>184</v>
      </c>
      <c r="D746" t="str">
        <f>VLOOKUP(C746,Table3[#All],2,0)</f>
        <v>POKEMAN</v>
      </c>
      <c r="E746" s="6">
        <v>131</v>
      </c>
      <c r="F746" s="10">
        <v>2000</v>
      </c>
      <c r="G746" s="9">
        <v>6.5534800000000004</v>
      </c>
      <c r="H746" s="2">
        <v>45005</v>
      </c>
    </row>
    <row r="747" spans="1:8" x14ac:dyDescent="0.3">
      <c r="A747" t="s">
        <v>822</v>
      </c>
      <c r="B747" s="2">
        <v>45005</v>
      </c>
      <c r="C747" s="2" t="s">
        <v>193</v>
      </c>
      <c r="D747" t="str">
        <f>VLOOKUP(C747,Table3[#All],2,0)</f>
        <v>MAPLEORI</v>
      </c>
      <c r="E747" s="6">
        <v>89</v>
      </c>
      <c r="F747" s="10">
        <v>300</v>
      </c>
      <c r="G747" s="9">
        <v>6.9555199999999999</v>
      </c>
      <c r="H747" s="2">
        <v>45005</v>
      </c>
    </row>
    <row r="748" spans="1:8" x14ac:dyDescent="0.3">
      <c r="A748" t="str">
        <f t="shared" ref="A748:A749" si="117">A747</f>
        <v>O0328</v>
      </c>
      <c r="B748" s="2">
        <v>45005</v>
      </c>
      <c r="C748" s="2" t="s">
        <v>193</v>
      </c>
      <c r="D748" t="str">
        <f>VLOOKUP(C748,Table3[#All],2,0)</f>
        <v>MAPLEORI</v>
      </c>
      <c r="E748" s="6">
        <v>280</v>
      </c>
      <c r="F748" s="10">
        <v>456</v>
      </c>
      <c r="G748" s="9">
        <v>6.4053599999999999</v>
      </c>
      <c r="H748" s="2">
        <v>45005</v>
      </c>
    </row>
    <row r="749" spans="1:8" x14ac:dyDescent="0.3">
      <c r="A749" t="str">
        <f t="shared" si="117"/>
        <v>O0328</v>
      </c>
      <c r="B749" s="2">
        <v>45005</v>
      </c>
      <c r="C749" s="2" t="s">
        <v>193</v>
      </c>
      <c r="D749" t="str">
        <f>VLOOKUP(C749,Table3[#All],2,0)</f>
        <v>MAPLEORI</v>
      </c>
      <c r="E749" s="6">
        <v>159</v>
      </c>
      <c r="F749" s="10">
        <v>600</v>
      </c>
      <c r="G749" s="9">
        <v>7.0401600000000002</v>
      </c>
      <c r="H749" s="2">
        <v>45005</v>
      </c>
    </row>
    <row r="750" spans="1:8" x14ac:dyDescent="0.3">
      <c r="A750" t="s">
        <v>823</v>
      </c>
      <c r="B750" s="2">
        <v>45005</v>
      </c>
      <c r="C750" s="2" t="s">
        <v>190</v>
      </c>
      <c r="D750" t="str">
        <f>VLOOKUP(C750,Table3[#All],2,0)</f>
        <v>EXASEX</v>
      </c>
      <c r="E750" s="6">
        <v>105</v>
      </c>
      <c r="F750" s="10">
        <v>384</v>
      </c>
      <c r="G750" s="9">
        <v>6.5323200000000003</v>
      </c>
      <c r="H750" s="2">
        <v>45005</v>
      </c>
    </row>
    <row r="751" spans="1:8" x14ac:dyDescent="0.3">
      <c r="A751" t="s">
        <v>824</v>
      </c>
      <c r="B751" s="2">
        <v>45005</v>
      </c>
      <c r="C751" s="2" t="s">
        <v>176</v>
      </c>
      <c r="D751" t="str">
        <f>VLOOKUP(C751,Table3[#All],2,0)</f>
        <v>ABBAP</v>
      </c>
      <c r="E751" s="6">
        <v>130</v>
      </c>
      <c r="F751" s="10">
        <v>480</v>
      </c>
      <c r="G751" s="9">
        <v>7.7278599999999997</v>
      </c>
      <c r="H751" s="2">
        <v>45005</v>
      </c>
    </row>
    <row r="752" spans="1:8" x14ac:dyDescent="0.3">
      <c r="A752" t="str">
        <f>A751</f>
        <v>O0330</v>
      </c>
      <c r="B752" s="2">
        <v>45005</v>
      </c>
      <c r="C752" s="2" t="s">
        <v>176</v>
      </c>
      <c r="D752" t="str">
        <f>VLOOKUP(C752,Table3[#All],2,0)</f>
        <v>ABBAP</v>
      </c>
      <c r="E752" s="6">
        <v>16</v>
      </c>
      <c r="F752" s="10">
        <v>480</v>
      </c>
      <c r="G752" s="9">
        <v>6.9237799999999998</v>
      </c>
      <c r="H752" s="2">
        <v>45005</v>
      </c>
    </row>
    <row r="753" spans="1:8" x14ac:dyDescent="0.3">
      <c r="A753" t="s">
        <v>825</v>
      </c>
      <c r="B753" s="2">
        <v>45008</v>
      </c>
      <c r="C753" s="2" t="s">
        <v>197</v>
      </c>
      <c r="D753" t="str">
        <f>VLOOKUP(C753,Table3[#All],2,0)</f>
        <v>SATORIA</v>
      </c>
      <c r="E753" s="6">
        <v>203</v>
      </c>
      <c r="F753" s="10">
        <v>600</v>
      </c>
      <c r="G753" s="9">
        <v>6.4159399999999991</v>
      </c>
      <c r="H753" s="2">
        <v>45008</v>
      </c>
    </row>
    <row r="754" spans="1:8" x14ac:dyDescent="0.3">
      <c r="A754" t="str">
        <f>A753</f>
        <v>O0331</v>
      </c>
      <c r="B754" s="2">
        <v>45008</v>
      </c>
      <c r="C754" s="2" t="s">
        <v>197</v>
      </c>
      <c r="D754" t="str">
        <f>VLOOKUP(C754,Table3[#All],2,0)</f>
        <v>SATORIA</v>
      </c>
      <c r="E754" s="6">
        <v>19</v>
      </c>
      <c r="F754" s="10">
        <v>360</v>
      </c>
      <c r="G754" s="9">
        <v>6.9978400000000001</v>
      </c>
      <c r="H754" s="2">
        <v>45008</v>
      </c>
    </row>
    <row r="755" spans="1:8" x14ac:dyDescent="0.3">
      <c r="A755" t="s">
        <v>826</v>
      </c>
      <c r="B755" s="2">
        <v>45008</v>
      </c>
      <c r="C755" s="2" t="s">
        <v>194</v>
      </c>
      <c r="D755" t="str">
        <f>VLOOKUP(C755,Table3[#All],2,0)</f>
        <v>CKOCRO</v>
      </c>
      <c r="E755" s="6">
        <v>293</v>
      </c>
      <c r="F755" s="10">
        <v>72</v>
      </c>
      <c r="G755" s="9">
        <v>6.5534800000000004</v>
      </c>
      <c r="H755" s="2">
        <v>45008</v>
      </c>
    </row>
    <row r="756" spans="1:8" x14ac:dyDescent="0.3">
      <c r="A756" t="str">
        <f>A755</f>
        <v>O0332</v>
      </c>
      <c r="B756" s="2">
        <v>45008</v>
      </c>
      <c r="C756" s="2" t="s">
        <v>194</v>
      </c>
      <c r="D756" t="str">
        <f>VLOOKUP(C756,Table3[#All],2,0)</f>
        <v>CKOCRO</v>
      </c>
      <c r="E756" s="6">
        <v>229</v>
      </c>
      <c r="F756" s="10">
        <v>500</v>
      </c>
      <c r="G756" s="9">
        <v>6.9555199999999999</v>
      </c>
      <c r="H756" s="2">
        <v>45008</v>
      </c>
    </row>
    <row r="757" spans="1:8" x14ac:dyDescent="0.3">
      <c r="A757" t="s">
        <v>827</v>
      </c>
      <c r="B757" s="2">
        <v>45008</v>
      </c>
      <c r="C757" s="2" t="s">
        <v>280</v>
      </c>
      <c r="D757" t="str">
        <f>VLOOKUP(C757,Table3[#All],2,0)</f>
        <v>KOHENGRACIE</v>
      </c>
      <c r="E757" s="6">
        <v>353</v>
      </c>
      <c r="F757" s="10">
        <v>200</v>
      </c>
      <c r="G757" s="9">
        <v>6.4053599999999999</v>
      </c>
      <c r="H757" s="2">
        <v>45008</v>
      </c>
    </row>
    <row r="758" spans="1:8" x14ac:dyDescent="0.3">
      <c r="A758" t="str">
        <f>A757</f>
        <v>O0333</v>
      </c>
      <c r="B758" s="2">
        <v>45008</v>
      </c>
      <c r="C758" s="2" t="s">
        <v>280</v>
      </c>
      <c r="D758" t="str">
        <f>VLOOKUP(C758,Table3[#All],2,0)</f>
        <v>KOHENGRACIE</v>
      </c>
      <c r="E758" s="6">
        <v>247</v>
      </c>
      <c r="F758" s="10">
        <v>708</v>
      </c>
      <c r="G758" s="9">
        <v>7.0401600000000002</v>
      </c>
      <c r="H758" s="2">
        <v>45008</v>
      </c>
    </row>
    <row r="759" spans="1:8" x14ac:dyDescent="0.3">
      <c r="A759" t="s">
        <v>828</v>
      </c>
      <c r="B759" s="2">
        <v>45008</v>
      </c>
      <c r="C759" s="2" t="s">
        <v>179</v>
      </c>
      <c r="D759" t="str">
        <f>VLOOKUP(C759,Table3[#All],2,0)</f>
        <v>POSTFOOD</v>
      </c>
      <c r="E759" s="6">
        <v>13</v>
      </c>
      <c r="F759" s="10">
        <v>500</v>
      </c>
      <c r="G759" s="9">
        <v>6.5323200000000003</v>
      </c>
      <c r="H759" s="2">
        <v>45008</v>
      </c>
    </row>
    <row r="760" spans="1:8" x14ac:dyDescent="0.3">
      <c r="A760" t="str">
        <f>A759</f>
        <v>O0334</v>
      </c>
      <c r="B760" s="2">
        <v>45008</v>
      </c>
      <c r="C760" s="2" t="s">
        <v>179</v>
      </c>
      <c r="D760" t="str">
        <f>VLOOKUP(C760,Table3[#All],2,0)</f>
        <v>POSTFOOD</v>
      </c>
      <c r="E760" s="6">
        <v>281</v>
      </c>
      <c r="F760" s="10">
        <v>804</v>
      </c>
      <c r="G760" s="9">
        <v>6.5428999999999995</v>
      </c>
      <c r="H760" s="2">
        <v>45008</v>
      </c>
    </row>
    <row r="761" spans="1:8" x14ac:dyDescent="0.3">
      <c r="A761" t="s">
        <v>829</v>
      </c>
      <c r="B761" s="2">
        <v>45008</v>
      </c>
      <c r="C761" s="2" t="s">
        <v>275</v>
      </c>
      <c r="D761" t="str">
        <f>VLOOKUP(C761,Table3[#All],2,0)</f>
        <v>RASERVILA</v>
      </c>
      <c r="E761" s="6">
        <v>276</v>
      </c>
      <c r="F761" s="10">
        <v>960</v>
      </c>
      <c r="G761" s="9">
        <v>6.9661</v>
      </c>
      <c r="H761" s="2">
        <v>45008</v>
      </c>
    </row>
    <row r="762" spans="1:8" x14ac:dyDescent="0.3">
      <c r="A762" t="str">
        <f>A761</f>
        <v>O0335</v>
      </c>
      <c r="B762" s="2">
        <v>45008</v>
      </c>
      <c r="C762" s="2" t="s">
        <v>275</v>
      </c>
      <c r="D762" t="str">
        <f>VLOOKUP(C762,Table3[#All],2,0)</f>
        <v>RASERVILA</v>
      </c>
      <c r="E762" s="6">
        <v>93</v>
      </c>
      <c r="F762" s="10">
        <v>3000</v>
      </c>
      <c r="G762" s="9">
        <v>6.9661</v>
      </c>
      <c r="H762" s="2">
        <v>45008</v>
      </c>
    </row>
    <row r="763" spans="1:8" x14ac:dyDescent="0.3">
      <c r="A763" t="s">
        <v>830</v>
      </c>
      <c r="B763" s="2">
        <v>45008</v>
      </c>
      <c r="C763" s="2" t="s">
        <v>123</v>
      </c>
      <c r="D763" t="str">
        <f>VLOOKUP(C763,Table3[#All],2,0)</f>
        <v>LUNGHUANG</v>
      </c>
      <c r="E763" s="6">
        <v>77</v>
      </c>
      <c r="F763" s="10">
        <v>2350</v>
      </c>
      <c r="G763" s="9">
        <v>6.7333400000000001</v>
      </c>
      <c r="H763" s="2">
        <v>45008</v>
      </c>
    </row>
    <row r="764" spans="1:8" x14ac:dyDescent="0.3">
      <c r="A764" t="str">
        <f>A763</f>
        <v>O0336</v>
      </c>
      <c r="B764" s="2">
        <v>45008</v>
      </c>
      <c r="C764" s="2" t="s">
        <v>123</v>
      </c>
      <c r="D764" t="str">
        <f>VLOOKUP(C764,Table3[#All],2,0)</f>
        <v>LUNGHUANG</v>
      </c>
      <c r="E764" s="6">
        <v>334</v>
      </c>
      <c r="F764" s="10">
        <v>3550</v>
      </c>
      <c r="G764" s="9">
        <v>8.5001999999999995</v>
      </c>
      <c r="H764" s="2">
        <v>45008</v>
      </c>
    </row>
    <row r="765" spans="1:8" x14ac:dyDescent="0.3">
      <c r="A765" t="s">
        <v>831</v>
      </c>
      <c r="B765" s="2">
        <v>45009</v>
      </c>
      <c r="C765" s="2" t="s">
        <v>115</v>
      </c>
      <c r="D765" t="str">
        <f>VLOOKUP(C765,Table3[#All],2,0)</f>
        <v>DMFOOD</v>
      </c>
      <c r="E765" s="6">
        <v>36</v>
      </c>
      <c r="F765" s="10">
        <v>1008</v>
      </c>
      <c r="G765" s="9">
        <v>8.2145399999999995</v>
      </c>
      <c r="H765" s="2">
        <v>45009</v>
      </c>
    </row>
    <row r="766" spans="1:8" x14ac:dyDescent="0.3">
      <c r="A766" t="str">
        <f>A765</f>
        <v>O0337</v>
      </c>
      <c r="B766" s="2">
        <v>45009</v>
      </c>
      <c r="C766" s="2" t="s">
        <v>115</v>
      </c>
      <c r="D766" t="str">
        <f>VLOOKUP(C766,Table3[#All],2,0)</f>
        <v>DMFOOD</v>
      </c>
      <c r="E766" s="6">
        <v>237</v>
      </c>
      <c r="F766" s="10">
        <v>508</v>
      </c>
      <c r="G766" s="9">
        <v>7.7278599999999997</v>
      </c>
      <c r="H766" s="2">
        <v>45009</v>
      </c>
    </row>
    <row r="767" spans="1:8" x14ac:dyDescent="0.3">
      <c r="A767" t="s">
        <v>832</v>
      </c>
      <c r="B767" s="2">
        <v>45009</v>
      </c>
      <c r="C767" s="2" t="s">
        <v>177</v>
      </c>
      <c r="D767" t="str">
        <f>VLOOKUP(C767,Table3[#All],2,0)</f>
        <v>PEARCEAI</v>
      </c>
      <c r="E767" s="6">
        <v>136</v>
      </c>
      <c r="F767" s="10">
        <v>1008</v>
      </c>
      <c r="G767" s="9">
        <v>8.8281799999999997</v>
      </c>
      <c r="H767" s="2">
        <v>45009</v>
      </c>
    </row>
    <row r="768" spans="1:8" x14ac:dyDescent="0.3">
      <c r="A768" t="str">
        <f>A767</f>
        <v>O0338</v>
      </c>
      <c r="B768" s="2">
        <v>45009</v>
      </c>
      <c r="C768" s="2" t="s">
        <v>177</v>
      </c>
      <c r="D768" t="str">
        <f>VLOOKUP(C768,Table3[#All],2,0)</f>
        <v>PEARCEAI</v>
      </c>
      <c r="E768" s="6">
        <v>299</v>
      </c>
      <c r="F768" s="10">
        <v>105.6</v>
      </c>
      <c r="G768" s="9">
        <v>7.1988599999999998</v>
      </c>
      <c r="H768" s="2">
        <v>45009</v>
      </c>
    </row>
    <row r="769" spans="1:8" x14ac:dyDescent="0.3">
      <c r="A769" t="s">
        <v>833</v>
      </c>
      <c r="B769" s="2">
        <v>45009</v>
      </c>
      <c r="C769" s="2" t="s">
        <v>116</v>
      </c>
      <c r="D769" t="str">
        <f>VLOOKUP(C769,Table3[#All],2,0)</f>
        <v>SCFOOD</v>
      </c>
      <c r="E769" s="6">
        <v>116</v>
      </c>
      <c r="F769" s="10">
        <v>408</v>
      </c>
      <c r="G769" s="9">
        <v>7.1988599999999998</v>
      </c>
      <c r="H769" s="2">
        <v>45009</v>
      </c>
    </row>
    <row r="770" spans="1:8" x14ac:dyDescent="0.3">
      <c r="A770" t="s">
        <v>834</v>
      </c>
      <c r="B770" s="2">
        <v>45009</v>
      </c>
      <c r="C770" s="2" t="s">
        <v>187</v>
      </c>
      <c r="D770" t="str">
        <f>VLOOKUP(C770,Table3[#All],2,0)</f>
        <v>PAUCHIAO</v>
      </c>
      <c r="E770" s="6">
        <v>159</v>
      </c>
      <c r="F770" s="10">
        <v>4600</v>
      </c>
      <c r="G770" s="9">
        <v>7.7278599999999997</v>
      </c>
      <c r="H770" s="2">
        <v>45009</v>
      </c>
    </row>
    <row r="771" spans="1:8" x14ac:dyDescent="0.3">
      <c r="A771" t="str">
        <f t="shared" ref="A771:A772" si="118">A770</f>
        <v>O0340</v>
      </c>
      <c r="B771" s="2">
        <v>45009</v>
      </c>
      <c r="C771" s="2" t="s">
        <v>187</v>
      </c>
      <c r="D771" t="str">
        <f>VLOOKUP(C771,Table3[#All],2,0)</f>
        <v>PAUCHIAO</v>
      </c>
      <c r="E771" s="6">
        <v>337</v>
      </c>
      <c r="F771" s="10">
        <v>20000</v>
      </c>
      <c r="G771" s="9">
        <v>8.9762999999999984</v>
      </c>
      <c r="H771" s="2">
        <v>45009</v>
      </c>
    </row>
    <row r="772" spans="1:8" x14ac:dyDescent="0.3">
      <c r="A772" t="str">
        <f t="shared" si="118"/>
        <v>O0340</v>
      </c>
      <c r="B772" s="2">
        <v>45009</v>
      </c>
      <c r="C772" s="2" t="s">
        <v>187</v>
      </c>
      <c r="D772" t="str">
        <f>VLOOKUP(C772,Table3[#All],2,0)</f>
        <v>PAUCHIAO</v>
      </c>
      <c r="E772" s="6">
        <v>81</v>
      </c>
      <c r="F772" s="10">
        <v>700</v>
      </c>
      <c r="G772" s="9">
        <v>7.7278599999999997</v>
      </c>
      <c r="H772" s="2">
        <v>45009</v>
      </c>
    </row>
    <row r="773" spans="1:8" x14ac:dyDescent="0.3">
      <c r="A773" t="s">
        <v>835</v>
      </c>
      <c r="B773" s="2">
        <v>45015</v>
      </c>
      <c r="C773" s="2" t="s">
        <v>123</v>
      </c>
      <c r="D773" t="str">
        <f>VLOOKUP(C773,Table3[#All],2,0)</f>
        <v>LUNGHUANG</v>
      </c>
      <c r="E773" s="6">
        <v>320</v>
      </c>
      <c r="F773" s="10">
        <v>5000</v>
      </c>
      <c r="G773" s="9">
        <v>8.9762999999999984</v>
      </c>
      <c r="H773" s="2">
        <v>45015</v>
      </c>
    </row>
    <row r="774" spans="1:8" x14ac:dyDescent="0.3">
      <c r="A774" t="s">
        <v>836</v>
      </c>
      <c r="B774" s="2">
        <v>45015</v>
      </c>
      <c r="C774" s="2" t="s">
        <v>149</v>
      </c>
      <c r="D774" t="str">
        <f>VLOOKUP(C774,Table3[#All],2,0)</f>
        <v>TONGLING</v>
      </c>
      <c r="E774" s="6">
        <v>49</v>
      </c>
      <c r="F774" s="10">
        <v>1209.5999999999999</v>
      </c>
      <c r="G774" s="9">
        <v>8.9762999999999984</v>
      </c>
      <c r="H774" s="2">
        <v>45015</v>
      </c>
    </row>
    <row r="775" spans="1:8" x14ac:dyDescent="0.3">
      <c r="A775" t="str">
        <f>A774</f>
        <v>O0342</v>
      </c>
      <c r="B775" s="2">
        <v>45015</v>
      </c>
      <c r="C775" s="2" t="s">
        <v>149</v>
      </c>
      <c r="D775" t="str">
        <f>VLOOKUP(C775,Table3[#All],2,0)</f>
        <v>TONGLING</v>
      </c>
      <c r="E775" s="6">
        <v>138</v>
      </c>
      <c r="F775" s="10">
        <v>54</v>
      </c>
      <c r="G775" s="9">
        <v>8.9762999999999984</v>
      </c>
      <c r="H775" s="2">
        <v>45015</v>
      </c>
    </row>
    <row r="776" spans="1:8" x14ac:dyDescent="0.3">
      <c r="A776" t="s">
        <v>837</v>
      </c>
      <c r="B776" s="2">
        <v>45015</v>
      </c>
      <c r="C776" s="2" t="s">
        <v>194</v>
      </c>
      <c r="D776" t="str">
        <f>VLOOKUP(C776,Table3[#All],2,0)</f>
        <v>CKOCRO</v>
      </c>
      <c r="E776" s="6">
        <v>63</v>
      </c>
      <c r="F776" s="10">
        <v>504</v>
      </c>
      <c r="G776" s="9">
        <v>8.9762999999999984</v>
      </c>
      <c r="H776" s="2">
        <v>45015</v>
      </c>
    </row>
    <row r="777" spans="1:8" x14ac:dyDescent="0.3">
      <c r="A777" t="str">
        <f>A776</f>
        <v>O0343</v>
      </c>
      <c r="B777" s="2">
        <v>45015</v>
      </c>
      <c r="C777" s="2" t="s">
        <v>194</v>
      </c>
      <c r="D777" t="str">
        <f>VLOOKUP(C777,Table3[#All],2,0)</f>
        <v>CKOCRO</v>
      </c>
      <c r="E777" s="6">
        <v>89</v>
      </c>
      <c r="F777" s="10">
        <v>4410</v>
      </c>
      <c r="G777" s="9">
        <v>8.9762999999999984</v>
      </c>
      <c r="H777" s="2">
        <v>45015</v>
      </c>
    </row>
    <row r="778" spans="1:8" x14ac:dyDescent="0.3">
      <c r="A778" t="s">
        <v>838</v>
      </c>
      <c r="B778" s="2">
        <v>45015</v>
      </c>
      <c r="C778" s="2" t="s">
        <v>139</v>
      </c>
      <c r="D778" t="str">
        <f>VLOOKUP(C778,Table3[#All],2,0)</f>
        <v>LINKINPARK</v>
      </c>
      <c r="E778" s="6">
        <v>59</v>
      </c>
      <c r="F778" s="10">
        <v>945</v>
      </c>
      <c r="G778" s="9">
        <v>6.5428999999999995</v>
      </c>
      <c r="H778" s="2">
        <v>45015</v>
      </c>
    </row>
    <row r="779" spans="1:8" x14ac:dyDescent="0.3">
      <c r="A779" t="str">
        <f>A778</f>
        <v>O0344</v>
      </c>
      <c r="B779" s="2">
        <v>45015</v>
      </c>
      <c r="C779" s="2" t="s">
        <v>139</v>
      </c>
      <c r="D779" t="str">
        <f>VLOOKUP(C779,Table3[#All],2,0)</f>
        <v>LINKINPARK</v>
      </c>
      <c r="E779" s="6">
        <v>54</v>
      </c>
      <c r="F779" s="10">
        <v>945</v>
      </c>
      <c r="G779" s="9">
        <v>6.5428999999999995</v>
      </c>
      <c r="H779" s="2">
        <v>45015</v>
      </c>
    </row>
    <row r="780" spans="1:8" x14ac:dyDescent="0.3">
      <c r="A780" t="s">
        <v>839</v>
      </c>
      <c r="B780" s="2">
        <v>45015</v>
      </c>
      <c r="C780" s="2" t="s">
        <v>195</v>
      </c>
      <c r="D780" t="str">
        <f>VLOOKUP(C780,Table3[#All],2,0)</f>
        <v>SHIEKIE</v>
      </c>
      <c r="E780" s="6">
        <v>88</v>
      </c>
      <c r="F780" s="10">
        <v>1920</v>
      </c>
      <c r="G780" s="9">
        <v>7.1988599999999998</v>
      </c>
      <c r="H780" s="2">
        <v>45015</v>
      </c>
    </row>
    <row r="781" spans="1:8" x14ac:dyDescent="0.3">
      <c r="A781" t="str">
        <f>A780</f>
        <v>O0345</v>
      </c>
      <c r="B781" s="2">
        <v>45015</v>
      </c>
      <c r="C781" s="2" t="s">
        <v>195</v>
      </c>
      <c r="D781" t="str">
        <f>VLOOKUP(C781,Table3[#All],2,0)</f>
        <v>SHIEKIE</v>
      </c>
      <c r="E781" s="6">
        <v>312</v>
      </c>
      <c r="F781" s="10">
        <v>720</v>
      </c>
      <c r="G781" s="9">
        <v>6.6486999999999998</v>
      </c>
      <c r="H781" s="2">
        <v>45015</v>
      </c>
    </row>
    <row r="782" spans="1:8" x14ac:dyDescent="0.3">
      <c r="A782" t="s">
        <v>840</v>
      </c>
      <c r="B782" s="2">
        <v>45016</v>
      </c>
      <c r="C782" s="2" t="s">
        <v>170</v>
      </c>
      <c r="D782" t="str">
        <f>VLOOKUP(C782,Table3[#All],2,0)</f>
        <v>AUDIFOOD</v>
      </c>
      <c r="E782" s="6">
        <v>209</v>
      </c>
      <c r="F782" s="10">
        <v>720</v>
      </c>
      <c r="G782" s="9">
        <v>6.7439199999999992</v>
      </c>
      <c r="H782" s="2">
        <v>45016</v>
      </c>
    </row>
    <row r="783" spans="1:8" x14ac:dyDescent="0.3">
      <c r="A783" t="s">
        <v>841</v>
      </c>
      <c r="B783" s="2">
        <v>45016</v>
      </c>
      <c r="C783" s="2" t="s">
        <v>109</v>
      </c>
      <c r="D783" t="str">
        <f>VLOOKUP(C783,Table3[#All],2,0)</f>
        <v>CAMILA</v>
      </c>
      <c r="E783" s="6">
        <v>184</v>
      </c>
      <c r="F783" s="10">
        <v>1001</v>
      </c>
      <c r="G783" s="9">
        <v>7.1988599999999998</v>
      </c>
      <c r="H783" s="2">
        <v>45016</v>
      </c>
    </row>
    <row r="784" spans="1:8" x14ac:dyDescent="0.3">
      <c r="A784" t="str">
        <f>A783</f>
        <v>O0347</v>
      </c>
      <c r="B784" s="2">
        <v>45016</v>
      </c>
      <c r="C784" s="2" t="s">
        <v>109</v>
      </c>
      <c r="D784" t="str">
        <f>VLOOKUP(C784,Table3[#All],2,0)</f>
        <v>CAMILA</v>
      </c>
      <c r="E784" s="6">
        <v>151</v>
      </c>
      <c r="F784" s="10">
        <v>600</v>
      </c>
      <c r="G784" s="9">
        <v>6.6381199999999998</v>
      </c>
      <c r="H784" s="2">
        <v>45016</v>
      </c>
    </row>
    <row r="785" spans="1:8" x14ac:dyDescent="0.3">
      <c r="A785" t="s">
        <v>842</v>
      </c>
      <c r="B785" s="2">
        <v>45016</v>
      </c>
      <c r="C785" s="2" t="s">
        <v>131</v>
      </c>
      <c r="D785" t="str">
        <f>VLOOKUP(C785,Table3[#All],2,0)</f>
        <v>MOMOLAND</v>
      </c>
      <c r="E785" s="6">
        <v>65</v>
      </c>
      <c r="F785" s="10">
        <v>2016</v>
      </c>
      <c r="G785" s="9">
        <v>7.1565399999999997</v>
      </c>
      <c r="H785" s="2">
        <v>45016</v>
      </c>
    </row>
    <row r="786" spans="1:8" x14ac:dyDescent="0.3">
      <c r="A786" t="str">
        <f t="shared" ref="A786:A787" si="119">A785</f>
        <v>O0348</v>
      </c>
      <c r="B786" s="2">
        <v>45016</v>
      </c>
      <c r="C786" s="2" t="s">
        <v>131</v>
      </c>
      <c r="D786" t="str">
        <f>VLOOKUP(C786,Table3[#All],2,0)</f>
        <v>MOMOLAND</v>
      </c>
      <c r="E786" s="6">
        <v>173</v>
      </c>
      <c r="F786" s="10">
        <v>495</v>
      </c>
      <c r="G786" s="9">
        <v>7.3892999999999986</v>
      </c>
      <c r="H786" s="2">
        <v>45016</v>
      </c>
    </row>
    <row r="787" spans="1:8" x14ac:dyDescent="0.3">
      <c r="A787" t="str">
        <f t="shared" si="119"/>
        <v>O0348</v>
      </c>
      <c r="B787" s="2">
        <v>45016</v>
      </c>
      <c r="C787" s="2" t="s">
        <v>131</v>
      </c>
      <c r="D787" t="str">
        <f>VLOOKUP(C787,Table3[#All],2,0)</f>
        <v>MOMOLAND</v>
      </c>
      <c r="E787" s="6">
        <v>192</v>
      </c>
      <c r="F787" s="10">
        <v>804</v>
      </c>
      <c r="G787" s="9">
        <v>8.8704999999999998</v>
      </c>
      <c r="H787" s="2">
        <v>45016</v>
      </c>
    </row>
    <row r="788" spans="1:8" x14ac:dyDescent="0.3">
      <c r="A788" t="s">
        <v>843</v>
      </c>
      <c r="B788" s="2">
        <v>45016</v>
      </c>
      <c r="C788" s="2" t="s">
        <v>147</v>
      </c>
      <c r="D788" t="str">
        <f>VLOOKUP(C788,Table3[#All],2,0)</f>
        <v>APEX</v>
      </c>
      <c r="E788" s="6">
        <v>317</v>
      </c>
      <c r="F788" s="10">
        <v>1620</v>
      </c>
      <c r="G788" s="9">
        <v>7.4421999999999997</v>
      </c>
      <c r="H788" s="2">
        <v>45016</v>
      </c>
    </row>
    <row r="789" spans="1:8" x14ac:dyDescent="0.3">
      <c r="A789" t="str">
        <f>A788</f>
        <v>O0349</v>
      </c>
      <c r="B789" s="2">
        <v>45016</v>
      </c>
      <c r="C789" s="2" t="s">
        <v>147</v>
      </c>
      <c r="D789" t="str">
        <f>VLOOKUP(C789,Table3[#All],2,0)</f>
        <v>APEX</v>
      </c>
      <c r="E789" s="6">
        <v>330</v>
      </c>
      <c r="F789" s="10">
        <v>504</v>
      </c>
      <c r="G789" s="9">
        <v>7.2835000000000001</v>
      </c>
      <c r="H789" s="2">
        <v>45016</v>
      </c>
    </row>
    <row r="790" spans="1:8" x14ac:dyDescent="0.3">
      <c r="A790" t="s">
        <v>844</v>
      </c>
      <c r="B790" s="2">
        <v>45016</v>
      </c>
      <c r="C790" s="2" t="s">
        <v>146</v>
      </c>
      <c r="D790" t="str">
        <f>VLOOKUP(C790,Table3[#All],2,0)</f>
        <v>GOEXIM</v>
      </c>
      <c r="E790" s="6">
        <v>248</v>
      </c>
      <c r="F790" s="10">
        <v>252</v>
      </c>
      <c r="G790" s="9">
        <v>7.1988599999999998</v>
      </c>
      <c r="H790" s="2">
        <v>45016</v>
      </c>
    </row>
    <row r="791" spans="1:8" x14ac:dyDescent="0.3">
      <c r="A791" t="str">
        <f t="shared" ref="A791:A792" si="120">A790</f>
        <v>O0350</v>
      </c>
      <c r="B791" s="2">
        <v>45016</v>
      </c>
      <c r="C791" s="2" t="s">
        <v>146</v>
      </c>
      <c r="D791" t="str">
        <f>VLOOKUP(C791,Table3[#All],2,0)</f>
        <v>GOEXIM</v>
      </c>
      <c r="E791" s="6">
        <v>135</v>
      </c>
      <c r="F791" s="10">
        <v>5000</v>
      </c>
      <c r="G791" s="9">
        <v>6.9131999999999998</v>
      </c>
      <c r="H791" s="2">
        <v>45016</v>
      </c>
    </row>
    <row r="792" spans="1:8" x14ac:dyDescent="0.3">
      <c r="A792" t="str">
        <f t="shared" si="120"/>
        <v>O0350</v>
      </c>
      <c r="B792" s="2">
        <v>45016</v>
      </c>
      <c r="C792" s="2" t="s">
        <v>146</v>
      </c>
      <c r="D792" t="str">
        <f>VLOOKUP(C792,Table3[#All],2,0)</f>
        <v>GOEXIM</v>
      </c>
      <c r="E792" s="6">
        <v>326</v>
      </c>
      <c r="F792" s="10">
        <v>1820</v>
      </c>
      <c r="G792" s="9">
        <v>7.4527799999999997</v>
      </c>
      <c r="H792" s="2">
        <v>45016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1CB98-09AC-4359-AA14-412476252C7C}">
  <dimension ref="A3:B23"/>
  <sheetViews>
    <sheetView workbookViewId="0">
      <selection activeCell="J18" sqref="J18"/>
    </sheetView>
  </sheetViews>
  <sheetFormatPr defaultRowHeight="14.4" x14ac:dyDescent="0.3"/>
  <cols>
    <col min="1" max="1" width="12.5546875" bestFit="1" customWidth="1"/>
    <col min="2" max="2" width="14.88671875" bestFit="1" customWidth="1"/>
  </cols>
  <sheetData>
    <row r="3" spans="1:2" x14ac:dyDescent="0.3">
      <c r="A3" s="11" t="s">
        <v>852</v>
      </c>
      <c r="B3" t="s">
        <v>869</v>
      </c>
    </row>
    <row r="4" spans="1:2" x14ac:dyDescent="0.3">
      <c r="A4" s="12" t="s">
        <v>854</v>
      </c>
      <c r="B4" s="15">
        <v>1600971.13</v>
      </c>
    </row>
    <row r="5" spans="1:2" x14ac:dyDescent="0.3">
      <c r="A5" s="13" t="s">
        <v>855</v>
      </c>
      <c r="B5" s="15">
        <v>299280</v>
      </c>
    </row>
    <row r="6" spans="1:2" x14ac:dyDescent="0.3">
      <c r="A6" s="14" t="s">
        <v>856</v>
      </c>
      <c r="B6" s="15">
        <v>31425</v>
      </c>
    </row>
    <row r="7" spans="1:2" x14ac:dyDescent="0.3">
      <c r="A7" s="14" t="s">
        <v>857</v>
      </c>
      <c r="B7" s="15">
        <v>156319</v>
      </c>
    </row>
    <row r="8" spans="1:2" x14ac:dyDescent="0.3">
      <c r="A8" s="14" t="s">
        <v>858</v>
      </c>
      <c r="B8" s="15">
        <v>111536</v>
      </c>
    </row>
    <row r="9" spans="1:2" x14ac:dyDescent="0.3">
      <c r="A9" s="13" t="s">
        <v>859</v>
      </c>
      <c r="B9" s="15">
        <v>319663.2</v>
      </c>
    </row>
    <row r="10" spans="1:2" x14ac:dyDescent="0.3">
      <c r="A10" s="14" t="s">
        <v>860</v>
      </c>
      <c r="B10" s="15">
        <v>85782.6</v>
      </c>
    </row>
    <row r="11" spans="1:2" x14ac:dyDescent="0.3">
      <c r="A11" s="14" t="s">
        <v>861</v>
      </c>
      <c r="B11" s="15">
        <v>106381.59999999999</v>
      </c>
    </row>
    <row r="12" spans="1:2" x14ac:dyDescent="0.3">
      <c r="A12" s="14" t="s">
        <v>862</v>
      </c>
      <c r="B12" s="15">
        <v>127499</v>
      </c>
    </row>
    <row r="13" spans="1:2" x14ac:dyDescent="0.3">
      <c r="A13" s="13" t="s">
        <v>863</v>
      </c>
      <c r="B13" s="15">
        <v>170102.07</v>
      </c>
    </row>
    <row r="14" spans="1:2" x14ac:dyDescent="0.3">
      <c r="A14" s="14" t="s">
        <v>864</v>
      </c>
      <c r="B14" s="15">
        <v>74656.48000000001</v>
      </c>
    </row>
    <row r="15" spans="1:2" x14ac:dyDescent="0.3">
      <c r="A15" s="14" t="s">
        <v>865</v>
      </c>
      <c r="B15" s="15">
        <v>9860.7999999999993</v>
      </c>
    </row>
    <row r="16" spans="1:2" x14ac:dyDescent="0.3">
      <c r="A16" s="14" t="s">
        <v>866</v>
      </c>
      <c r="B16" s="15">
        <v>85584.79</v>
      </c>
    </row>
    <row r="17" spans="1:2" x14ac:dyDescent="0.3">
      <c r="A17" s="13" t="s">
        <v>867</v>
      </c>
      <c r="B17" s="15">
        <v>811925.86</v>
      </c>
    </row>
    <row r="18" spans="1:2" x14ac:dyDescent="0.3">
      <c r="A18" s="12" t="s">
        <v>868</v>
      </c>
      <c r="B18" s="15">
        <v>241018.82</v>
      </c>
    </row>
    <row r="19" spans="1:2" x14ac:dyDescent="0.3">
      <c r="A19" s="13" t="s">
        <v>855</v>
      </c>
      <c r="B19" s="15">
        <v>241018.82</v>
      </c>
    </row>
    <row r="20" spans="1:2" x14ac:dyDescent="0.3">
      <c r="A20" s="14" t="s">
        <v>856</v>
      </c>
      <c r="B20" s="15">
        <v>33398.5</v>
      </c>
    </row>
    <row r="21" spans="1:2" x14ac:dyDescent="0.3">
      <c r="A21" s="14" t="s">
        <v>857</v>
      </c>
      <c r="B21" s="15">
        <v>61142.8</v>
      </c>
    </row>
    <row r="22" spans="1:2" x14ac:dyDescent="0.3">
      <c r="A22" s="14" t="s">
        <v>858</v>
      </c>
      <c r="B22" s="15">
        <v>146477.52000000002</v>
      </c>
    </row>
    <row r="23" spans="1:2" x14ac:dyDescent="0.3">
      <c r="A23" s="12" t="s">
        <v>853</v>
      </c>
      <c r="B23" s="15">
        <v>1841989.95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g H A A B Q S w M E F A A C A A g A G W Q E V 0 9 e h C a m A A A A 9 g A A A B I A H A B D b 2 5 m a W c v U G F j a 2 F n Z S 5 4 b W w g o h g A K K A U A A A A A A A A A A A A A A A A A A A A A A A A A A A A h Y + 9 D o I w H M R f h X S n H 8 i g 5 E 9 J d H C R x M T E u D a l Q i M U Q 4 v l 3 R x 8 J F 9 B j K J u j n f 3 u + T u f r 1 B N j R 1 c F G d 1 a 1 J E c M U B c r I t t C m T F H v j u E c Z R y 2 Q p 5 E q Y I R N j Y Z r E 5 R 5 d w 5 I c R 7 j / 0 M t 1 1 J I k o Z O e S b n a x U I 0 J t r B N G K v R p F f 9 b i M P + N Y Z H m L E F j m m M K Z D J h F y b L x C N e 5 / p j w m r v n Z 9 p 7 g y 4 X o J Z J J A 3 h / 4 A 1 B L A w Q U A A I A C A A Z Z A R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G W Q E V 9 C 2 r q X A B A A A S h k A A B M A H A B G b 3 J t d W x h c y 9 T Z W N 0 a W 9 u M S 5 t I K I Y A C i g F A A A A A A A A A A A A A A A A A A A A A A A A A A A A M 2 Y z W 6 j V h T H 9 5 H y D l e 3 G 1 t C K I C T O B 2 l E s a O b c U B j 8 H N V J P R i B D q o M F g 8 d F J a k W a 6 b 5 S W s 2 i 0 9 U o b T f d V K p m 0 0 T q h q r v 4 T f p u W D H i U n a I 8 G i 2 R D O 5 f I / X / w 4 O L S t y P E 9 o m d H 4 c n 6 2 v p a e G o G 9 g k x z G P X F s g u c e 1 o f Y 3 A n + 7 H g W W D p X V m 2 S 5 / 6 A e v j n 3 / V W X P c W 1 e 8 b 3 I 9 q K w Q p u f H u l R f H J + 1 J Q N u S H r r a M G X C X w Z 2 5 4 R q s c 8 W L X 5 U g U x H a V y 2 6 c S b 1 M D 3 D 7 T G f 6 v B v Z 4 1 2 a L V J u 3 / F O 5 m f 0 x c X z p h m Z L + b 7 P 6 H K q e m N m N P n E 5 v C L d L L e C M w v f B L P x g r v h u P P b Y Y V u 6 K c d M p 7 T Y p R 7 p e t F X j 2 Q U X H J n S f u C f x F b 0 0 j P H N q x G Y C e R f R a l i 7 r z 9 a 3 R 9 M 7 v b W D G 3 I b F 4 i j w 4 0 l u V Y n D y B / b Q V 7 s o n o b n z 5 x n Y h k Y Z D j c w L x B q Y V 2 Q F J Y 3 R Y 9 Z Z x p 1 d n F 1 d W c s O R 1 e D S i + F O 2 S 4 D h B v n t 7 d f 3 r 1 S s a p k 9 z P i + R H p O W G U F t x 0 v L A y p R u U 5 + k O h X C s K g t p c V 5 d z S U v r D r A i z m L l L P U c p b N n G U r Z 9 n O W e o 5 S + r k I s k D e + x / B Y n K M h c u 8 5 k t z M 0 V Z D W 4 6 f 8 k L I y 3 w m P N s 5 q T h 8 q H 7 a C 7 j Y L s p n w H i Q / 1 E L j x e B 2 F Y o U U c p U U s 6 Z N O X B P l q 0 + 2 D 5 s Y a m a 8 4 9 h 6 K E g M 4 V 7 E h P X t G D r 5 6 Y b 2 3 c V U n t q r e Q 9 4 W h n d v 0 L o I f q k c 1 W K D f f E S y 2 s q p x K x x 7 V F j 4 F + V 7 D n I A H y f 5 F R 4 G u h c 4 h X V F p K 6 Q R f x z v 7 S I J a Q y N A Y 9 i E 2 i j v z k g w M n f X i V n Z p h Y Q d q S A e A M v S v y + S j N y L h 7 O Y 7 b w T n A / N 1 Q f V N p H p t q a 6 X p 7 6 F V N 9 k y U / + M I l X d v a 3 k R 4 A r W k v n t 2 8 t + C f h g 9 z U V H l O l J 5 e 9 5 4 p Y e + g 3 S g z p 4 1 q H n E j m Z s 2 U U Z s 4 E U 3 g F B q 0 z K C F i 8 g Y s c P S 2 X r G j E M c a 5 p b a a g I W c w C h n J O 8 O i D K c 3 V y q 7 O w 1 v M R h X T 8 N n P H k P x 3 J J u H H P c H S T p A e 0 K Z 9 z Z A N r b A T W O g J j H o K v G 8 + a E x c 1 o 1 W Y W 0 s 8 o S U e b z a 1 p I 3 X a Y + H C g d + O R q F v Y A i z y B M e 9 Z 8 p 5 1 4 a A l N 0 u Q x j J P Y N D r J G + J M r u + Y r n v y P t y 8 b p j i S f U 5 3 W / I u 1 u 8 j 1 j w E D r 9 Y r q i 1 j w C T t p 5 r 8 d k g P o P V Z 9 v S N r B 3 K 3 s A d Y A I o b y 6 o T v V V e C 4 h Y D I r p q M c b 0 A V q h z R 4 v c V o d K i p h q Y W d g I 9 9 D E e N p g H 7 C i z Q 0 F l L P 9 E a a 5 I 2 g D i F A D d X k 8 7 L O w A l n 1 i b e H A s 9 n 1 n 2 z e b g 4 P + r 2 u 2 i 7 s A h a B 4 m Y 2 7 V 9 1 Y e a 8 v l I J D K D v 1 D b p w U O R V k R v y X u a V r w n s U Q U G R E 7 A G T I S t a Y 5 b U k F o 1 i O g 8 O Z V L + m 0 H E 8 l G s L 8 a E H o w J P y j l l U L C I l L c y a b S S 4 M d 5 a F S + M 0 s Y d k o M T Y q 0 A R t M h 8 J 4 N l U l d a g s A d Y N k p C 6 s H b 5 Z R W z m A k Y b k o M S 6 q f / 8 2 u / l R I f P s l 1 Q F 9 O c w A + R + R 5 O 7 x E i + + Y I 8 H b b K y w M W k l I t f R A + j s n t w F 7 W g 4 C F p L S Z / h Y z u / 6 J j J z k 9 7 J m F Q n L R G l r k Y J e 2 S n A I l F i S F Q C 8 5 j s m Y H F P p H 3 5 I G C H 5 b W 1 x z v U R e e / A N Q S w E C L Q A U A A I A C A A Z Z A R X T 1 6 E J q Y A A A D 2 A A A A E g A A A A A A A A A A A A A A A A A A A A A A Q 2 9 u Z m l n L 1 B h Y 2 t h Z 2 U u e G 1 s U E s B A i 0 A F A A C A A g A G W Q E V w / K 6 a u k A A A A 6 Q A A A B M A A A A A A A A A A A A A A A A A 8 g A A A F t D b 2 5 0 Z W 5 0 X 1 R 5 c G V z X S 5 4 b W x Q S w E C L Q A U A A I A C A A Z Z A R X 0 L a u p c A E A A B K G Q A A E w A A A A A A A A A A A A A A A A D j A Q A A R m 9 y b X V s Y X M v U 2 V j d G l v b j E u b V B L B Q Y A A A A A A w A D A M I A A A D w B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z J A A A A A A A A B E k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G F i b G V f V G F i b G U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2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O C 0 w N F Q w N T o z M j o 1 M C 4 5 N T A 2 N D E z W i I g L z 4 8 R W 5 0 c n k g V H l w Z T 0 i R m l s b E N v b H V t b l R 5 c G V z I i B W Y W x 1 Z T 0 i c 0 F 3 W U d C Z 1 l H I i A v P j x F b n R y e S B U e X B l P S J G a W x s Q 2 9 s d W 1 u T m F t Z X M i I F Z h b H V l P S J z W y Z x d W 9 0 O 0 l E J n F 1 b 3 Q 7 L C Z x d W 9 0 O 1 B y b 2 R 1 Y 3 R f b m F t Z S 4 x J n F 1 b 3 Q 7 L C Z x d W 9 0 O 1 N p e m U m c X V v d D s s J n F 1 b 3 Q 7 U H J v Z H V j d F 9 0 e X B l J n F 1 b 3 Q 7 L C Z x d W 9 0 O 1 B y b 2 R 1 Y 3 R f Z 3 J v d X A m c X V v d D s s J n F 1 b 3 Q 7 Q 3 V z d G 9 t Z X J f b m F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S 9 B d X R v U m V t b 3 Z l Z E N v b H V t b n M x L n t J R C w w f S Z x d W 9 0 O y w m c X V v d D t T Z W N 0 a W 9 u M S 9 U Y W J s Z T E v Q X V 0 b 1 J l b W 9 2 Z W R D b 2 x 1 b W 5 z M S 5 7 U H J v Z H V j d F 9 u Y W 1 l L j E s M X 0 m c X V v d D s s J n F 1 b 3 Q 7 U 2 V j d G l v b j E v V G F i b G U x L 0 F 1 d G 9 S Z W 1 v d m V k Q 2 9 s d W 1 u c z E u e 1 N p e m U s M n 0 m c X V v d D s s J n F 1 b 3 Q 7 U 2 V j d G l v b j E v V G F i b G U x L 0 F 1 d G 9 S Z W 1 v d m V k Q 2 9 s d W 1 u c z E u e 1 B y b 2 R 1 Y 3 R f d H l w Z S w z f S Z x d W 9 0 O y w m c X V v d D t T Z W N 0 a W 9 u M S 9 U Y W J s Z T E v Q X V 0 b 1 J l b W 9 2 Z W R D b 2 x 1 b W 5 z M S 5 7 U H J v Z H V j d F 9 n c m 9 1 c C w 0 f S Z x d W 9 0 O y w m c X V v d D t T Z W N 0 a W 9 u M S 9 U Y W J s Z T E v Q X V 0 b 1 J l b W 9 2 Z W R D b 2 x 1 b W 5 z M S 5 7 Q 3 V z d G 9 t Z X J f b m F t Z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U Y W J s Z T E v Q X V 0 b 1 J l b W 9 2 Z W R D b 2 x 1 b W 5 z M S 5 7 S U Q s M H 0 m c X V v d D s s J n F 1 b 3 Q 7 U 2 V j d G l v b j E v V G F i b G U x L 0 F 1 d G 9 S Z W 1 v d m V k Q 2 9 s d W 1 u c z E u e 1 B y b 2 R 1 Y 3 R f b m F t Z S 4 x L D F 9 J n F 1 b 3 Q 7 L C Z x d W 9 0 O 1 N l Y 3 R p b 2 4 x L 1 R h Y m x l M S 9 B d X R v U m V t b 3 Z l Z E N v b H V t b n M x L n t T a X p l L D J 9 J n F 1 b 3 Q 7 L C Z x d W 9 0 O 1 N l Y 3 R p b 2 4 x L 1 R h Y m x l M S 9 B d X R v U m V t b 3 Z l Z E N v b H V t b n M x L n t Q c m 9 k d W N 0 X 3 R 5 c G U s M 3 0 m c X V v d D s s J n F 1 b 3 Q 7 U 2 V j d G l v b j E v V G F i b G U x L 0 F 1 d G 9 S Z W 1 v d m V k Q 2 9 s d W 1 u c z E u e 1 B y b 2 R 1 Y 3 R f Z 3 J v d X A s N H 0 m c X V v d D s s J n F 1 b 3 Q 7 U 2 V j d G l v b j E v V G F i b G U x L 0 F 1 d G 9 S Z W 1 v d m V k Q 2 9 s d W 1 u c z E u e 0 N 1 c 3 R v b W V y X 2 5 h b W U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V G F i b G U x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N w b G l 0 J T I w Q 2 9 s d W 1 u J T I w Y n k l M j B D a G F y Y W N 0 Z X I l M j B U c m F u c 2 l 0 a W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N w b G l 0 J T I w Q 2 9 s d W 1 u J T I w Y n k l M j B D a G F y Y W N 0 Z X I l M j B U c m F u c 2 l 0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S Z W 1 v d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S Z X B s Y W N l Z C U y M F Z h b H V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S Z X B s Y W N l Z C U y M F Z h b H V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S Z X B s Y W N l Z C U y M F Z h b H V l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S Z X B s Y W N l Z C U y M F Z h b H V l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S Z X B s Y W N l Z C U y M F Z h b H V l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S Z X B s Y W N l Z C U y M F Z h b H V l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S Z X B s Y W N l Z C U y M F Z h b H V l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S Z X B s Y W N l Z C U y M F Z h b H V l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S Z X B s Y W N l Z C U y M F Z h b H V l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S Z X B s Y W N l Z C U y M F Z h b H V l M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U m V w b G F j Z W Q l M j B W Y W x 1 Z T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J l c G x h Y 2 V k J T I w V m F s d W U x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S Z X B s Y W N l Z C U y M F Z h b H V l M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U m V w b G F j Z W Q l M j B W Y W x 1 Z T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J l c G x h Y 2 V k J T I w V m F s d W U x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S Z X B s Y W N l Z C U y M F Z h b H V l M T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U m V w b G F j Z W Q l M j B W Y W x 1 Z T E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J l c G x h Y 2 V k J T I w V m F s d W U x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S Z X B s Y W N l Z C U y M F Z h b H V l M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U m V w b G F j Z W Q l M j B W Y W x 1 Z T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J l c G x h Y 2 V k J T I w V m F s d W U y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S Z X B s Y W N l Z C U y M F Z h b H V l M j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U m V w b G F j Z W Q l M j B W Y W x 1 Z T I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J l c G x h Y 2 V k J T I w V m F s d W U y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S Z X B s Y W N l Z C U y M F Z h b H V l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U m V w b G F j Z W Q l M j B W Y W x 1 Z T I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J l c G x h Y 2 V k J T I w V m F s d W U y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S Z X B s Y W N l Z C U y M F Z h b H V l M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U m V w b G F j Z W Q l M j B W Y W x 1 Z T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J l c G x h Y 2 V k J T I w V m F s d W U z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S Z X B s Y W N l Z C U y M F Z h b H V l M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U m V w b G F j Z W Q l M j B W Y W x 1 Z T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J l c G x h Y 2 V k J T I w V m F s d W U z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S Z X B s Y W N l Z C U y M F Z h b H V l M z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U m V w b G F j Z W Q l M j B W Y W x 1 Z T M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J l c G x h Y 2 V k J T I w V m F s d W U z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S Z X B s Y W N l Z C U y M F Z h b H V l M z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U m V w b G F j Z W Q l M j B W Y W x 1 Z T M 4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O e o V + g j T F J D o + h z g 7 n n u G s A A A A A A g A A A A A A E G Y A A A A B A A A g A A A A u 8 f W N p k R G 4 4 j U 5 g x i k S o X Q u J n H 3 h u 9 4 x G h X G s T 2 9 a / k A A A A A D o A A A A A C A A A g A A A A w Q M 7 h f x F n Y 3 p q 7 4 T q U Q 5 8 M 1 j V K e 5 Z l i f o w 6 k Z C e r l M F Q A A A A 6 0 h t V P Q Q M u E i A F W q o E D p E C z 0 1 3 v P Z b 6 e H d d X z D y D h d z p A X x K V m 6 4 j O j 2 / 0 o q o P S j i e H x N p N + 1 k H A Q R 4 z S H 0 e k f c X T n C m g R b d r s 7 F e s + W 8 / R A A A A A o 1 N W w E A p U I A Q m P O 5 w w I N B s A S e W l p y e f L e o H O w G t x k r Z L d E A l g V S N n D L 7 u H P v n J C b r e M 0 Z x a X D A m 9 R E U 8 + Y u f J A = = < / D a t a M a s h u p > 
</file>

<file path=customXml/itemProps1.xml><?xml version="1.0" encoding="utf-8"?>
<ds:datastoreItem xmlns:ds="http://schemas.openxmlformats.org/officeDocument/2006/customXml" ds:itemID="{09F0F62D-6476-4924-BD8F-9FA90D26326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Products</vt:lpstr>
      <vt:lpstr>Customers</vt:lpstr>
      <vt:lpstr>Exportdata</vt:lpstr>
      <vt:lpstr>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Khánh Huỳnh</dc:creator>
  <cp:lastModifiedBy>Khánh Huỳnh</cp:lastModifiedBy>
  <dcterms:created xsi:type="dcterms:W3CDTF">2023-08-04T03:11:44Z</dcterms:created>
  <dcterms:modified xsi:type="dcterms:W3CDTF">2023-08-06T04:45:10Z</dcterms:modified>
</cp:coreProperties>
</file>