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C59996EA-FF8B-4CF3-949A-0DA14363BC0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高" sheetId="3" r:id="rId2"/>
    <sheet name="赵" sheetId="2" r:id="rId3"/>
    <sheet name="牛" sheetId="4" r:id="rId4"/>
    <sheet name="刘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7" i="1"/>
  <c r="E18" i="5" l="1"/>
  <c r="E19" i="5"/>
  <c r="D19" i="5"/>
  <c r="D18" i="5"/>
  <c r="E14" i="4"/>
  <c r="E15" i="4"/>
  <c r="D15" i="4"/>
  <c r="D14" i="4"/>
  <c r="E16" i="2"/>
  <c r="D16" i="2"/>
  <c r="E17" i="2"/>
  <c r="D17" i="2"/>
  <c r="G15" i="3"/>
  <c r="F15" i="3"/>
  <c r="S3" i="1"/>
  <c r="S4" i="1"/>
  <c r="S5" i="1"/>
  <c r="S6" i="1"/>
  <c r="S7" i="1"/>
  <c r="S9" i="1"/>
  <c r="S10" i="1"/>
  <c r="S11" i="1"/>
  <c r="S12" i="1"/>
  <c r="S13" i="1"/>
  <c r="S14" i="1"/>
  <c r="S16" i="1"/>
  <c r="S17" i="1"/>
  <c r="S18" i="1"/>
  <c r="S19" i="1"/>
  <c r="S20" i="1"/>
  <c r="S21" i="1"/>
  <c r="S23" i="1"/>
  <c r="S24" i="1"/>
  <c r="S25" i="1"/>
  <c r="S26" i="1"/>
  <c r="S27" i="1"/>
  <c r="S28" i="1"/>
  <c r="S2" i="1"/>
  <c r="R9" i="1"/>
  <c r="R3" i="1"/>
  <c r="R4" i="1"/>
  <c r="R5" i="1"/>
  <c r="R6" i="1"/>
  <c r="R7" i="1"/>
  <c r="R10" i="1"/>
  <c r="R11" i="1"/>
  <c r="R12" i="1"/>
  <c r="R13" i="1"/>
  <c r="R14" i="1"/>
  <c r="R16" i="1"/>
  <c r="R17" i="1"/>
  <c r="R18" i="1"/>
  <c r="R19" i="1"/>
  <c r="R20" i="1"/>
  <c r="R21" i="1"/>
  <c r="R23" i="1"/>
  <c r="R24" i="1"/>
  <c r="R25" i="1"/>
  <c r="R26" i="1"/>
  <c r="R27" i="1"/>
  <c r="R28" i="1"/>
  <c r="R2" i="1"/>
  <c r="G14" i="3" l="1"/>
  <c r="F14" i="3"/>
  <c r="I5" i="5"/>
  <c r="I6" i="5"/>
  <c r="I7" i="5"/>
  <c r="I2" i="5"/>
  <c r="I3" i="5"/>
  <c r="I1" i="5"/>
  <c r="I2" i="4" l="1"/>
  <c r="I3" i="4"/>
  <c r="I5" i="4"/>
  <c r="I6" i="4"/>
  <c r="I7" i="4"/>
  <c r="I1" i="4"/>
  <c r="I3" i="2" l="1"/>
  <c r="I4" i="2"/>
  <c r="I6" i="2"/>
  <c r="I7" i="2"/>
  <c r="I8" i="2"/>
  <c r="I2" i="2"/>
</calcChain>
</file>

<file path=xl/sharedStrings.xml><?xml version="1.0" encoding="utf-8"?>
<sst xmlns="http://schemas.openxmlformats.org/spreadsheetml/2006/main" count="197" uniqueCount="120">
  <si>
    <t>实验人员</t>
    <phoneticPr fontId="1" type="noConversion"/>
  </si>
  <si>
    <t>不含时间</t>
    <phoneticPr fontId="1" type="noConversion"/>
  </si>
  <si>
    <t>ACC</t>
    <phoneticPr fontId="1" type="noConversion"/>
  </si>
  <si>
    <t xml:space="preserve">AUC </t>
    <phoneticPr fontId="1" type="noConversion"/>
  </si>
  <si>
    <t>高</t>
    <phoneticPr fontId="1" type="noConversion"/>
  </si>
  <si>
    <t>赵</t>
    <phoneticPr fontId="1" type="noConversion"/>
  </si>
  <si>
    <t> 1.0</t>
  </si>
  <si>
    <t>AUC</t>
    <phoneticPr fontId="1" type="noConversion"/>
  </si>
  <si>
    <t> 0.9895833333333334</t>
  </si>
  <si>
    <t> 0.9789473684210527</t>
  </si>
  <si>
    <t> 0.9368421052631579</t>
  </si>
  <si>
    <t> 0.8736842105263158</t>
  </si>
  <si>
    <t> 0.9473684210526315</t>
  </si>
  <si>
    <t> 1.0 </t>
  </si>
  <si>
    <t> 0.9888888888888889</t>
  </si>
  <si>
    <t> 0.9772727272727273</t>
  </si>
  <si>
    <t> 0.9318181818181819</t>
  </si>
  <si>
    <t> 0.8776737967914436</t>
  </si>
  <si>
    <t> 0.9431818181818181</t>
  </si>
  <si>
    <t>auc</t>
    <phoneticPr fontId="1" type="noConversion"/>
  </si>
  <si>
    <t>acc</t>
    <phoneticPr fontId="1" type="noConversion"/>
  </si>
  <si>
    <t> 0.9120879120879121</t>
  </si>
  <si>
    <t> 0.9555555555555556</t>
  </si>
  <si>
    <t> 0.9333333333333333</t>
  </si>
  <si>
    <t> 0.9444444444444444</t>
  </si>
  <si>
    <t> 0.945054945054945</t>
  </si>
  <si>
    <t> 0.9560439560439561</t>
  </si>
  <si>
    <t> 0.9222222222222223</t>
  </si>
  <si>
    <t> 0.9130434782608696</t>
  </si>
  <si>
    <t> 0.9444444444444445</t>
  </si>
  <si>
    <t> 0.945169082125604</t>
  </si>
  <si>
    <t> 0.9555555555555555</t>
  </si>
  <si>
    <t> 0.956280193236715</t>
  </si>
  <si>
    <t> 0.9333333333333332</t>
  </si>
  <si>
    <t>平均值</t>
    <phoneticPr fontId="1" type="noConversion"/>
  </si>
  <si>
    <t>牛</t>
    <phoneticPr fontId="1" type="noConversion"/>
  </si>
  <si>
    <t>acc</t>
    <phoneticPr fontId="1" type="noConversion"/>
  </si>
  <si>
    <t>auc</t>
    <phoneticPr fontId="1" type="noConversion"/>
  </si>
  <si>
    <t> 0.9710144927536232</t>
  </si>
  <si>
    <t> 0.9855072463768116</t>
  </si>
  <si>
    <t> 0.9130434782608695</t>
  </si>
  <si>
    <t> 0.9565217391304348</t>
  </si>
  <si>
    <t> 0.9666666666666667</t>
  </si>
  <si>
    <t> 0.9871794871794872</t>
  </si>
  <si>
    <t> 0.9115384615384616</t>
  </si>
  <si>
    <t> 0.9743589743589743</t>
  </si>
  <si>
    <t> 0.9615384615384616</t>
  </si>
  <si>
    <t> 0.9500000000000001</t>
  </si>
  <si>
    <t>刘</t>
    <phoneticPr fontId="1" type="noConversion"/>
  </si>
  <si>
    <t>赵</t>
    <phoneticPr fontId="1" type="noConversion"/>
  </si>
  <si>
    <t>高刘牛</t>
    <phoneticPr fontId="1" type="noConversion"/>
  </si>
  <si>
    <t>牛</t>
    <phoneticPr fontId="1" type="noConversion"/>
  </si>
  <si>
    <t>高刘赵</t>
    <phoneticPr fontId="1" type="noConversion"/>
  </si>
  <si>
    <t>{"acc": [0.8463768115942029], "auc": [0.8641025641025641]}</t>
    <phoneticPr fontId="1" type="noConversion"/>
  </si>
  <si>
    <t>高</t>
    <phoneticPr fontId="1" type="noConversion"/>
  </si>
  <si>
    <t>高牛赵</t>
    <phoneticPr fontId="1" type="noConversion"/>
  </si>
  <si>
    <t>牛赵刘</t>
    <phoneticPr fontId="1" type="noConversion"/>
  </si>
  <si>
    <t xml:space="preserve"> </t>
    <phoneticPr fontId="1" type="noConversion"/>
  </si>
  <si>
    <t>{"acc": [0.8782608695652174], "auc": [0.8923076923076922]}</t>
    <phoneticPr fontId="1" type="noConversion"/>
  </si>
  <si>
    <t xml:space="preserve">{"acc": [0.7391304347826086], "auc": [0.7461538461538462]}  </t>
    <phoneticPr fontId="1" type="noConversion"/>
  </si>
  <si>
    <t>{"acc": [0.8407079646017699], "auc": [0.8405286343612335]}</t>
    <phoneticPr fontId="1" type="noConversion"/>
  </si>
  <si>
    <t>{"acc": [0.8252212389380531], "auc": [0.8246206558981889]}</t>
    <phoneticPr fontId="1" type="noConversion"/>
  </si>
  <si>
    <t>{"acc": [0.8451327433628318], "auc": [0.8446793930494372]}  </t>
    <phoneticPr fontId="1" type="noConversion"/>
  </si>
  <si>
    <t>{"acc": [0.9684684684684685], "auc": [0.9695652173913044]}</t>
    <phoneticPr fontId="1" type="noConversion"/>
  </si>
  <si>
    <t>{"acc": [0.8828828828828829], "auc": [0.8817553839902479]}</t>
    <phoneticPr fontId="1" type="noConversion"/>
  </si>
  <si>
    <t>{"acc": [0.831081081081081], "auc": [0.8364689150751727]}</t>
    <phoneticPr fontId="1" type="noConversion"/>
  </si>
  <si>
    <t>{"acc": [0.949685534591195], "auc": [0.9459459459459459]}</t>
    <phoneticPr fontId="1" type="noConversion"/>
  </si>
  <si>
    <t>{"acc": [0.7295597484276729], "auc": [0.7094594594594594]}</t>
    <phoneticPr fontId="1" type="noConversion"/>
  </si>
  <si>
    <t>{"acc": [0.8951781970649895], "auc": [0.9007949125596184]}</t>
    <phoneticPr fontId="1" type="noConversion"/>
  </si>
  <si>
    <t>三次均值</t>
    <phoneticPr fontId="1" type="noConversion"/>
  </si>
  <si>
    <t>训练者</t>
    <phoneticPr fontId="1" type="noConversion"/>
  </si>
  <si>
    <t>测试者</t>
    <phoneticPr fontId="1" type="noConversion"/>
  </si>
  <si>
    <t>Accuracy</t>
    <phoneticPr fontId="1" type="noConversion"/>
  </si>
  <si>
    <t>1.0,0.9886363636363636,0.9886363636363636,0.9886363636363636,0.9886363636363636</t>
    <phoneticPr fontId="1" type="noConversion"/>
  </si>
  <si>
    <t>0.9886363636363636,1.0,1.0,1.0,1.0</t>
    <phoneticPr fontId="1" type="noConversion"/>
  </si>
  <si>
    <t>0.9886363636363636,1.0,1.0,0.9886363636363636,1.0</t>
    <phoneticPr fontId="1" type="noConversion"/>
  </si>
  <si>
    <t>0.9891304347826088,1.0,1.0,0.9891304347826088,1.0</t>
    <phoneticPr fontId="1" type="noConversion"/>
  </si>
  <si>
    <t>1.0,0.9891304347826088,0.9880952380952381,0.9891304347826088,0.9880952380952381</t>
    <phoneticPr fontId="1" type="noConversion"/>
  </si>
  <si>
    <t>0.9880952380952381,1.0,1.0,1.0,1.0</t>
    <phoneticPr fontId="1" type="noConversion"/>
  </si>
  <si>
    <t>0.9791666666666666,0.9583333333333334,0.9263157894736842,1.0,0.9157894736842105</t>
    <phoneticPr fontId="1" type="noConversion"/>
  </si>
  <si>
    <t>0.9791666666666666,0.9895833333333334,0.9789473684210527,0.9368421052631579,0.8736842105263158</t>
    <phoneticPr fontId="1" type="noConversion"/>
  </si>
  <si>
    <t>0.9583333333333334,0.9895833333333334,1.0,0.9473684210526315,1.0 </t>
    <phoneticPr fontId="1" type="noConversion"/>
  </si>
  <si>
    <t>0.9777777777777779,0.958169934640523,0.9204545454545454,1.0,0.9215686274509804</t>
    <phoneticPr fontId="1" type="noConversion"/>
  </si>
  <si>
    <t>0.9777777777777779,0.9888888888888889,0.9772727272727273,0.9318181818181819,0.8776737967914436</t>
    <phoneticPr fontId="1" type="noConversion"/>
  </si>
  <si>
    <t>0.9555555555555555,0.9888888888888889,1.0,0.9431818181818181,1.0</t>
    <phoneticPr fontId="1" type="noConversion"/>
  </si>
  <si>
    <t>0.9560439560439561,0.9120879120879121,0.9555555555555556,0.9333333333333333,0.9444444444444444</t>
    <phoneticPr fontId="1" type="noConversion"/>
  </si>
  <si>
    <t>0.967032967032967,0.945054945054945,0.9444444444444444,0.9444444444444444,0.9555555555555556</t>
    <phoneticPr fontId="1" type="noConversion"/>
  </si>
  <si>
    <t>0.9560439560439561,0.9560439560439561,0.9555555555555556,0.9222222222222223,0.9333333333333333</t>
    <phoneticPr fontId="1" type="noConversion"/>
  </si>
  <si>
    <t>0.9560386473429953,0.9130434782608696,0.9555555555555556,0.9333333333333333,0.9444444444444445</t>
    <phoneticPr fontId="1" type="noConversion"/>
  </si>
  <si>
    <t>0.9671497584541063,0.945169082125604,0.9444444444444445,0.9444444444444445,0.9555555555555555</t>
    <phoneticPr fontId="1" type="noConversion"/>
  </si>
  <si>
    <t>0.9560386473429953,0.956280193236715,0.9555555555555555,0.9222222222222223,0.9333333333333332</t>
    <phoneticPr fontId="1" type="noConversion"/>
  </si>
  <si>
    <t>0.9420289855072463,0.9710144927536232,0.9855072463768116,0.9130434782608695,0.9855072463768116</t>
    <phoneticPr fontId="1" type="noConversion"/>
  </si>
  <si>
    <t>0.9420289855072463,1.0,1.0,1.0,0.9710144927536232</t>
    <phoneticPr fontId="1" type="noConversion"/>
  </si>
  <si>
    <t>1.0,0.9565217391304348,1.0,1.0,0.9565217391304348</t>
    <phoneticPr fontId="1" type="noConversion"/>
  </si>
  <si>
    <t>0.9487179487179487,0.9666666666666667,0.9871794871794872,0.9115384615384616,0.9871794871794872</t>
    <phoneticPr fontId="1" type="noConversion"/>
  </si>
  <si>
    <t>0.9487179487179487,1.0,1.0,1.0,0.9743589743589743</t>
    <phoneticPr fontId="1" type="noConversion"/>
  </si>
  <si>
    <t>1.0,0.9615384615384616,1.0,1.0,0.9500000000000001</t>
    <phoneticPr fontId="1" type="noConversion"/>
  </si>
  <si>
    <t>G</t>
    <phoneticPr fontId="1" type="noConversion"/>
  </si>
  <si>
    <t>Z</t>
    <phoneticPr fontId="1" type="noConversion"/>
  </si>
  <si>
    <t>N</t>
    <phoneticPr fontId="1" type="noConversion"/>
  </si>
  <si>
    <t>L</t>
    <phoneticPr fontId="1" type="noConversion"/>
  </si>
  <si>
    <t>1.0 </t>
  </si>
  <si>
    <t>总数据</t>
    <phoneticPr fontId="1" type="noConversion"/>
  </si>
  <si>
    <t>均值</t>
    <phoneticPr fontId="1" type="noConversion"/>
  </si>
  <si>
    <t>标准差</t>
    <phoneticPr fontId="1" type="noConversion"/>
  </si>
  <si>
    <t>自己数据训练</t>
    <phoneticPr fontId="1" type="noConversion"/>
  </si>
  <si>
    <t>0.991±0.005</t>
    <phoneticPr fontId="1" type="noConversion"/>
  </si>
  <si>
    <t>0.974±0.025</t>
    <phoneticPr fontId="1" type="noConversion"/>
  </si>
  <si>
    <t>0.978±0.026</t>
    <phoneticPr fontId="1" type="noConversion"/>
  </si>
  <si>
    <t>0.951±0.010</t>
    <phoneticPr fontId="1" type="noConversion"/>
  </si>
  <si>
    <t>0.983±0.024</t>
    <phoneticPr fontId="1" type="noConversion"/>
  </si>
  <si>
    <t>0.982±0.025</t>
    <phoneticPr fontId="1" type="noConversion"/>
  </si>
  <si>
    <t>0.894±0.069</t>
    <phoneticPr fontId="1" type="noConversion"/>
  </si>
  <si>
    <t>0.896±0.068</t>
    <phoneticPr fontId="1" type="noConversion"/>
  </si>
  <si>
    <t>0.858±0.115</t>
    <phoneticPr fontId="1" type="noConversion"/>
  </si>
  <si>
    <t>0.852±0.126</t>
    <phoneticPr fontId="1" type="noConversion"/>
  </si>
  <si>
    <t>0.837±0.010</t>
    <phoneticPr fontId="1" type="noConversion"/>
  </si>
  <si>
    <t>0.837±0.011</t>
    <phoneticPr fontId="1" type="noConversion"/>
  </si>
  <si>
    <t>0.821±0.073</t>
    <phoneticPr fontId="1" type="noConversion"/>
  </si>
  <si>
    <t>0.834±0.078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</si>
</sst>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"/>
    <numFmt numFmtId="177" formatCode="0.000000"/>
    <numFmt numFmtId="178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177" fontId="0" fillId="2" borderId="0" xfId="0" applyNumberFormat="1" applyFill="1"/>
    <xf numFmtId="178" fontId="0" fillId="0" borderId="0" xfId="0" applyNumberFormat="1"/>
    <xf numFmtId="178" fontId="0" fillId="2" borderId="0" xfId="0" applyNumberForma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topLeftCell="B1" workbookViewId="0">
      <selection activeCell="D13" sqref="D13"/>
    </sheetView>
  </sheetViews>
  <sheetFormatPr defaultRowHeight="13.8" x14ac:dyDescent="0.25"/>
  <cols>
    <col min="1" max="1" width="9.5546875" style="1" bestFit="1" customWidth="1"/>
    <col min="2" max="3" width="12.77734375" style="1" bestFit="1" customWidth="1"/>
    <col min="4" max="5" width="12.77734375" style="9" customWidth="1"/>
    <col min="6" max="6" width="12.77734375" bestFit="1" customWidth="1"/>
    <col min="12" max="12" width="10.88671875" customWidth="1"/>
    <col min="13" max="17" width="13.33203125" bestFit="1" customWidth="1"/>
    <col min="18" max="18" width="8.88671875" style="15"/>
    <col min="19" max="19" width="9.109375" style="15" bestFit="1" customWidth="1"/>
  </cols>
  <sheetData>
    <row r="1" spans="1:19" x14ac:dyDescent="0.25">
      <c r="A1" s="7"/>
      <c r="B1" s="7"/>
      <c r="C1" s="7"/>
      <c r="H1" s="20" t="s">
        <v>105</v>
      </c>
      <c r="L1" t="s">
        <v>102</v>
      </c>
      <c r="R1" s="15" t="s">
        <v>103</v>
      </c>
      <c r="S1" s="15" t="s">
        <v>104</v>
      </c>
    </row>
    <row r="2" spans="1:19" x14ac:dyDescent="0.25">
      <c r="A2" s="21"/>
      <c r="B2" s="1" t="s">
        <v>0</v>
      </c>
      <c r="C2" s="1" t="s">
        <v>72</v>
      </c>
      <c r="F2" s="1" t="s">
        <v>3</v>
      </c>
      <c r="H2" s="20"/>
      <c r="I2" s="19" t="s">
        <v>97</v>
      </c>
      <c r="J2" s="19" t="s">
        <v>2</v>
      </c>
      <c r="K2" s="8">
        <v>1</v>
      </c>
      <c r="L2" t="s">
        <v>75</v>
      </c>
      <c r="M2" s="11">
        <v>0.98863636363636298</v>
      </c>
      <c r="N2" s="11">
        <v>1</v>
      </c>
      <c r="O2" s="11">
        <v>1</v>
      </c>
      <c r="P2" s="11">
        <v>0.98863636363636298</v>
      </c>
      <c r="Q2" s="11">
        <v>1</v>
      </c>
      <c r="R2" s="15">
        <f>AVERAGE(M2:Q2)</f>
        <v>0.99545454545454515</v>
      </c>
      <c r="S2" s="15">
        <f>_xlfn.STDEV.S(M2:Q2)</f>
        <v>6.2241199716499742E-3</v>
      </c>
    </row>
    <row r="3" spans="1:19" x14ac:dyDescent="0.25">
      <c r="A3" s="21"/>
      <c r="B3" s="6" t="s">
        <v>4</v>
      </c>
      <c r="C3" s="1" t="s">
        <v>106</v>
      </c>
      <c r="D3" s="9">
        <v>0.99099999999999999</v>
      </c>
      <c r="F3" s="7" t="s">
        <v>106</v>
      </c>
      <c r="H3" s="20"/>
      <c r="I3" s="19"/>
      <c r="J3" s="19"/>
      <c r="K3" s="8">
        <v>2</v>
      </c>
      <c r="L3" s="13" t="s">
        <v>73</v>
      </c>
      <c r="M3" s="14">
        <v>1</v>
      </c>
      <c r="N3" s="14">
        <v>0.98863636363636298</v>
      </c>
      <c r="O3" s="14">
        <v>0.98863636363636298</v>
      </c>
      <c r="P3" s="14">
        <v>0.98863636363636298</v>
      </c>
      <c r="Q3" s="14">
        <v>0.98863636363636298</v>
      </c>
      <c r="R3" s="16">
        <f t="shared" ref="R3:R28" si="0">AVERAGE(M3:Q3)</f>
        <v>0.9909090909090903</v>
      </c>
      <c r="S3" s="16">
        <f t="shared" ref="S3:S28" si="1">_xlfn.STDEV.S(M3:Q3)</f>
        <v>5.0819726761361789E-3</v>
      </c>
    </row>
    <row r="4" spans="1:19" x14ac:dyDescent="0.25">
      <c r="A4" s="21"/>
      <c r="B4" s="1" t="s">
        <v>5</v>
      </c>
      <c r="C4" s="1" t="s">
        <v>107</v>
      </c>
      <c r="D4" s="9">
        <v>0.97399999999999998</v>
      </c>
      <c r="F4" s="7" t="s">
        <v>108</v>
      </c>
      <c r="H4" s="20"/>
      <c r="I4" s="19"/>
      <c r="J4" s="19"/>
      <c r="K4" s="8">
        <v>3</v>
      </c>
      <c r="L4" t="s">
        <v>74</v>
      </c>
      <c r="M4" s="11">
        <v>0.98863636363636298</v>
      </c>
      <c r="N4" s="11">
        <v>1</v>
      </c>
      <c r="O4" s="11">
        <v>1</v>
      </c>
      <c r="P4" s="11">
        <v>1</v>
      </c>
      <c r="Q4" s="11">
        <v>1</v>
      </c>
      <c r="R4" s="15">
        <f t="shared" si="0"/>
        <v>0.99772727272727268</v>
      </c>
      <c r="S4" s="15">
        <f t="shared" si="1"/>
        <v>5.0819726761361789E-3</v>
      </c>
    </row>
    <row r="5" spans="1:19" x14ac:dyDescent="0.25">
      <c r="A5" s="21"/>
      <c r="B5" s="1" t="s">
        <v>35</v>
      </c>
      <c r="C5" s="7" t="s">
        <v>109</v>
      </c>
      <c r="D5" s="9">
        <v>0.95099999999999996</v>
      </c>
      <c r="F5" s="7" t="s">
        <v>109</v>
      </c>
      <c r="H5" s="20"/>
      <c r="I5" s="19"/>
      <c r="J5" s="19" t="s">
        <v>7</v>
      </c>
      <c r="K5" s="8">
        <v>1</v>
      </c>
      <c r="L5" t="s">
        <v>76</v>
      </c>
      <c r="M5" s="11">
        <v>0.98913043478260798</v>
      </c>
      <c r="N5" s="11">
        <v>1</v>
      </c>
      <c r="O5" s="11">
        <v>1</v>
      </c>
      <c r="P5" s="11">
        <v>0.98913043478260798</v>
      </c>
      <c r="Q5" s="11">
        <v>1</v>
      </c>
      <c r="R5" s="15">
        <f t="shared" si="0"/>
        <v>0.99565217391304317</v>
      </c>
      <c r="S5" s="15">
        <f t="shared" si="1"/>
        <v>5.9535060598391535E-3</v>
      </c>
    </row>
    <row r="6" spans="1:19" x14ac:dyDescent="0.25">
      <c r="A6" s="21"/>
      <c r="B6" s="1" t="s">
        <v>48</v>
      </c>
      <c r="C6" s="7" t="s">
        <v>110</v>
      </c>
      <c r="D6" s="9">
        <v>0.98299999999999998</v>
      </c>
      <c r="F6" s="7" t="s">
        <v>111</v>
      </c>
      <c r="H6" s="20"/>
      <c r="I6" s="19"/>
      <c r="J6" s="19"/>
      <c r="K6" s="8">
        <v>2</v>
      </c>
      <c r="L6" s="13" t="s">
        <v>77</v>
      </c>
      <c r="M6" s="14">
        <v>1</v>
      </c>
      <c r="N6" s="14">
        <v>0.98913043478260798</v>
      </c>
      <c r="O6" s="14">
        <v>0.98809523809523803</v>
      </c>
      <c r="P6" s="14">
        <v>0.98913043478260798</v>
      </c>
      <c r="Q6" s="14">
        <v>0.98809523809523803</v>
      </c>
      <c r="R6" s="16">
        <f t="shared" si="0"/>
        <v>0.99089026915113843</v>
      </c>
      <c r="S6" s="16">
        <f t="shared" si="1"/>
        <v>5.1187309793277258E-3</v>
      </c>
    </row>
    <row r="7" spans="1:19" x14ac:dyDescent="0.25">
      <c r="D7" s="9">
        <f>AVERAGE(D3:D6)</f>
        <v>0.97475000000000001</v>
      </c>
      <c r="H7" s="20"/>
      <c r="I7" s="19"/>
      <c r="J7" s="19"/>
      <c r="K7" s="8">
        <v>3</v>
      </c>
      <c r="L7" t="s">
        <v>78</v>
      </c>
      <c r="M7" s="11">
        <v>0.98809523809523803</v>
      </c>
      <c r="N7" s="11">
        <v>1</v>
      </c>
      <c r="O7" s="11">
        <v>1</v>
      </c>
      <c r="P7" s="11">
        <v>1</v>
      </c>
      <c r="Q7" s="11">
        <v>1</v>
      </c>
      <c r="R7" s="15">
        <f t="shared" si="0"/>
        <v>0.99761904761904763</v>
      </c>
      <c r="S7" s="15">
        <f t="shared" si="1"/>
        <v>5.3239713749995291E-3</v>
      </c>
    </row>
    <row r="8" spans="1:19" x14ac:dyDescent="0.25">
      <c r="A8" s="1" t="s">
        <v>70</v>
      </c>
      <c r="B8" s="1" t="s">
        <v>71</v>
      </c>
      <c r="C8" s="1" t="s">
        <v>2</v>
      </c>
      <c r="F8" s="1" t="s">
        <v>7</v>
      </c>
      <c r="H8" s="20"/>
      <c r="I8" s="12"/>
      <c r="J8" s="1"/>
      <c r="M8" s="11"/>
      <c r="N8" s="11"/>
      <c r="O8" s="11"/>
      <c r="P8" s="11"/>
      <c r="Q8" s="11"/>
    </row>
    <row r="9" spans="1:19" x14ac:dyDescent="0.25">
      <c r="A9" s="1" t="s">
        <v>56</v>
      </c>
      <c r="B9" s="1" t="s">
        <v>54</v>
      </c>
      <c r="C9" s="7" t="s">
        <v>112</v>
      </c>
      <c r="D9" s="9">
        <v>0.89400000000000002</v>
      </c>
      <c r="E9" s="9">
        <v>6.9000000000000006E-2</v>
      </c>
      <c r="F9" s="7" t="s">
        <v>113</v>
      </c>
      <c r="G9" s="1" t="s">
        <v>57</v>
      </c>
      <c r="H9" s="20"/>
      <c r="I9" s="19" t="s">
        <v>98</v>
      </c>
      <c r="J9" s="19" t="s">
        <v>2</v>
      </c>
      <c r="K9" s="8">
        <v>1</v>
      </c>
      <c r="L9" s="4" t="s">
        <v>79</v>
      </c>
      <c r="M9" s="11">
        <v>0.97916666666666596</v>
      </c>
      <c r="N9" s="11">
        <v>0.95833333333333304</v>
      </c>
      <c r="O9" s="11">
        <v>0.92631578947368398</v>
      </c>
      <c r="P9" s="11">
        <v>1</v>
      </c>
      <c r="Q9" s="11">
        <v>0.91578947368421004</v>
      </c>
      <c r="R9" s="15">
        <f t="shared" si="0"/>
        <v>0.95592105263157856</v>
      </c>
      <c r="S9" s="15">
        <f t="shared" si="1"/>
        <v>3.5270903400031584E-2</v>
      </c>
    </row>
    <row r="10" spans="1:19" x14ac:dyDescent="0.25">
      <c r="A10" s="1" t="s">
        <v>50</v>
      </c>
      <c r="B10" s="1" t="s">
        <v>49</v>
      </c>
      <c r="C10" s="7" t="s">
        <v>114</v>
      </c>
      <c r="D10" s="9">
        <v>0.85799999999999998</v>
      </c>
      <c r="E10" s="9">
        <v>0.115</v>
      </c>
      <c r="F10" s="7" t="s">
        <v>115</v>
      </c>
      <c r="H10" s="20"/>
      <c r="I10" s="19"/>
      <c r="J10" s="19"/>
      <c r="K10" s="8">
        <v>2</v>
      </c>
      <c r="L10" s="4" t="s">
        <v>80</v>
      </c>
      <c r="M10" s="11">
        <v>0.97916666666666596</v>
      </c>
      <c r="N10" s="11">
        <v>0.98958333333333304</v>
      </c>
      <c r="O10" s="11">
        <v>0.97894736842105201</v>
      </c>
      <c r="P10" s="11">
        <v>0.93684210526315703</v>
      </c>
      <c r="Q10" s="11">
        <v>0.87368421052631495</v>
      </c>
      <c r="R10" s="15">
        <f t="shared" si="0"/>
        <v>0.95164473684210482</v>
      </c>
      <c r="S10" s="15">
        <f t="shared" si="1"/>
        <v>4.8060350033122555E-2</v>
      </c>
    </row>
    <row r="11" spans="1:19" x14ac:dyDescent="0.25">
      <c r="A11" s="1" t="s">
        <v>52</v>
      </c>
      <c r="B11" s="1" t="s">
        <v>51</v>
      </c>
      <c r="C11" s="7" t="s">
        <v>116</v>
      </c>
      <c r="D11" s="9">
        <v>0.83699999999999997</v>
      </c>
      <c r="E11" s="9">
        <v>0.01</v>
      </c>
      <c r="F11" s="7" t="s">
        <v>117</v>
      </c>
      <c r="H11" s="20"/>
      <c r="I11" s="19"/>
      <c r="J11" s="19"/>
      <c r="K11" s="8">
        <v>3</v>
      </c>
      <c r="L11" s="17" t="s">
        <v>81</v>
      </c>
      <c r="M11" s="14">
        <v>0.95833333333333304</v>
      </c>
      <c r="N11" s="14">
        <v>0.98958333333333304</v>
      </c>
      <c r="O11" s="14">
        <v>1</v>
      </c>
      <c r="P11" s="14">
        <v>0.94736842105263097</v>
      </c>
      <c r="Q11" s="14" t="s">
        <v>101</v>
      </c>
      <c r="R11" s="16">
        <f t="shared" si="0"/>
        <v>0.97382127192982426</v>
      </c>
      <c r="S11" s="16">
        <f t="shared" si="1"/>
        <v>2.4989317348018243E-2</v>
      </c>
    </row>
    <row r="12" spans="1:19" x14ac:dyDescent="0.25">
      <c r="A12" s="1" t="s">
        <v>55</v>
      </c>
      <c r="B12" s="1" t="s">
        <v>48</v>
      </c>
      <c r="C12" s="7" t="s">
        <v>118</v>
      </c>
      <c r="D12" s="9">
        <v>0.82099999999999995</v>
      </c>
      <c r="E12" s="9">
        <v>7.2999999999999995E-2</v>
      </c>
      <c r="F12" s="7" t="s">
        <v>119</v>
      </c>
      <c r="H12" s="20"/>
      <c r="I12" s="19"/>
      <c r="J12" s="19" t="s">
        <v>7</v>
      </c>
      <c r="K12" s="8">
        <v>1</v>
      </c>
      <c r="L12" s="4" t="s">
        <v>82</v>
      </c>
      <c r="M12" s="11">
        <v>0.97777777777777697</v>
      </c>
      <c r="N12" s="11">
        <v>0.95816993464052302</v>
      </c>
      <c r="O12" s="11">
        <v>0.92045454545454497</v>
      </c>
      <c r="P12" s="11">
        <v>1</v>
      </c>
      <c r="Q12" s="11">
        <v>0.92156862745098</v>
      </c>
      <c r="R12" s="15">
        <f t="shared" si="0"/>
        <v>0.9555941770647649</v>
      </c>
      <c r="S12" s="15">
        <f t="shared" si="1"/>
        <v>3.486816425645671E-2</v>
      </c>
    </row>
    <row r="13" spans="1:19" x14ac:dyDescent="0.25">
      <c r="D13" s="9">
        <f>AVERAGE(D9:D12)</f>
        <v>0.85250000000000004</v>
      </c>
      <c r="H13" s="20"/>
      <c r="I13" s="19"/>
      <c r="J13" s="19"/>
      <c r="K13" s="8">
        <v>2</v>
      </c>
      <c r="L13" s="4" t="s">
        <v>83</v>
      </c>
      <c r="M13" s="11">
        <v>0.97777777777777697</v>
      </c>
      <c r="N13" s="11">
        <v>0.98888888888888804</v>
      </c>
      <c r="O13" s="11">
        <v>0.97727272727272696</v>
      </c>
      <c r="P13" s="11">
        <v>0.93181818181818099</v>
      </c>
      <c r="Q13" s="11">
        <v>0.87767379679144297</v>
      </c>
      <c r="R13" s="15">
        <f t="shared" si="0"/>
        <v>0.95068627450980325</v>
      </c>
      <c r="S13" s="15">
        <f t="shared" si="1"/>
        <v>4.6333183544908084E-2</v>
      </c>
    </row>
    <row r="14" spans="1:19" x14ac:dyDescent="0.25">
      <c r="H14" s="20"/>
      <c r="I14" s="19"/>
      <c r="J14" s="19"/>
      <c r="K14" s="8">
        <v>3</v>
      </c>
      <c r="L14" s="17" t="s">
        <v>84</v>
      </c>
      <c r="M14" s="14">
        <v>0.95555555555555505</v>
      </c>
      <c r="N14" s="14">
        <v>0.98888888888888804</v>
      </c>
      <c r="O14" s="14">
        <v>1</v>
      </c>
      <c r="P14" s="14">
        <v>0.94318181818181801</v>
      </c>
      <c r="Q14" s="14">
        <v>1</v>
      </c>
      <c r="R14" s="16">
        <f t="shared" si="0"/>
        <v>0.97752525252525224</v>
      </c>
      <c r="S14" s="16">
        <f t="shared" si="1"/>
        <v>2.6464598272760573E-2</v>
      </c>
    </row>
    <row r="15" spans="1:19" x14ac:dyDescent="0.25">
      <c r="H15" s="20"/>
      <c r="I15" s="12"/>
      <c r="J15" s="1"/>
      <c r="M15" s="11"/>
      <c r="N15" s="11"/>
      <c r="O15" s="11"/>
      <c r="P15" s="11"/>
      <c r="Q15" s="11"/>
    </row>
    <row r="16" spans="1:19" x14ac:dyDescent="0.25">
      <c r="H16" s="20"/>
      <c r="I16" s="19" t="s">
        <v>99</v>
      </c>
      <c r="J16" s="19" t="s">
        <v>2</v>
      </c>
      <c r="K16" s="8">
        <v>1</v>
      </c>
      <c r="L16" s="8" t="s">
        <v>85</v>
      </c>
      <c r="M16" s="11">
        <v>0.95604395604395598</v>
      </c>
      <c r="N16" s="11">
        <v>0.91208791208791196</v>
      </c>
      <c r="O16" s="11">
        <v>0.95555555555555505</v>
      </c>
      <c r="P16" s="11">
        <v>0.93333333333333302</v>
      </c>
      <c r="Q16" s="11">
        <v>0.94444444444444398</v>
      </c>
      <c r="R16" s="15">
        <f t="shared" si="0"/>
        <v>0.94029304029303995</v>
      </c>
      <c r="S16" s="15">
        <f t="shared" si="1"/>
        <v>1.8318274028903181E-2</v>
      </c>
    </row>
    <row r="17" spans="8:19" x14ac:dyDescent="0.25">
      <c r="H17" s="20"/>
      <c r="I17" s="19"/>
      <c r="J17" s="19"/>
      <c r="K17" s="8">
        <v>2</v>
      </c>
      <c r="L17" s="18" t="s">
        <v>86</v>
      </c>
      <c r="M17" s="14">
        <v>0.96703296703296704</v>
      </c>
      <c r="N17" s="14">
        <v>0.94505494505494503</v>
      </c>
      <c r="O17" s="14">
        <v>0.94444444444444398</v>
      </c>
      <c r="P17" s="14">
        <v>0.94444444444444398</v>
      </c>
      <c r="Q17" s="14">
        <v>0.95555555555555505</v>
      </c>
      <c r="R17" s="16">
        <f t="shared" si="0"/>
        <v>0.95130647130647095</v>
      </c>
      <c r="S17" s="16">
        <f t="shared" si="1"/>
        <v>9.9829077749820916E-3</v>
      </c>
    </row>
    <row r="18" spans="8:19" x14ac:dyDescent="0.25">
      <c r="H18" s="20"/>
      <c r="I18" s="19"/>
      <c r="J18" s="19"/>
      <c r="K18" s="8">
        <v>3</v>
      </c>
      <c r="L18" s="8" t="s">
        <v>87</v>
      </c>
      <c r="M18" s="11">
        <v>0.95604395604395598</v>
      </c>
      <c r="N18" s="11">
        <v>0.95604395604395598</v>
      </c>
      <c r="O18" s="11">
        <v>0.95555555555555505</v>
      </c>
      <c r="P18" s="11">
        <v>0.92222222222222205</v>
      </c>
      <c r="Q18" s="11">
        <v>0.93333333333333302</v>
      </c>
      <c r="R18" s="15">
        <f t="shared" si="0"/>
        <v>0.94463980463980446</v>
      </c>
      <c r="S18" s="15">
        <f t="shared" si="1"/>
        <v>1.5887473457141428E-2</v>
      </c>
    </row>
    <row r="19" spans="8:19" x14ac:dyDescent="0.25">
      <c r="H19" s="20"/>
      <c r="I19" s="19"/>
      <c r="J19" s="19" t="s">
        <v>7</v>
      </c>
      <c r="K19" s="8">
        <v>1</v>
      </c>
      <c r="L19" s="8" t="s">
        <v>88</v>
      </c>
      <c r="M19" s="11">
        <v>0.95603864734299504</v>
      </c>
      <c r="N19" s="11">
        <v>0.91304347826086896</v>
      </c>
      <c r="O19" s="11">
        <v>0.95555555555555505</v>
      </c>
      <c r="P19" s="11">
        <v>0.93333333333333302</v>
      </c>
      <c r="Q19" s="11">
        <v>0.94444444444444398</v>
      </c>
      <c r="R19" s="15">
        <f t="shared" si="0"/>
        <v>0.94048309178743916</v>
      </c>
      <c r="S19" s="15">
        <f t="shared" si="1"/>
        <v>1.795061436271686E-2</v>
      </c>
    </row>
    <row r="20" spans="8:19" x14ac:dyDescent="0.25">
      <c r="H20" s="20"/>
      <c r="I20" s="19"/>
      <c r="J20" s="19"/>
      <c r="K20" s="8">
        <v>2</v>
      </c>
      <c r="L20" s="18" t="s">
        <v>89</v>
      </c>
      <c r="M20" s="14">
        <v>0.967149758454106</v>
      </c>
      <c r="N20" s="14">
        <v>0.94516908212560402</v>
      </c>
      <c r="O20" s="14">
        <v>0.94444444444444398</v>
      </c>
      <c r="P20" s="14">
        <v>0.94444444444444398</v>
      </c>
      <c r="Q20" s="14">
        <v>0.95555555555555505</v>
      </c>
      <c r="R20" s="16">
        <f t="shared" si="0"/>
        <v>0.95135265700483063</v>
      </c>
      <c r="S20" s="16">
        <f t="shared" si="1"/>
        <v>1.001119586103915E-2</v>
      </c>
    </row>
    <row r="21" spans="8:19" x14ac:dyDescent="0.25">
      <c r="H21" s="20"/>
      <c r="I21" s="19"/>
      <c r="J21" s="19"/>
      <c r="K21" s="8">
        <v>3</v>
      </c>
      <c r="L21" s="8" t="s">
        <v>90</v>
      </c>
      <c r="M21" s="11">
        <v>0.95603864734299504</v>
      </c>
      <c r="N21" s="11">
        <v>0.95628019323671498</v>
      </c>
      <c r="O21" s="11">
        <v>0.95555555555555505</v>
      </c>
      <c r="P21" s="11">
        <v>0.92222222222222205</v>
      </c>
      <c r="Q21" s="11">
        <v>0.93333333333333302</v>
      </c>
      <c r="R21" s="15">
        <f t="shared" si="0"/>
        <v>0.94468599033816392</v>
      </c>
      <c r="S21" s="15">
        <f t="shared" si="1"/>
        <v>1.5929214583379279E-2</v>
      </c>
    </row>
    <row r="22" spans="8:19" x14ac:dyDescent="0.25">
      <c r="H22" s="20"/>
      <c r="I22" s="12"/>
      <c r="J22" s="1"/>
      <c r="M22" s="11"/>
      <c r="N22" s="11"/>
      <c r="O22" s="11"/>
      <c r="P22" s="11"/>
      <c r="Q22" s="11"/>
    </row>
    <row r="23" spans="8:19" x14ac:dyDescent="0.25">
      <c r="H23" s="20"/>
      <c r="I23" s="19" t="s">
        <v>100</v>
      </c>
      <c r="J23" s="19" t="s">
        <v>2</v>
      </c>
      <c r="K23" s="7">
        <v>1</v>
      </c>
      <c r="L23" t="s">
        <v>91</v>
      </c>
      <c r="M23" s="11">
        <v>0.94202898550724601</v>
      </c>
      <c r="N23" s="11">
        <v>0.97101449275362295</v>
      </c>
      <c r="O23" s="11">
        <v>0.98550724637681097</v>
      </c>
      <c r="P23" s="11">
        <v>0.91304347826086896</v>
      </c>
      <c r="Q23" s="11">
        <v>0.98550724637681097</v>
      </c>
      <c r="R23" s="15">
        <f t="shared" si="0"/>
        <v>0.95942028985507188</v>
      </c>
      <c r="S23" s="15">
        <f t="shared" si="1"/>
        <v>3.141954114301275E-2</v>
      </c>
    </row>
    <row r="24" spans="8:19" x14ac:dyDescent="0.25">
      <c r="H24" s="20"/>
      <c r="I24" s="19"/>
      <c r="J24" s="19"/>
      <c r="K24" s="7">
        <v>2</v>
      </c>
      <c r="L24" t="s">
        <v>92</v>
      </c>
      <c r="M24" s="11">
        <v>0.94202898550724601</v>
      </c>
      <c r="N24" s="11">
        <v>1</v>
      </c>
      <c r="O24" s="11">
        <v>1</v>
      </c>
      <c r="P24" s="11">
        <v>1</v>
      </c>
      <c r="Q24" s="11">
        <v>0.97101449275362295</v>
      </c>
      <c r="R24" s="15">
        <f t="shared" si="0"/>
        <v>0.98260869565217379</v>
      </c>
      <c r="S24" s="15">
        <f t="shared" si="1"/>
        <v>2.5925425826084689E-2</v>
      </c>
    </row>
    <row r="25" spans="8:19" x14ac:dyDescent="0.25">
      <c r="H25" s="20"/>
      <c r="I25" s="19"/>
      <c r="J25" s="19"/>
      <c r="K25" s="7">
        <v>3</v>
      </c>
      <c r="L25" s="13" t="s">
        <v>93</v>
      </c>
      <c r="M25" s="14">
        <v>1</v>
      </c>
      <c r="N25" s="14">
        <v>0.95652173913043403</v>
      </c>
      <c r="O25" s="14">
        <v>1</v>
      </c>
      <c r="P25" s="14">
        <v>1</v>
      </c>
      <c r="Q25" s="14">
        <v>0.95652173913043403</v>
      </c>
      <c r="R25" s="16">
        <f t="shared" si="0"/>
        <v>0.98260869565217368</v>
      </c>
      <c r="S25" s="16">
        <f t="shared" si="1"/>
        <v>2.3814024239355459E-2</v>
      </c>
    </row>
    <row r="26" spans="8:19" x14ac:dyDescent="0.25">
      <c r="H26" s="20"/>
      <c r="I26" s="19"/>
      <c r="J26" s="19" t="s">
        <v>7</v>
      </c>
      <c r="K26" s="7">
        <v>1</v>
      </c>
      <c r="L26" t="s">
        <v>94</v>
      </c>
      <c r="M26" s="11">
        <v>0.94871794871794801</v>
      </c>
      <c r="N26" s="11">
        <v>0.96666666666666601</v>
      </c>
      <c r="O26" s="11">
        <v>0.987179487179487</v>
      </c>
      <c r="P26" s="11">
        <v>0.91153846153846096</v>
      </c>
      <c r="Q26" s="11">
        <v>0.987179487179487</v>
      </c>
      <c r="R26" s="15">
        <f t="shared" si="0"/>
        <v>0.96025641025640984</v>
      </c>
      <c r="S26" s="15">
        <f t="shared" si="1"/>
        <v>3.1612379502405183E-2</v>
      </c>
    </row>
    <row r="27" spans="8:19" x14ac:dyDescent="0.25">
      <c r="H27" s="20"/>
      <c r="I27" s="19"/>
      <c r="J27" s="19"/>
      <c r="K27" s="7">
        <v>2</v>
      </c>
      <c r="L27" t="s">
        <v>95</v>
      </c>
      <c r="M27" s="11">
        <v>0.94871794871794801</v>
      </c>
      <c r="N27" s="11">
        <v>1</v>
      </c>
      <c r="O27" s="11">
        <v>1</v>
      </c>
      <c r="P27" s="11">
        <v>1</v>
      </c>
      <c r="Q27" s="11">
        <v>0.97435897435897401</v>
      </c>
      <c r="R27" s="15">
        <f t="shared" si="0"/>
        <v>0.98461538461538434</v>
      </c>
      <c r="S27" s="15">
        <f t="shared" si="1"/>
        <v>2.2934030538459698E-2</v>
      </c>
    </row>
    <row r="28" spans="8:19" x14ac:dyDescent="0.25">
      <c r="H28" s="20"/>
      <c r="I28" s="19"/>
      <c r="J28" s="19"/>
      <c r="K28" s="7">
        <v>3</v>
      </c>
      <c r="L28" s="13" t="s">
        <v>96</v>
      </c>
      <c r="M28" s="14">
        <v>1</v>
      </c>
      <c r="N28" s="14">
        <v>0.96153846153846101</v>
      </c>
      <c r="O28" s="14">
        <v>1</v>
      </c>
      <c r="P28" s="14">
        <v>1</v>
      </c>
      <c r="Q28" s="14">
        <v>0.95</v>
      </c>
      <c r="R28" s="16">
        <f t="shared" si="0"/>
        <v>0.98230769230769222</v>
      </c>
      <c r="S28" s="16">
        <f t="shared" si="1"/>
        <v>2.4567260650263684E-2</v>
      </c>
    </row>
  </sheetData>
  <mergeCells count="14">
    <mergeCell ref="I23:I28"/>
    <mergeCell ref="J23:J25"/>
    <mergeCell ref="J26:J28"/>
    <mergeCell ref="H1:H28"/>
    <mergeCell ref="A2:A6"/>
    <mergeCell ref="J16:J18"/>
    <mergeCell ref="J19:J21"/>
    <mergeCell ref="I16:I21"/>
    <mergeCell ref="J2:J4"/>
    <mergeCell ref="J5:J7"/>
    <mergeCell ref="I2:I7"/>
    <mergeCell ref="J9:J11"/>
    <mergeCell ref="J12:J14"/>
    <mergeCell ref="I9:I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4878-4547-47ED-9ED6-496CE4C51D04}">
  <dimension ref="A1:H15"/>
  <sheetViews>
    <sheetView workbookViewId="0">
      <selection activeCell="F14" sqref="F14:F15"/>
    </sheetView>
  </sheetViews>
  <sheetFormatPr defaultRowHeight="13.8" x14ac:dyDescent="0.25"/>
  <cols>
    <col min="2" max="2" width="8.88671875" style="1"/>
    <col min="3" max="3" width="8.88671875" style="7"/>
    <col min="4" max="4" width="2.5546875" bestFit="1" customWidth="1"/>
    <col min="5" max="5" width="77.21875" customWidth="1"/>
    <col min="6" max="10" width="20.44140625" bestFit="1" customWidth="1"/>
    <col min="11" max="11" width="20.44140625" customWidth="1"/>
  </cols>
  <sheetData>
    <row r="1" spans="1:8" x14ac:dyDescent="0.25">
      <c r="A1" s="19" t="s">
        <v>97</v>
      </c>
      <c r="B1" s="19" t="s">
        <v>20</v>
      </c>
      <c r="C1" s="8">
        <v>1</v>
      </c>
      <c r="D1" t="s">
        <v>75</v>
      </c>
      <c r="F1" s="10"/>
      <c r="G1" s="10"/>
      <c r="H1" s="10"/>
    </row>
    <row r="2" spans="1:8" x14ac:dyDescent="0.25">
      <c r="A2" s="19"/>
      <c r="B2" s="19"/>
      <c r="C2" s="8">
        <v>2</v>
      </c>
      <c r="D2" t="s">
        <v>73</v>
      </c>
      <c r="F2" s="10"/>
      <c r="G2" s="10"/>
      <c r="H2" s="10"/>
    </row>
    <row r="3" spans="1:8" x14ac:dyDescent="0.25">
      <c r="A3" s="19"/>
      <c r="B3" s="19"/>
      <c r="C3" s="8">
        <v>3</v>
      </c>
      <c r="D3" t="s">
        <v>74</v>
      </c>
      <c r="F3" s="10"/>
      <c r="G3" s="10"/>
      <c r="H3" s="10"/>
    </row>
    <row r="4" spans="1:8" x14ac:dyDescent="0.25">
      <c r="A4" s="19"/>
      <c r="B4" s="19" t="s">
        <v>19</v>
      </c>
      <c r="C4" s="8">
        <v>1</v>
      </c>
      <c r="D4" t="s">
        <v>76</v>
      </c>
    </row>
    <row r="5" spans="1:8" x14ac:dyDescent="0.25">
      <c r="A5" s="19"/>
      <c r="B5" s="19"/>
      <c r="C5" s="8">
        <v>2</v>
      </c>
      <c r="D5" t="s">
        <v>77</v>
      </c>
    </row>
    <row r="6" spans="1:8" x14ac:dyDescent="0.25">
      <c r="A6" s="19"/>
      <c r="B6" s="19"/>
      <c r="C6" s="8">
        <v>3</v>
      </c>
      <c r="D6" t="s">
        <v>78</v>
      </c>
    </row>
    <row r="10" spans="1:8" x14ac:dyDescent="0.25">
      <c r="F10" t="s">
        <v>36</v>
      </c>
      <c r="G10" t="s">
        <v>37</v>
      </c>
    </row>
    <row r="11" spans="1:8" x14ac:dyDescent="0.25">
      <c r="E11" t="s">
        <v>63</v>
      </c>
      <c r="F11">
        <v>0.96846846846846801</v>
      </c>
      <c r="G11">
        <v>0.96956521739130397</v>
      </c>
    </row>
    <row r="12" spans="1:8" x14ac:dyDescent="0.25">
      <c r="E12" t="s">
        <v>64</v>
      </c>
      <c r="F12">
        <v>0.88288288288288197</v>
      </c>
      <c r="G12">
        <v>0.881755383990247</v>
      </c>
    </row>
    <row r="13" spans="1:8" x14ac:dyDescent="0.25">
      <c r="E13" t="s">
        <v>65</v>
      </c>
      <c r="F13">
        <v>0.83108108108108103</v>
      </c>
      <c r="G13">
        <v>0.83646891507517196</v>
      </c>
    </row>
    <row r="14" spans="1:8" x14ac:dyDescent="0.25">
      <c r="E14" s="5" t="s">
        <v>69</v>
      </c>
      <c r="F14" s="15">
        <f>AVERAGE(F11:F13)</f>
        <v>0.89414414414414367</v>
      </c>
      <c r="G14" s="15">
        <f>AVERAGE(G11:G13)</f>
        <v>0.89592983881890775</v>
      </c>
    </row>
    <row r="15" spans="1:8" x14ac:dyDescent="0.25">
      <c r="E15" t="s">
        <v>104</v>
      </c>
      <c r="F15" s="15">
        <f>_xlfn.STDEV.S(F11:F13)</f>
        <v>6.9382530634005998E-2</v>
      </c>
      <c r="G15" s="15">
        <f>_xlfn.STDEV.S(G11:G13)</f>
        <v>6.7670841577625637E-2</v>
      </c>
    </row>
  </sheetData>
  <mergeCells count="3">
    <mergeCell ref="B1:B3"/>
    <mergeCell ref="B4:B6"/>
    <mergeCell ref="A1:A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D16D-C3A7-45D0-BF9C-76F69C11B15E}">
  <dimension ref="A1:I17"/>
  <sheetViews>
    <sheetView topLeftCell="B1" workbookViewId="0">
      <selection activeCell="D17" sqref="D17"/>
    </sheetView>
  </sheetViews>
  <sheetFormatPr defaultRowHeight="13.8" x14ac:dyDescent="0.25"/>
  <cols>
    <col min="1" max="1" width="9.5546875" bestFit="1" customWidth="1"/>
    <col min="2" max="2" width="5.33203125" bestFit="1" customWidth="1"/>
    <col min="3" max="3" width="94.109375" style="5" customWidth="1"/>
    <col min="4" max="8" width="20.44140625" bestFit="1" customWidth="1"/>
  </cols>
  <sheetData>
    <row r="1" spans="1:9" x14ac:dyDescent="0.25">
      <c r="I1" t="s">
        <v>34</v>
      </c>
    </row>
    <row r="2" spans="1:9" s="2" customFormat="1" x14ac:dyDescent="0.25">
      <c r="A2" s="19" t="s">
        <v>1</v>
      </c>
      <c r="B2" s="19" t="s">
        <v>2</v>
      </c>
      <c r="C2" s="4" t="s">
        <v>79</v>
      </c>
      <c r="D2" s="2">
        <v>0.97916666666666596</v>
      </c>
      <c r="E2" s="2">
        <v>0.95833333333333304</v>
      </c>
      <c r="F2" s="2">
        <v>0.92631578947368398</v>
      </c>
      <c r="G2" s="2">
        <v>1</v>
      </c>
      <c r="H2" s="2">
        <v>0.91578947368421004</v>
      </c>
      <c r="I2" s="2">
        <f>AVERAGE(D2:H2)</f>
        <v>0.95592105263157856</v>
      </c>
    </row>
    <row r="3" spans="1:9" s="2" customFormat="1" x14ac:dyDescent="0.25">
      <c r="A3" s="19"/>
      <c r="B3" s="19"/>
      <c r="C3" s="4" t="s">
        <v>80</v>
      </c>
      <c r="D3" s="2">
        <v>0.97916666666666596</v>
      </c>
      <c r="E3" s="2" t="s">
        <v>8</v>
      </c>
      <c r="F3" s="2" t="s">
        <v>9</v>
      </c>
      <c r="G3" s="2" t="s">
        <v>10</v>
      </c>
      <c r="H3" s="2" t="s">
        <v>11</v>
      </c>
      <c r="I3" s="2">
        <f t="shared" ref="I3:I8" si="0">AVERAGE(D3:H3)</f>
        <v>0.97916666666666596</v>
      </c>
    </row>
    <row r="4" spans="1:9" s="2" customFormat="1" x14ac:dyDescent="0.25">
      <c r="A4" s="19"/>
      <c r="B4" s="19"/>
      <c r="C4" s="4" t="s">
        <v>81</v>
      </c>
      <c r="D4" s="2">
        <v>0.95833333333333304</v>
      </c>
      <c r="E4" s="2" t="s">
        <v>8</v>
      </c>
      <c r="F4" s="2" t="s">
        <v>6</v>
      </c>
      <c r="G4" s="2" t="s">
        <v>12</v>
      </c>
      <c r="H4" s="2" t="s">
        <v>13</v>
      </c>
      <c r="I4" s="2">
        <f t="shared" si="0"/>
        <v>0.95833333333333304</v>
      </c>
    </row>
    <row r="5" spans="1:9" s="2" customFormat="1" x14ac:dyDescent="0.25">
      <c r="A5" s="19"/>
      <c r="C5" s="4"/>
    </row>
    <row r="6" spans="1:9" s="2" customFormat="1" x14ac:dyDescent="0.25">
      <c r="A6" s="19"/>
      <c r="B6" s="19" t="s">
        <v>7</v>
      </c>
      <c r="C6" s="4" t="s">
        <v>82</v>
      </c>
      <c r="D6" s="2">
        <v>0.97777777777777697</v>
      </c>
      <c r="E6" s="2">
        <v>0.95816993464052302</v>
      </c>
      <c r="F6" s="2">
        <v>0.92045454545454497</v>
      </c>
      <c r="G6" s="2">
        <v>1</v>
      </c>
      <c r="H6" s="2">
        <v>0.92156862745098</v>
      </c>
      <c r="I6" s="2">
        <f t="shared" si="0"/>
        <v>0.9555941770647649</v>
      </c>
    </row>
    <row r="7" spans="1:9" s="2" customFormat="1" x14ac:dyDescent="0.25">
      <c r="A7" s="19"/>
      <c r="B7" s="19"/>
      <c r="C7" s="4" t="s">
        <v>83</v>
      </c>
      <c r="D7" s="2">
        <v>0.97777777777777697</v>
      </c>
      <c r="E7" s="2" t="s">
        <v>14</v>
      </c>
      <c r="F7" s="2" t="s">
        <v>15</v>
      </c>
      <c r="G7" s="2" t="s">
        <v>16</v>
      </c>
      <c r="H7" s="2" t="s">
        <v>17</v>
      </c>
      <c r="I7" s="2">
        <f t="shared" si="0"/>
        <v>0.97777777777777697</v>
      </c>
    </row>
    <row r="8" spans="1:9" s="2" customFormat="1" x14ac:dyDescent="0.25">
      <c r="A8" s="19"/>
      <c r="B8" s="19"/>
      <c r="C8" s="4" t="s">
        <v>84</v>
      </c>
      <c r="D8" s="2">
        <v>0.95555555555555505</v>
      </c>
      <c r="E8" s="2" t="s">
        <v>14</v>
      </c>
      <c r="F8" s="2" t="s">
        <v>6</v>
      </c>
      <c r="G8" s="2" t="s">
        <v>18</v>
      </c>
      <c r="H8" s="2" t="s">
        <v>6</v>
      </c>
      <c r="I8" s="2">
        <f t="shared" si="0"/>
        <v>0.95555555555555505</v>
      </c>
    </row>
    <row r="13" spans="1:9" x14ac:dyDescent="0.25">
      <c r="C13" t="s">
        <v>66</v>
      </c>
      <c r="D13">
        <v>0.94968553459119498</v>
      </c>
      <c r="E13">
        <v>0.94594594594594505</v>
      </c>
    </row>
    <row r="14" spans="1:9" x14ac:dyDescent="0.25">
      <c r="C14" s="5" t="s">
        <v>67</v>
      </c>
      <c r="D14">
        <v>0.72955974842767202</v>
      </c>
      <c r="E14">
        <v>0.70945945945945899</v>
      </c>
    </row>
    <row r="15" spans="1:9" x14ac:dyDescent="0.25">
      <c r="C15" t="s">
        <v>68</v>
      </c>
      <c r="D15">
        <v>0.89517819706498902</v>
      </c>
      <c r="E15">
        <v>0.90079491255961797</v>
      </c>
    </row>
    <row r="16" spans="1:9" x14ac:dyDescent="0.25">
      <c r="C16" s="5" t="s">
        <v>69</v>
      </c>
      <c r="D16" s="15">
        <f>AVERAGE(D13:D15)</f>
        <v>0.85814116002795193</v>
      </c>
      <c r="E16" s="15">
        <f>AVERAGE(E13:E15)</f>
        <v>0.8520667726550073</v>
      </c>
    </row>
    <row r="17" spans="4:5" x14ac:dyDescent="0.25">
      <c r="D17" s="15">
        <f>_xlfn.STDEV.S(D13:D15)</f>
        <v>0.1146413844032324</v>
      </c>
      <c r="E17" s="15">
        <f>_xlfn.STDEV.S(E13:E15)</f>
        <v>0.12554795214022135</v>
      </c>
    </row>
  </sheetData>
  <mergeCells count="3">
    <mergeCell ref="B2:B4"/>
    <mergeCell ref="B6:B8"/>
    <mergeCell ref="A2:A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7970-4B61-4FC3-8B3A-FBE0E5ED0D0B}">
  <dimension ref="A1:I15"/>
  <sheetViews>
    <sheetView workbookViewId="0">
      <selection activeCell="C26" sqref="C26"/>
    </sheetView>
  </sheetViews>
  <sheetFormatPr defaultRowHeight="13.8" x14ac:dyDescent="0.25"/>
  <cols>
    <col min="1" max="1" width="5.5546875" style="3" customWidth="1"/>
    <col min="2" max="2" width="6.6640625" style="3" customWidth="1"/>
    <col min="3" max="3" width="93" style="3" customWidth="1"/>
    <col min="4" max="4" width="12.77734375" bestFit="1" customWidth="1"/>
    <col min="5" max="8" width="20.44140625" bestFit="1" customWidth="1"/>
  </cols>
  <sheetData>
    <row r="1" spans="1:9" x14ac:dyDescent="0.25">
      <c r="A1" s="19" t="s">
        <v>20</v>
      </c>
      <c r="B1" s="3">
        <v>1</v>
      </c>
      <c r="C1" s="3" t="s">
        <v>85</v>
      </c>
      <c r="D1">
        <v>0.95604395604395598</v>
      </c>
      <c r="E1" t="s">
        <v>21</v>
      </c>
      <c r="F1" t="s">
        <v>22</v>
      </c>
      <c r="G1" t="s">
        <v>23</v>
      </c>
      <c r="H1" t="s">
        <v>24</v>
      </c>
      <c r="I1">
        <f>AVERAGE(D1:H1)</f>
        <v>0.95604395604395598</v>
      </c>
    </row>
    <row r="2" spans="1:9" x14ac:dyDescent="0.25">
      <c r="A2" s="19"/>
      <c r="B2" s="3">
        <v>2</v>
      </c>
      <c r="C2" s="3" t="s">
        <v>86</v>
      </c>
      <c r="D2">
        <v>0.96703296703296704</v>
      </c>
      <c r="E2" t="s">
        <v>25</v>
      </c>
      <c r="F2" t="s">
        <v>24</v>
      </c>
      <c r="G2" t="s">
        <v>24</v>
      </c>
      <c r="H2" t="s">
        <v>22</v>
      </c>
      <c r="I2">
        <f t="shared" ref="I2:I7" si="0">AVERAGE(D2:H2)</f>
        <v>0.96703296703296704</v>
      </c>
    </row>
    <row r="3" spans="1:9" x14ac:dyDescent="0.25">
      <c r="A3" s="19"/>
      <c r="B3" s="3">
        <v>3</v>
      </c>
      <c r="C3" s="3" t="s">
        <v>87</v>
      </c>
      <c r="D3">
        <v>0.95604395604395598</v>
      </c>
      <c r="E3" t="s">
        <v>26</v>
      </c>
      <c r="F3" t="s">
        <v>22</v>
      </c>
      <c r="G3" t="s">
        <v>27</v>
      </c>
      <c r="H3" t="s">
        <v>23</v>
      </c>
      <c r="I3">
        <f t="shared" si="0"/>
        <v>0.95604395604395598</v>
      </c>
    </row>
    <row r="5" spans="1:9" x14ac:dyDescent="0.25">
      <c r="A5" s="19" t="s">
        <v>19</v>
      </c>
      <c r="B5" s="3">
        <v>1</v>
      </c>
      <c r="C5" s="3" t="s">
        <v>88</v>
      </c>
      <c r="D5">
        <v>0.95603864734299504</v>
      </c>
      <c r="E5" t="s">
        <v>28</v>
      </c>
      <c r="F5" t="s">
        <v>22</v>
      </c>
      <c r="G5" t="s">
        <v>23</v>
      </c>
      <c r="H5" t="s">
        <v>29</v>
      </c>
      <c r="I5">
        <f t="shared" si="0"/>
        <v>0.95603864734299504</v>
      </c>
    </row>
    <row r="6" spans="1:9" x14ac:dyDescent="0.25">
      <c r="A6" s="19"/>
      <c r="B6" s="3">
        <v>2</v>
      </c>
      <c r="C6" s="3" t="s">
        <v>89</v>
      </c>
      <c r="D6">
        <v>0.967149758454106</v>
      </c>
      <c r="E6" t="s">
        <v>30</v>
      </c>
      <c r="F6" t="s">
        <v>29</v>
      </c>
      <c r="G6" t="s">
        <v>29</v>
      </c>
      <c r="H6" t="s">
        <v>31</v>
      </c>
      <c r="I6">
        <f t="shared" si="0"/>
        <v>0.967149758454106</v>
      </c>
    </row>
    <row r="7" spans="1:9" x14ac:dyDescent="0.25">
      <c r="A7" s="19"/>
      <c r="B7" s="3">
        <v>3</v>
      </c>
      <c r="C7" s="3" t="s">
        <v>90</v>
      </c>
      <c r="D7">
        <v>0.95603864734299504</v>
      </c>
      <c r="E7" t="s">
        <v>32</v>
      </c>
      <c r="F7" t="s">
        <v>31</v>
      </c>
      <c r="G7" t="s">
        <v>27</v>
      </c>
      <c r="H7" t="s">
        <v>33</v>
      </c>
      <c r="I7">
        <f t="shared" si="0"/>
        <v>0.95603864734299504</v>
      </c>
    </row>
    <row r="11" spans="1:9" x14ac:dyDescent="0.25">
      <c r="C11" s="5" t="s">
        <v>60</v>
      </c>
      <c r="D11">
        <v>0.840707964601769</v>
      </c>
      <c r="E11">
        <v>0.84052863436123304</v>
      </c>
    </row>
    <row r="12" spans="1:9" x14ac:dyDescent="0.25">
      <c r="C12" s="4" t="s">
        <v>61</v>
      </c>
      <c r="D12">
        <v>0.82522123893805299</v>
      </c>
      <c r="E12">
        <v>0.824620655898188</v>
      </c>
    </row>
    <row r="13" spans="1:9" x14ac:dyDescent="0.25">
      <c r="C13" s="4" t="s">
        <v>62</v>
      </c>
      <c r="D13">
        <v>0.84513274336283095</v>
      </c>
      <c r="E13">
        <v>0.84467939304943696</v>
      </c>
    </row>
    <row r="14" spans="1:9" x14ac:dyDescent="0.25">
      <c r="C14" s="5" t="s">
        <v>69</v>
      </c>
      <c r="D14" s="15">
        <f>AVERAGE(D11:D13)</f>
        <v>0.83702064896755102</v>
      </c>
      <c r="E14" s="15">
        <f>AVERAGE(E11:E13)</f>
        <v>0.8366095611029527</v>
      </c>
    </row>
    <row r="15" spans="1:9" x14ac:dyDescent="0.25">
      <c r="D15" s="15">
        <f>_xlfn.STDEV.S(D11:D13)</f>
        <v>1.0455344305868149E-2</v>
      </c>
      <c r="E15" s="15">
        <f>_xlfn.STDEV.S(E11:E13)</f>
        <v>1.0588086957923511E-2</v>
      </c>
    </row>
  </sheetData>
  <mergeCells count="2">
    <mergeCell ref="A1:A3"/>
    <mergeCell ref="A5:A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80E1-7F7F-4A9C-B267-34418D2ABA77}">
  <dimension ref="A1:I19"/>
  <sheetViews>
    <sheetView topLeftCell="B1" workbookViewId="0">
      <selection activeCell="C20" sqref="C20"/>
    </sheetView>
  </sheetViews>
  <sheetFormatPr defaultRowHeight="13.8" x14ac:dyDescent="0.25"/>
  <cols>
    <col min="2" max="2" width="8.88671875" style="1"/>
    <col min="3" max="3" width="92.5546875" customWidth="1"/>
    <col min="4" max="4" width="12.77734375" bestFit="1" customWidth="1"/>
    <col min="5" max="8" width="20.44140625" bestFit="1" customWidth="1"/>
  </cols>
  <sheetData>
    <row r="1" spans="1:9" x14ac:dyDescent="0.25">
      <c r="A1" s="19" t="s">
        <v>36</v>
      </c>
      <c r="B1" s="1">
        <v>1</v>
      </c>
      <c r="C1" t="s">
        <v>91</v>
      </c>
      <c r="D1">
        <v>0.94202898550724601</v>
      </c>
      <c r="E1" t="s">
        <v>38</v>
      </c>
      <c r="F1" t="s">
        <v>39</v>
      </c>
      <c r="G1" t="s">
        <v>40</v>
      </c>
      <c r="H1" t="s">
        <v>39</v>
      </c>
      <c r="I1">
        <f>AVERAGE(D1:H1)</f>
        <v>0.94202898550724601</v>
      </c>
    </row>
    <row r="2" spans="1:9" x14ac:dyDescent="0.25">
      <c r="A2" s="19"/>
      <c r="B2" s="1">
        <v>2</v>
      </c>
      <c r="C2" t="s">
        <v>92</v>
      </c>
      <c r="D2">
        <v>0.94202898550724601</v>
      </c>
      <c r="E2" t="s">
        <v>6</v>
      </c>
      <c r="F2" t="s">
        <v>6</v>
      </c>
      <c r="G2" t="s">
        <v>6</v>
      </c>
      <c r="H2" t="s">
        <v>38</v>
      </c>
      <c r="I2">
        <f t="shared" ref="I2:I7" si="0">AVERAGE(D2:H2)</f>
        <v>0.94202898550724601</v>
      </c>
    </row>
    <row r="3" spans="1:9" x14ac:dyDescent="0.25">
      <c r="A3" s="19"/>
      <c r="B3" s="1">
        <v>3</v>
      </c>
      <c r="C3" t="s">
        <v>93</v>
      </c>
      <c r="D3">
        <v>1</v>
      </c>
      <c r="E3" t="s">
        <v>41</v>
      </c>
      <c r="F3" t="s">
        <v>6</v>
      </c>
      <c r="G3" t="s">
        <v>6</v>
      </c>
      <c r="H3" t="s">
        <v>41</v>
      </c>
      <c r="I3">
        <f t="shared" si="0"/>
        <v>1</v>
      </c>
    </row>
    <row r="5" spans="1:9" x14ac:dyDescent="0.25">
      <c r="A5" s="19" t="s">
        <v>37</v>
      </c>
      <c r="B5" s="1">
        <v>1</v>
      </c>
      <c r="C5" t="s">
        <v>94</v>
      </c>
      <c r="D5">
        <v>0.94871794871794801</v>
      </c>
      <c r="E5" t="s">
        <v>42</v>
      </c>
      <c r="F5" t="s">
        <v>43</v>
      </c>
      <c r="G5" t="s">
        <v>44</v>
      </c>
      <c r="H5" t="s">
        <v>43</v>
      </c>
      <c r="I5">
        <f t="shared" si="0"/>
        <v>0.94871794871794801</v>
      </c>
    </row>
    <row r="6" spans="1:9" x14ac:dyDescent="0.25">
      <c r="A6" s="19"/>
      <c r="B6" s="1">
        <v>2</v>
      </c>
      <c r="C6" t="s">
        <v>95</v>
      </c>
      <c r="D6">
        <v>0.94871794871794801</v>
      </c>
      <c r="E6" t="s">
        <v>6</v>
      </c>
      <c r="F6" t="s">
        <v>6</v>
      </c>
      <c r="G6" t="s">
        <v>6</v>
      </c>
      <c r="H6" t="s">
        <v>45</v>
      </c>
      <c r="I6">
        <f t="shared" si="0"/>
        <v>0.94871794871794801</v>
      </c>
    </row>
    <row r="7" spans="1:9" x14ac:dyDescent="0.25">
      <c r="A7" s="19"/>
      <c r="B7" s="1">
        <v>3</v>
      </c>
      <c r="C7" t="s">
        <v>96</v>
      </c>
      <c r="D7">
        <v>1</v>
      </c>
      <c r="E7" t="s">
        <v>46</v>
      </c>
      <c r="F7" t="s">
        <v>6</v>
      </c>
      <c r="G7" t="s">
        <v>6</v>
      </c>
      <c r="H7" t="s">
        <v>47</v>
      </c>
      <c r="I7">
        <f t="shared" si="0"/>
        <v>1</v>
      </c>
    </row>
    <row r="14" spans="1:9" x14ac:dyDescent="0.25">
      <c r="D14" t="s">
        <v>36</v>
      </c>
      <c r="E14" t="s">
        <v>37</v>
      </c>
    </row>
    <row r="15" spans="1:9" x14ac:dyDescent="0.25">
      <c r="C15" t="s">
        <v>53</v>
      </c>
      <c r="D15">
        <v>0.84637681159420197</v>
      </c>
      <c r="E15">
        <v>0.86410256410256403</v>
      </c>
    </row>
    <row r="16" spans="1:9" x14ac:dyDescent="0.25">
      <c r="C16" t="s">
        <v>58</v>
      </c>
      <c r="D16">
        <v>0.87826086956521698</v>
      </c>
      <c r="E16">
        <v>0.89230769230769202</v>
      </c>
    </row>
    <row r="17" spans="3:5" x14ac:dyDescent="0.25">
      <c r="C17" t="s">
        <v>59</v>
      </c>
      <c r="D17">
        <v>0.73913043478260798</v>
      </c>
      <c r="E17">
        <v>0.74615384615384595</v>
      </c>
    </row>
    <row r="18" spans="3:5" x14ac:dyDescent="0.25">
      <c r="C18" s="5" t="s">
        <v>69</v>
      </c>
      <c r="D18" s="15">
        <f>AVERAGE(D15:D17)</f>
        <v>0.82125603864734231</v>
      </c>
      <c r="E18" s="15">
        <f>AVERAGE(E15:E17)</f>
        <v>0.83418803418803389</v>
      </c>
    </row>
    <row r="19" spans="3:5" x14ac:dyDescent="0.25">
      <c r="D19" s="15">
        <f>_xlfn.STDEV.S(D15:D17)</f>
        <v>7.2887649130598323E-2</v>
      </c>
      <c r="E19" s="15">
        <f>_xlfn.STDEV.S(E15:E17)</f>
        <v>7.7533192965310097E-2</v>
      </c>
    </row>
  </sheetData>
  <mergeCells count="2">
    <mergeCell ref="A1:A3"/>
    <mergeCell ref="A5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高</vt:lpstr>
      <vt:lpstr>赵</vt:lpstr>
      <vt:lpstr>牛</vt:lpstr>
      <vt:lpstr>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2021-09-08T04:57:19Z</dcterms:modified>
</cp:coreProperties>
</file>