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398_cgu_edu_tw/Documents/教學資料/MOCC-Excel-2010/"/>
    </mc:Choice>
  </mc:AlternateContent>
  <xr:revisionPtr revIDLastSave="21" documentId="14_{ABB98AAA-08A9-4C78-B87A-C54C988E5E51}" xr6:coauthVersionLast="46" xr6:coauthVersionMax="46" xr10:uidLastSave="{D4BA9423-5F3F-44CD-8F94-BDD13238FC80}"/>
  <bookViews>
    <workbookView xWindow="-108" yWindow="-108" windowWidth="23256" windowHeight="14616" xr2:uid="{00000000-000D-0000-FFFF-FFFF00000000}"/>
  </bookViews>
  <sheets>
    <sheet name="認識功能區" sheetId="1" r:id="rId1"/>
    <sheet name="情境式功能表" sheetId="2" r:id="rId2"/>
    <sheet name="智慧標籤" sheetId="3" r:id="rId3"/>
    <sheet name="滑鼠的變化" sheetId="4" r:id="rId4"/>
    <sheet name="練習1" sheetId="5" r:id="rId5"/>
    <sheet name="小試身手" sheetId="6" r:id="rId6"/>
  </sheets>
  <definedNames>
    <definedName name="list">練習1!$G$43:$G$82</definedName>
    <definedName name="第56節">練習1!$A$43:$B$82</definedName>
    <definedName name="第78節">練習1!$C$43:$D$82</definedName>
    <definedName name="檢定成績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6" l="1"/>
  <c r="D8" i="6"/>
  <c r="D9" i="6"/>
  <c r="D10" i="6"/>
  <c r="D11" i="6"/>
  <c r="D6" i="6"/>
  <c r="D2" i="3"/>
  <c r="H7" i="6" l="1"/>
  <c r="I7" i="6"/>
  <c r="H8" i="6"/>
  <c r="I8" i="6"/>
  <c r="H9" i="6"/>
  <c r="I9" i="6"/>
  <c r="H10" i="6"/>
  <c r="I10" i="6"/>
  <c r="C7" i="6"/>
  <c r="C8" i="6"/>
  <c r="C9" i="6"/>
  <c r="C10" i="6"/>
  <c r="C11" i="6"/>
  <c r="C6" i="6"/>
  <c r="H82" i="5" l="1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G49" i="5" l="1"/>
  <c r="G57" i="5"/>
  <c r="G44" i="5"/>
  <c r="G52" i="5"/>
  <c r="G60" i="5"/>
  <c r="G68" i="5"/>
  <c r="G76" i="5"/>
  <c r="G55" i="5"/>
  <c r="G63" i="5"/>
  <c r="G71" i="5"/>
  <c r="G79" i="5"/>
  <c r="G48" i="5"/>
  <c r="G56" i="5"/>
  <c r="G64" i="5"/>
  <c r="G72" i="5"/>
  <c r="G80" i="5"/>
  <c r="G65" i="5"/>
  <c r="G81" i="5"/>
  <c r="G73" i="5"/>
  <c r="G50" i="5"/>
  <c r="G58" i="5"/>
  <c r="G66" i="5"/>
  <c r="G74" i="5"/>
  <c r="G82" i="5"/>
  <c r="G75" i="5"/>
  <c r="G67" i="5"/>
  <c r="G59" i="5"/>
  <c r="G51" i="5"/>
  <c r="G43" i="5"/>
  <c r="G47" i="5"/>
  <c r="G78" i="5"/>
  <c r="G70" i="5"/>
  <c r="G62" i="5"/>
  <c r="G54" i="5"/>
  <c r="G46" i="5"/>
  <c r="G77" i="5"/>
  <c r="G69" i="5"/>
  <c r="G61" i="5"/>
  <c r="G53" i="5"/>
  <c r="G45" i="5"/>
  <c r="D5" i="2" l="1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B2" i="2"/>
</calcChain>
</file>

<file path=xl/sharedStrings.xml><?xml version="1.0" encoding="utf-8"?>
<sst xmlns="http://schemas.openxmlformats.org/spreadsheetml/2006/main" count="370" uniqueCount="277">
  <si>
    <t>練習</t>
    <phoneticPr fontId="2" type="noConversion"/>
  </si>
  <si>
    <t>快速鍵：</t>
    <phoneticPr fontId="2" type="noConversion"/>
  </si>
  <si>
    <t>{</t>
    <phoneticPr fontId="2" type="noConversion"/>
  </si>
  <si>
    <t>最小化功能區(Ctrl + F1)</t>
    <phoneticPr fontId="2" type="noConversion"/>
  </si>
  <si>
    <t>新增工作表(Shift + F11)</t>
    <phoneticPr fontId="2" type="noConversion"/>
  </si>
  <si>
    <t>新增活頁簿(Ctrl + N)</t>
    <phoneticPr fontId="2" type="noConversion"/>
  </si>
  <si>
    <t>切換工作表(Ctrl +PageUp/Down)</t>
    <phoneticPr fontId="2" type="noConversion"/>
  </si>
  <si>
    <t>{</t>
    <phoneticPr fontId="2" type="noConversion"/>
  </si>
  <si>
    <t>(Ctrl+方向鍵)快速移動到連續資料的最後一筆或有資料的第一筆</t>
    <phoneticPr fontId="2" type="noConversion"/>
  </si>
  <si>
    <t>，或是最後一個空白儲存格</t>
  </si>
  <si>
    <t>版面配置/佈景主題</t>
    <phoneticPr fontId="2" type="noConversion"/>
  </si>
  <si>
    <r>
      <t>即時預覽</t>
    </r>
    <r>
      <rPr>
        <sz val="12"/>
        <color theme="1"/>
        <rFont val="新細明體"/>
        <family val="1"/>
        <charset val="136"/>
      </rPr>
      <t>(Live Preview)</t>
    </r>
    <phoneticPr fontId="2" type="noConversion"/>
  </si>
  <si>
    <r>
      <rPr>
        <sz val="12"/>
        <color rgb="FFFF0000"/>
        <rFont val="新細明體"/>
        <family val="1"/>
        <charset val="136"/>
      </rPr>
      <t>迷你工具列</t>
    </r>
    <r>
      <rPr>
        <sz val="12"/>
        <rFont val="新細明體"/>
        <family val="1"/>
        <charset val="136"/>
      </rPr>
      <t>(MiniBar)</t>
    </r>
    <phoneticPr fontId="2" type="noConversion"/>
  </si>
  <si>
    <t>分店</t>
    <phoneticPr fontId="2" type="noConversion"/>
  </si>
  <si>
    <t>年度</t>
    <phoneticPr fontId="2" type="noConversion"/>
  </si>
  <si>
    <t>服飾</t>
  </si>
  <si>
    <t>飾品</t>
  </si>
  <si>
    <t>化妝品</t>
  </si>
  <si>
    <t>市民分店</t>
  </si>
  <si>
    <t>上半年</t>
  </si>
  <si>
    <t>下半年</t>
  </si>
  <si>
    <t>復興分店</t>
  </si>
  <si>
    <t>左岸分店</t>
  </si>
  <si>
    <t>和平分店</t>
  </si>
  <si>
    <r>
      <t>認識</t>
    </r>
    <r>
      <rPr>
        <sz val="12"/>
        <color rgb="FFFF0000"/>
        <rFont val="新細明體"/>
        <family val="1"/>
        <charset val="136"/>
      </rPr>
      <t>表格</t>
    </r>
    <phoneticPr fontId="2" type="noConversion"/>
  </si>
  <si>
    <t>學號</t>
  </si>
  <si>
    <t>學生姓名</t>
  </si>
  <si>
    <t>國文</t>
  </si>
  <si>
    <t>英文</t>
  </si>
  <si>
    <t>統計</t>
  </si>
  <si>
    <t>經濟</t>
  </si>
  <si>
    <t>A73380</t>
  </si>
  <si>
    <t>王建民</t>
  </si>
  <si>
    <t>A73379</t>
  </si>
  <si>
    <t>郭泓志</t>
  </si>
  <si>
    <t>A73381</t>
  </si>
  <si>
    <t>陳金鋒</t>
  </si>
  <si>
    <t>A73371</t>
  </si>
  <si>
    <t>林智盛</t>
  </si>
  <si>
    <t>A73372</t>
  </si>
  <si>
    <t>姜建銘</t>
  </si>
  <si>
    <t>A73375</t>
  </si>
  <si>
    <t>陳鏞基</t>
  </si>
  <si>
    <t>A73374</t>
  </si>
  <si>
    <t>張泰山</t>
  </si>
  <si>
    <t>星期四</t>
    <phoneticPr fontId="2" type="noConversion"/>
  </si>
  <si>
    <t>智慧標籤的應用</t>
    <phoneticPr fontId="2" type="noConversion"/>
  </si>
  <si>
    <t>自動校正</t>
    <phoneticPr fontId="2" type="noConversion"/>
  </si>
  <si>
    <r>
      <t>練習設定</t>
    </r>
    <r>
      <rPr>
        <b/>
        <sz val="12"/>
        <color theme="9" tint="-0.499984740745262"/>
        <rFont val="新細明體"/>
        <family val="1"/>
        <charset val="136"/>
      </rPr>
      <t xml:space="preserve"> cgu </t>
    </r>
    <r>
      <rPr>
        <sz val="12"/>
        <rFont val="新細明體"/>
        <family val="1"/>
        <charset val="136"/>
      </rPr>
      <t xml:space="preserve">自動轉換成 </t>
    </r>
    <r>
      <rPr>
        <b/>
        <sz val="12"/>
        <color theme="9" tint="-0.499984740745262"/>
        <rFont val="新細明體"/>
        <family val="1"/>
        <charset val="136"/>
      </rPr>
      <t>長庚大學</t>
    </r>
    <phoneticPr fontId="2" type="noConversion"/>
  </si>
  <si>
    <r>
      <t>常用/樣式</t>
    </r>
    <r>
      <rPr>
        <sz val="12"/>
        <rFont val="新細明體"/>
        <family val="1"/>
        <charset val="136"/>
      </rPr>
      <t>/格式化為表格</t>
    </r>
    <phoneticPr fontId="2" type="noConversion"/>
  </si>
  <si>
    <r>
      <t>設計/工具</t>
    </r>
    <r>
      <rPr>
        <sz val="12"/>
        <rFont val="新細明體"/>
        <family val="1"/>
        <charset val="136"/>
      </rPr>
      <t>/轉換為範圍</t>
    </r>
    <phoneticPr fontId="2" type="noConversion"/>
  </si>
  <si>
    <t>{</t>
    <phoneticPr fontId="2" type="noConversion"/>
  </si>
  <si>
    <t>學習重點</t>
    <phoneticPr fontId="2" type="noConversion"/>
  </si>
  <si>
    <r>
      <t>儲存格的搬移、複製、選取(連續</t>
    </r>
    <r>
      <rPr>
        <b/>
        <sz val="12"/>
        <rFont val="新細明體"/>
        <family val="1"/>
        <charset val="136"/>
      </rPr>
      <t>Shift</t>
    </r>
    <r>
      <rPr>
        <sz val="12"/>
        <rFont val="新細明體"/>
        <family val="1"/>
        <charset val="136"/>
      </rPr>
      <t>、不連續</t>
    </r>
    <r>
      <rPr>
        <b/>
        <sz val="12"/>
        <rFont val="新細明體"/>
        <family val="1"/>
        <charset val="136"/>
      </rPr>
      <t>Ctrl</t>
    </r>
    <r>
      <rPr>
        <sz val="12"/>
        <rFont val="新細明體"/>
        <family val="1"/>
        <charset val="136"/>
      </rPr>
      <t>)</t>
    </r>
    <phoneticPr fontId="2" type="noConversion"/>
  </si>
  <si>
    <t>工作表的新增、刪除、搬移、複製、選取(連續、不連續)、重新命名</t>
    <phoneticPr fontId="2" type="noConversion"/>
  </si>
  <si>
    <r>
      <t>自訂快速存取工具列(</t>
    </r>
    <r>
      <rPr>
        <b/>
        <sz val="12"/>
        <rFont val="新細明體"/>
        <family val="1"/>
        <charset val="136"/>
      </rPr>
      <t>要記得滑鼠右鍵藏有很多常用更能喔</t>
    </r>
    <r>
      <rPr>
        <sz val="12"/>
        <rFont val="新細明體"/>
        <family val="1"/>
        <charset val="136"/>
      </rPr>
      <t>)</t>
    </r>
    <phoneticPr fontId="2" type="noConversion"/>
  </si>
  <si>
    <r>
      <t>Excel選項(</t>
    </r>
    <r>
      <rPr>
        <b/>
        <sz val="12"/>
        <rFont val="新細明體"/>
        <family val="1"/>
        <charset val="136"/>
      </rPr>
      <t>檔案/選項</t>
    </r>
    <r>
      <rPr>
        <sz val="12"/>
        <rFont val="新細明體"/>
        <family val="1"/>
        <charset val="136"/>
      </rPr>
      <t>)- 開發人員工具列、自訂功能區</t>
    </r>
    <phoneticPr fontId="2" type="noConversion"/>
  </si>
  <si>
    <t>按著Ctrl進行搬移就是要複製；按著Shift就是要搬移插入</t>
    <phoneticPr fontId="2" type="noConversion"/>
  </si>
  <si>
    <t>選取</t>
    <phoneticPr fontId="2" type="noConversion"/>
  </si>
  <si>
    <t>選取整欄</t>
    <phoneticPr fontId="2" type="noConversion"/>
  </si>
  <si>
    <t>選取整列</t>
    <phoneticPr fontId="2" type="noConversion"/>
  </si>
  <si>
    <t>拖曳複製儲存格，可往上、下、左、右</t>
    <phoneticPr fontId="2" type="noConversion"/>
  </si>
  <si>
    <t>調整欄寬</t>
    <phoneticPr fontId="2" type="noConversion"/>
  </si>
  <si>
    <t>將"練習1"工作表重新命名為你的姓名</t>
    <phoneticPr fontId="2" type="noConversion"/>
  </si>
  <si>
    <t>調整欄寬、列高</t>
    <phoneticPr fontId="2" type="noConversion"/>
  </si>
  <si>
    <r>
      <t xml:space="preserve"> </t>
    </r>
    <r>
      <rPr>
        <sz val="12"/>
        <color rgb="FFFF0000"/>
        <rFont val="新細明體"/>
        <family val="1"/>
        <charset val="136"/>
      </rPr>
      <t>*</t>
    </r>
    <r>
      <rPr>
        <sz val="12"/>
        <rFont val="新細明體"/>
        <family val="1"/>
        <charset val="136"/>
      </rPr>
      <t>常用/儲存格/格式</t>
    </r>
    <phoneticPr fontId="2" type="noConversion"/>
  </si>
  <si>
    <r>
      <t xml:space="preserve"> </t>
    </r>
    <r>
      <rPr>
        <sz val="12"/>
        <color rgb="FFFF0000"/>
        <rFont val="新細明體"/>
        <family val="1"/>
        <charset val="136"/>
      </rPr>
      <t>*</t>
    </r>
    <r>
      <rPr>
        <sz val="12"/>
        <rFont val="新細明體"/>
        <family val="1"/>
        <charset val="136"/>
      </rPr>
      <t xml:space="preserve"> 直接以滑鼠拖曳(參考"滑鼠的變化"工作表)</t>
    </r>
    <phoneticPr fontId="2" type="noConversion"/>
  </si>
  <si>
    <t>B0403247</t>
  </si>
  <si>
    <t>簡鈞誼</t>
  </si>
  <si>
    <t>B0409108</t>
  </si>
  <si>
    <t>劉冠纓</t>
  </si>
  <si>
    <t>B0423022</t>
  </si>
  <si>
    <t>林彥廷</t>
  </si>
  <si>
    <t>B0441063</t>
  </si>
  <si>
    <t>呂欣紋</t>
  </si>
  <si>
    <t>B0506004</t>
  </si>
  <si>
    <t>王彥翔</t>
  </si>
  <si>
    <t>B0506008</t>
  </si>
  <si>
    <t>莊昌育</t>
  </si>
  <si>
    <t>B0506011</t>
  </si>
  <si>
    <t>鐘彥潔</t>
  </si>
  <si>
    <t>B0509153</t>
  </si>
  <si>
    <t>洪翊芸</t>
  </si>
  <si>
    <t>B0509209</t>
  </si>
  <si>
    <t>林悠妮</t>
  </si>
  <si>
    <t>B0603105</t>
  </si>
  <si>
    <t>葉純育</t>
  </si>
  <si>
    <t>B0603110</t>
  </si>
  <si>
    <t>林佳儀</t>
  </si>
  <si>
    <t>B0603124</t>
  </si>
  <si>
    <t>余睿榮</t>
  </si>
  <si>
    <t>B0603125</t>
  </si>
  <si>
    <t>王家德</t>
  </si>
  <si>
    <t>B0603131</t>
  </si>
  <si>
    <t>陳宥蓉</t>
  </si>
  <si>
    <t>B0603136</t>
  </si>
  <si>
    <t>陳彥瑜</t>
  </si>
  <si>
    <t>B0603158</t>
  </si>
  <si>
    <t>孟欣妤</t>
  </si>
  <si>
    <t>B0603225</t>
  </si>
  <si>
    <t>林育湘</t>
  </si>
  <si>
    <t>B0604118</t>
  </si>
  <si>
    <t>蔡佳妤</t>
  </si>
  <si>
    <t>B0604203</t>
  </si>
  <si>
    <t>郭　毓</t>
  </si>
  <si>
    <t>B0604217</t>
  </si>
  <si>
    <t>林珂妙</t>
  </si>
  <si>
    <t>B0604223</t>
  </si>
  <si>
    <t>吳佳芸</t>
  </si>
  <si>
    <t>B0604242</t>
  </si>
  <si>
    <t>吳以柔</t>
  </si>
  <si>
    <t>B0604248</t>
  </si>
  <si>
    <t>殷元浩</t>
  </si>
  <si>
    <t>B0607002</t>
  </si>
  <si>
    <t>李懷恩</t>
  </si>
  <si>
    <t>B0607003</t>
  </si>
  <si>
    <t>宋瑞笙</t>
  </si>
  <si>
    <t>B0607016</t>
  </si>
  <si>
    <t>李柏鋒</t>
  </si>
  <si>
    <t>B0607036</t>
  </si>
  <si>
    <t>李奇隆</t>
  </si>
  <si>
    <t>B0607044</t>
  </si>
  <si>
    <t>蔡崴丞</t>
  </si>
  <si>
    <t>B0609103</t>
  </si>
  <si>
    <t>楊詠心</t>
  </si>
  <si>
    <t>B0609106</t>
  </si>
  <si>
    <t>駱祖君</t>
  </si>
  <si>
    <t>B0609110</t>
  </si>
  <si>
    <t>吳予瑄</t>
  </si>
  <si>
    <t>B0609122</t>
  </si>
  <si>
    <t>謝沁妘</t>
  </si>
  <si>
    <t>B0609126</t>
  </si>
  <si>
    <t>陳雅妏</t>
  </si>
  <si>
    <t>B0609138</t>
  </si>
  <si>
    <t>謝函靜</t>
  </si>
  <si>
    <t>B0609146</t>
  </si>
  <si>
    <t>陳弘軒</t>
  </si>
  <si>
    <t>B0609201</t>
  </si>
  <si>
    <t>初銘恩</t>
  </si>
  <si>
    <t>B0609232</t>
  </si>
  <si>
    <t>李宇衡</t>
  </si>
  <si>
    <t>B0609238</t>
  </si>
  <si>
    <t>劉家豪</t>
  </si>
  <si>
    <t>B0629027</t>
  </si>
  <si>
    <t>張嘉珊</t>
  </si>
  <si>
    <t>B0642043</t>
  </si>
  <si>
    <t>季恩萱</t>
  </si>
  <si>
    <t>B0422012</t>
  </si>
  <si>
    <t>廖沛仁</t>
  </si>
  <si>
    <t>B0422037</t>
  </si>
  <si>
    <t>王　瑄</t>
  </si>
  <si>
    <t>B0441048</t>
  </si>
  <si>
    <t>盧緗莛</t>
  </si>
  <si>
    <t>B0504162</t>
  </si>
  <si>
    <t>宋宜玲</t>
  </si>
  <si>
    <t>B0602002</t>
  </si>
  <si>
    <t>黃威智</t>
  </si>
  <si>
    <t>B0602003</t>
  </si>
  <si>
    <t>曾炤寧</t>
  </si>
  <si>
    <t>B0602005</t>
  </si>
  <si>
    <t>陳弈豪</t>
  </si>
  <si>
    <t>B0602010</t>
  </si>
  <si>
    <t>吳釋弘</t>
  </si>
  <si>
    <t>B0602012</t>
  </si>
  <si>
    <t>鄭柏禹</t>
  </si>
  <si>
    <t>B0602016</t>
  </si>
  <si>
    <t>江沛叡</t>
  </si>
  <si>
    <t>B0602017</t>
  </si>
  <si>
    <t>林佳諭</t>
  </si>
  <si>
    <t>B0602020</t>
  </si>
  <si>
    <t>紀淳綾</t>
  </si>
  <si>
    <t>B0602033</t>
  </si>
  <si>
    <t>蔡昀臻</t>
  </si>
  <si>
    <t>B0602041</t>
  </si>
  <si>
    <t>解翔宇</t>
  </si>
  <si>
    <t>B0602042</t>
  </si>
  <si>
    <t>吳芝儒</t>
  </si>
  <si>
    <t>B0602050</t>
  </si>
  <si>
    <t>王思驊</t>
  </si>
  <si>
    <t>B0602052</t>
  </si>
  <si>
    <t>陳以樂</t>
  </si>
  <si>
    <t>B0602095</t>
  </si>
  <si>
    <t>余承翰</t>
  </si>
  <si>
    <t>B0602098</t>
  </si>
  <si>
    <t>盧建方</t>
  </si>
  <si>
    <t>B0602102</t>
  </si>
  <si>
    <t>劉永信</t>
  </si>
  <si>
    <t>B0602106</t>
  </si>
  <si>
    <t>黃宸璿</t>
  </si>
  <si>
    <t>B0602108</t>
  </si>
  <si>
    <t>張淳碩</t>
  </si>
  <si>
    <t>B0602118</t>
  </si>
  <si>
    <t>曾宇傳</t>
  </si>
  <si>
    <t>B0603241</t>
  </si>
  <si>
    <t>蕭丞妤</t>
  </si>
  <si>
    <t>B0604128</t>
  </si>
  <si>
    <t>吳昕靜</t>
  </si>
  <si>
    <t>B0604163</t>
  </si>
  <si>
    <t>陳珮慈</t>
  </si>
  <si>
    <t>B0604209</t>
  </si>
  <si>
    <t>周沛瀠</t>
  </si>
  <si>
    <t>B0604212</t>
  </si>
  <si>
    <t>游子萱</t>
  </si>
  <si>
    <t>B0604222</t>
  </si>
  <si>
    <t>孔祖瑜</t>
  </si>
  <si>
    <t>B0604235</t>
  </si>
  <si>
    <t>王卉妤</t>
  </si>
  <si>
    <t>B0641005</t>
  </si>
  <si>
    <t>徐夢婕</t>
  </si>
  <si>
    <t>B0641017</t>
  </si>
  <si>
    <t>王俐婷</t>
  </si>
  <si>
    <t>B0641025</t>
  </si>
  <si>
    <t>楊雅蓁</t>
  </si>
  <si>
    <t>B0641027</t>
  </si>
  <si>
    <t>鄭如喻</t>
  </si>
  <si>
    <t>B0641029</t>
  </si>
  <si>
    <t>馬境婕</t>
  </si>
  <si>
    <t>B0641038</t>
  </si>
  <si>
    <t>黃正豪</t>
  </si>
  <si>
    <t>B0641039</t>
  </si>
  <si>
    <t>蔡郁萱</t>
  </si>
  <si>
    <t>B0641040</t>
  </si>
  <si>
    <t>羅家彤</t>
  </si>
  <si>
    <t>B0641045</t>
  </si>
  <si>
    <t>周筠筑</t>
  </si>
  <si>
    <t>B0641048</t>
  </si>
  <si>
    <t>鄭佩宜</t>
  </si>
  <si>
    <t>將"練習1"工作表搬移到第一張工作表前面</t>
    <phoneticPr fontId="2" type="noConversion"/>
  </si>
  <si>
    <t>將每張工作表的索引標籤色彩都設為不一樣顏色</t>
    <phoneticPr fontId="2" type="noConversion"/>
  </si>
  <si>
    <t>成績表 一</t>
    <phoneticPr fontId="2" type="noConversion"/>
  </si>
  <si>
    <t>成績表 二</t>
    <phoneticPr fontId="2" type="noConversion"/>
  </si>
  <si>
    <t>將成績表一格式化為表格，樣式為"表格樣式中等深淺3"</t>
    <phoneticPr fontId="2" type="noConversion"/>
  </si>
  <si>
    <t>將成績表二轉換為範圍</t>
    <phoneticPr fontId="2" type="noConversion"/>
  </si>
  <si>
    <t>設計/表格樣式選項</t>
    <phoneticPr fontId="2" type="noConversion"/>
  </si>
  <si>
    <t>利用表格合計列功能，計算各科平均</t>
    <phoneticPr fontId="2" type="noConversion"/>
  </si>
  <si>
    <t>在姓名欄最下面儲存格計算人數</t>
    <phoneticPr fontId="2" type="noConversion"/>
  </si>
  <si>
    <t>姓名</t>
    <phoneticPr fontId="2" type="noConversion"/>
  </si>
  <si>
    <t>姓名</t>
    <phoneticPr fontId="2" type="noConversion"/>
  </si>
  <si>
    <t>將E~H欄的欄寬設為10；13~25列高設為20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</si>
  <si>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</si>
  <si>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</si>
  <si>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</si>
  <si>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</si>
  <si>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</si>
  <si>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</si>
  <si>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快速分析(Ctrl+Q)</t>
    <phoneticPr fontId="2" type="noConversion"/>
  </si>
  <si>
    <t>自動欄寬調整</t>
    <phoneticPr fontId="2" type="noConversion"/>
  </si>
  <si>
    <t>准考證號碼</t>
    <phoneticPr fontId="2" type="noConversion"/>
  </si>
  <si>
    <t>最適當欄寬</t>
    <phoneticPr fontId="2" type="noConversion"/>
  </si>
  <si>
    <t>不及格顯示為紅色</t>
    <phoneticPr fontId="2" type="noConversion"/>
  </si>
  <si>
    <t>將資料分割開來</t>
    <phoneticPr fontId="2" type="noConversion"/>
  </si>
  <si>
    <r>
      <t>儲存格格式對話框</t>
    </r>
    <r>
      <rPr>
        <sz val="12"/>
        <color theme="5" tint="-0.249977111117893"/>
        <rFont val="新細明體"/>
        <family val="1"/>
        <charset val="136"/>
      </rPr>
      <t xml:space="preserve"> (Ctrl + 1)</t>
    </r>
    <phoneticPr fontId="2" type="noConversion"/>
  </si>
  <si>
    <t>格式化為表格</t>
    <phoneticPr fontId="2" type="noConversion"/>
  </si>
  <si>
    <r>
      <rPr>
        <b/>
        <sz val="11"/>
        <color rgb="FF000000"/>
        <rFont val="新細明體"/>
        <family val="2"/>
        <charset val="136"/>
      </rPr>
      <t>插入/</t>
    </r>
    <r>
      <rPr>
        <b/>
        <sz val="11"/>
        <color rgb="FF000000"/>
        <rFont val="Calibri"/>
        <family val="2"/>
      </rPr>
      <t>SmartArt</t>
    </r>
    <phoneticPr fontId="2" type="noConversion"/>
  </si>
  <si>
    <t>上半年</t>
    <phoneticPr fontId="2" type="noConversion"/>
  </si>
  <si>
    <t>輸入今天日期 Ctrl + ;</t>
    <phoneticPr fontId="2" type="noConversion"/>
  </si>
  <si>
    <t>函數 TODAY 會隨時間變動</t>
    <phoneticPr fontId="2" type="noConversion"/>
  </si>
  <si>
    <t>列高的調整方法同上</t>
    <phoneticPr fontId="2" type="noConversion"/>
  </si>
  <si>
    <t>若同時選取多欄或多列，可一併調整欄寬或烈高</t>
    <phoneticPr fontId="2" type="noConversion"/>
  </si>
  <si>
    <t>滑鼠形狀與功能</t>
    <phoneticPr fontId="2" type="noConversion"/>
  </si>
  <si>
    <t>若配合Ctrl、Shift可產生不同的作用</t>
    <phoneticPr fontId="2" type="noConversion"/>
  </si>
  <si>
    <r>
      <rPr>
        <sz val="12"/>
        <rFont val="新細明體"/>
        <family val="1"/>
        <charset val="136"/>
      </rPr>
      <t>常用/樣式/</t>
    </r>
    <r>
      <rPr>
        <b/>
        <sz val="12"/>
        <rFont val="新細明體"/>
        <family val="1"/>
        <charset val="136"/>
      </rPr>
      <t>格式化條件</t>
    </r>
    <phoneticPr fontId="2" type="noConversion"/>
  </si>
  <si>
    <r>
      <rPr>
        <sz val="12"/>
        <rFont val="新細明體"/>
        <family val="1"/>
        <charset val="136"/>
      </rPr>
      <t>資料/資料工具/</t>
    </r>
    <r>
      <rPr>
        <b/>
        <sz val="12"/>
        <rFont val="新細明體"/>
        <family val="1"/>
        <charset val="136"/>
      </rPr>
      <t>資料剖析</t>
    </r>
    <phoneticPr fontId="2" type="noConversion"/>
  </si>
  <si>
    <t>學習目標</t>
    <phoneticPr fontId="2" type="noConversion"/>
  </si>
  <si>
    <t>認識Excel的工作環境，及各項常用功能配的實際操作</t>
    <phoneticPr fontId="2" type="noConversion"/>
  </si>
  <si>
    <t>配合快速鍵的應用以加速作業效率</t>
    <phoneticPr fontId="2" type="noConversion"/>
  </si>
  <si>
    <t>姓名</t>
  </si>
  <si>
    <r>
      <t>功能區、索引標籤、群組、指令、對話方塊啟動器</t>
    </r>
    <r>
      <rPr>
        <sz val="12"/>
        <color theme="5" tint="-0.249977111117893"/>
        <rFont val="新細明體"/>
        <family val="1"/>
        <charset val="136"/>
      </rPr>
      <t>(Ctrl + 1)</t>
    </r>
    <r>
      <rPr>
        <sz val="12"/>
        <rFont val="新細明體"/>
        <family val="1"/>
        <charset val="136"/>
      </rPr>
      <t>、狀態列</t>
    </r>
    <phoneticPr fontId="2" type="noConversion"/>
  </si>
  <si>
    <t>按下滑鼠搬移；直接雙按，直接移到該邊框方向，有資料的最後一筆</t>
    <phoneticPr fontId="2" type="noConversion"/>
  </si>
  <si>
    <r>
      <t>學號</t>
    </r>
    <r>
      <rPr>
        <sz val="12"/>
        <rFont val="Calibri"/>
        <family val="2"/>
      </rPr>
      <t>,</t>
    </r>
    <r>
      <rPr>
        <sz val="12"/>
        <rFont val="新細明體"/>
        <family val="1"/>
        <charset val="136"/>
      </rPr>
      <t>學生姓名</t>
    </r>
    <r>
      <rPr>
        <sz val="12"/>
        <rFont val="Calibri"/>
        <family val="2"/>
      </rPr>
      <t>,</t>
    </r>
    <r>
      <rPr>
        <sz val="12"/>
        <rFont val="新細明體"/>
        <family val="1"/>
        <charset val="136"/>
      </rPr>
      <t>國文</t>
    </r>
    <r>
      <rPr>
        <sz val="12"/>
        <rFont val="Calibri"/>
        <family val="2"/>
      </rPr>
      <t>,</t>
    </r>
    <r>
      <rPr>
        <sz val="12"/>
        <rFont val="新細明體"/>
        <family val="1"/>
        <charset val="136"/>
      </rPr>
      <t>英文</t>
    </r>
  </si>
  <si>
    <r>
      <t>A73380,</t>
    </r>
    <r>
      <rPr>
        <sz val="12"/>
        <rFont val="新細明體"/>
        <family val="1"/>
        <charset val="136"/>
      </rPr>
      <t>王建民</t>
    </r>
    <r>
      <rPr>
        <sz val="12"/>
        <rFont val="Calibri"/>
        <family val="2"/>
      </rPr>
      <t>,65,82</t>
    </r>
  </si>
  <si>
    <r>
      <t>A73379,</t>
    </r>
    <r>
      <rPr>
        <sz val="12"/>
        <rFont val="新細明體"/>
        <family val="1"/>
        <charset val="136"/>
      </rPr>
      <t>郭泓志</t>
    </r>
    <r>
      <rPr>
        <sz val="12"/>
        <rFont val="Calibri"/>
        <family val="2"/>
      </rPr>
      <t>,87,97</t>
    </r>
  </si>
  <si>
    <r>
      <t>A73381,</t>
    </r>
    <r>
      <rPr>
        <sz val="12"/>
        <rFont val="新細明體"/>
        <family val="1"/>
        <charset val="136"/>
      </rPr>
      <t>陳金鋒</t>
    </r>
    <r>
      <rPr>
        <sz val="12"/>
        <rFont val="Calibri"/>
        <family val="2"/>
      </rPr>
      <t>,83,89</t>
    </r>
  </si>
  <si>
    <r>
      <t>A73371,</t>
    </r>
    <r>
      <rPr>
        <sz val="12"/>
        <rFont val="新細明體"/>
        <family val="1"/>
        <charset val="136"/>
      </rPr>
      <t>林智盛</t>
    </r>
    <r>
      <rPr>
        <sz val="12"/>
        <rFont val="Calibri"/>
        <family val="2"/>
      </rPr>
      <t>,95,99</t>
    </r>
  </si>
  <si>
    <t>新增一欄，欄標題改為"總分"計算每個人的四科總分</t>
    <phoneticPr fontId="2" type="noConversion"/>
  </si>
  <si>
    <t>常用/儲存格/格式 中，亦可手動輸入欄寬和列高的值</t>
    <phoneticPr fontId="2" type="noConversion"/>
  </si>
  <si>
    <t>新增一欄計算平均分數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</si>
</sst>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Wingdings"/>
      <charset val="2"/>
    </font>
    <font>
      <sz val="12"/>
      <color rgb="FFFF0000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.4"/>
      <color rgb="FF484848"/>
      <name val="Arial"/>
      <family val="2"/>
    </font>
    <font>
      <b/>
      <sz val="12"/>
      <color theme="9" tint="-0.499984740745262"/>
      <name val="新細明體"/>
      <family val="1"/>
      <charset val="136"/>
    </font>
    <font>
      <sz val="12"/>
      <name val="Wingdings"/>
      <charset val="2"/>
    </font>
    <font>
      <b/>
      <sz val="14"/>
      <color rgb="FFC00000"/>
      <name val="標楷體"/>
      <family val="4"/>
      <charset val="136"/>
    </font>
    <font>
      <b/>
      <sz val="12"/>
      <name val="新細明體"/>
      <family val="1"/>
      <charset val="136"/>
    </font>
    <font>
      <sz val="12"/>
      <color rgb="FF000000"/>
      <name val="Verdana"/>
      <family val="2"/>
    </font>
    <font>
      <sz val="12"/>
      <name val="Calibri"/>
      <family val="2"/>
    </font>
    <font>
      <sz val="11"/>
      <color rgb="FFC00000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b/>
      <sz val="11"/>
      <color rgb="FF000000"/>
      <name val="Calibri"/>
      <family val="2"/>
    </font>
    <font>
      <b/>
      <sz val="11"/>
      <color rgb="FF000000"/>
      <name val="新細明體"/>
      <family val="2"/>
      <charset val="136"/>
    </font>
    <font>
      <b/>
      <sz val="11"/>
      <color rgb="FF000000"/>
      <name val="Calibri"/>
      <family val="2"/>
      <charset val="136"/>
    </font>
    <font>
      <b/>
      <sz val="12"/>
      <color theme="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DEDFDE"/>
      </left>
      <right style="thin">
        <color rgb="FFDEDFDE"/>
      </right>
      <top style="thin">
        <color rgb="FFDEDFDE"/>
      </top>
      <bottom style="thin">
        <color rgb="FFDEDF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2" fillId="0" borderId="0"/>
  </cellStyleXfs>
  <cellXfs count="51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 applyAlignment="1">
      <alignment horizontal="right"/>
    </xf>
    <xf numFmtId="0" fontId="1" fillId="0" borderId="0" xfId="1">
      <alignment vertical="center"/>
    </xf>
    <xf numFmtId="0" fontId="5" fillId="0" borderId="0" xfId="1" applyFont="1">
      <alignment vertical="center"/>
    </xf>
    <xf numFmtId="0" fontId="7" fillId="0" borderId="1" xfId="1" applyFont="1" applyBorder="1">
      <alignment vertical="center"/>
    </xf>
    <xf numFmtId="0" fontId="8" fillId="2" borderId="1" xfId="1" applyFont="1" applyFill="1" applyBorder="1">
      <alignment vertical="center"/>
    </xf>
    <xf numFmtId="0" fontId="8" fillId="0" borderId="0" xfId="1" applyFont="1">
      <alignment vertical="center"/>
    </xf>
    <xf numFmtId="0" fontId="8" fillId="2" borderId="0" xfId="1" applyFont="1" applyFill="1">
      <alignment vertical="center"/>
    </xf>
    <xf numFmtId="0" fontId="8" fillId="0" borderId="2" xfId="1" applyFont="1" applyBorder="1">
      <alignment vertical="center"/>
    </xf>
    <xf numFmtId="0" fontId="4" fillId="0" borderId="0" xfId="0" applyFont="1" applyAlignment="1">
      <alignment horizontal="left"/>
    </xf>
    <xf numFmtId="0" fontId="1" fillId="3" borderId="0" xfId="2" applyFill="1"/>
    <xf numFmtId="0" fontId="9" fillId="0" borderId="0" xfId="0" applyFont="1"/>
    <xf numFmtId="0" fontId="11" fillId="0" borderId="0" xfId="0" applyFont="1"/>
    <xf numFmtId="0" fontId="0" fillId="0" borderId="0" xfId="1" applyFont="1" applyAlignment="1">
      <alignment horizontal="left" vertical="center" indent="1"/>
    </xf>
    <xf numFmtId="0" fontId="0" fillId="0" borderId="0" xfId="1" applyFont="1" applyAlignment="1">
      <alignment horizontal="left" vertical="center" indent="2"/>
    </xf>
    <xf numFmtId="0" fontId="4" fillId="0" borderId="0" xfId="1" applyFont="1" applyAlignment="1">
      <alignment horizontal="left" vertical="center" indent="1"/>
    </xf>
    <xf numFmtId="0" fontId="1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indent="2"/>
    </xf>
    <xf numFmtId="176" fontId="0" fillId="0" borderId="0" xfId="0" applyNumberFormat="1"/>
    <xf numFmtId="0" fontId="14" fillId="5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4" xfId="0" applyBorder="1"/>
    <xf numFmtId="0" fontId="13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13" fillId="0" borderId="0" xfId="1" applyFont="1">
      <alignment vertical="center"/>
    </xf>
    <xf numFmtId="0" fontId="20" fillId="0" borderId="0" xfId="0" applyFont="1"/>
    <xf numFmtId="0" fontId="0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1" fillId="6" borderId="10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4">
    <cellStyle name="一般" xfId="0" builtinId="0"/>
    <cellStyle name="一般 2" xfId="1" xr:uid="{00000000-0005-0000-0000-000001000000}"/>
    <cellStyle name="一般_學生成績" xfId="2" xr:uid="{00000000-0005-0000-0000-000002000000}"/>
    <cellStyle name="學習重點" xfId="3" xr:uid="{00000000-0005-0000-0000-000003000000}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70738921042888E-2"/>
          <c:y val="9.0909359935369125E-2"/>
          <c:w val="0.77088965068307103"/>
          <c:h val="0.63939583154542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情境式功能表!$D$4</c:f>
              <c:strCache>
                <c:ptCount val="1"/>
                <c:pt idx="0">
                  <c:v>服飾</c:v>
                </c:pt>
              </c:strCache>
            </c:strRef>
          </c:tx>
          <c:invertIfNegative val="0"/>
          <c:cat>
            <c:multiLvlStrRef>
              <c:f>情境式功能表!$B$5:$C$7</c:f>
              <c:multiLvlStrCache>
                <c:ptCount val="3"/>
                <c:lvl>
                  <c:pt idx="0">
                    <c:v>上半年</c:v>
                  </c:pt>
                  <c:pt idx="1">
                    <c:v>下半年</c:v>
                  </c:pt>
                  <c:pt idx="2">
                    <c:v>上半年</c:v>
                  </c:pt>
                </c:lvl>
                <c:lvl>
                  <c:pt idx="0">
                    <c:v>市民分店</c:v>
                  </c:pt>
                  <c:pt idx="2">
                    <c:v>復興分店</c:v>
                  </c:pt>
                </c:lvl>
              </c:multiLvlStrCache>
            </c:multiLvlStrRef>
          </c:cat>
          <c:val>
            <c:numRef>
              <c:f>情境式功能表!$D$5:$D$7</c:f>
              <c:numCache>
                <c:formatCode>General</c:formatCode>
                <c:ptCount val="3"/>
                <c:pt idx="0">
                  <c:v>933</c:v>
                </c:pt>
                <c:pt idx="1">
                  <c:v>1325</c:v>
                </c:pt>
                <c:pt idx="2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4-4DAC-A288-F91EF0D052C1}"/>
            </c:ext>
          </c:extLst>
        </c:ser>
        <c:ser>
          <c:idx val="1"/>
          <c:order val="1"/>
          <c:tx>
            <c:strRef>
              <c:f>情境式功能表!$E$4</c:f>
              <c:strCache>
                <c:ptCount val="1"/>
                <c:pt idx="0">
                  <c:v>飾品</c:v>
                </c:pt>
              </c:strCache>
            </c:strRef>
          </c:tx>
          <c:invertIfNegative val="0"/>
          <c:cat>
            <c:multiLvlStrRef>
              <c:f>情境式功能表!$B$5:$C$7</c:f>
              <c:multiLvlStrCache>
                <c:ptCount val="3"/>
                <c:lvl>
                  <c:pt idx="0">
                    <c:v>上半年</c:v>
                  </c:pt>
                  <c:pt idx="1">
                    <c:v>下半年</c:v>
                  </c:pt>
                  <c:pt idx="2">
                    <c:v>上半年</c:v>
                  </c:pt>
                </c:lvl>
                <c:lvl>
                  <c:pt idx="0">
                    <c:v>市民分店</c:v>
                  </c:pt>
                  <c:pt idx="2">
                    <c:v>復興分店</c:v>
                  </c:pt>
                </c:lvl>
              </c:multiLvlStrCache>
            </c:multiLvlStrRef>
          </c:cat>
          <c:val>
            <c:numRef>
              <c:f>情境式功能表!$E$5:$E$7</c:f>
              <c:numCache>
                <c:formatCode>General</c:formatCode>
                <c:ptCount val="3"/>
                <c:pt idx="0">
                  <c:v>1985</c:v>
                </c:pt>
                <c:pt idx="1">
                  <c:v>1028</c:v>
                </c:pt>
                <c:pt idx="2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DAC-A288-F91EF0D052C1}"/>
            </c:ext>
          </c:extLst>
        </c:ser>
        <c:ser>
          <c:idx val="2"/>
          <c:order val="2"/>
          <c:tx>
            <c:strRef>
              <c:f>情境式功能表!$F$4</c:f>
              <c:strCache>
                <c:ptCount val="1"/>
                <c:pt idx="0">
                  <c:v>化妝品</c:v>
                </c:pt>
              </c:strCache>
            </c:strRef>
          </c:tx>
          <c:invertIfNegative val="0"/>
          <c:cat>
            <c:multiLvlStrRef>
              <c:f>情境式功能表!$B$5:$C$7</c:f>
              <c:multiLvlStrCache>
                <c:ptCount val="3"/>
                <c:lvl>
                  <c:pt idx="0">
                    <c:v>上半年</c:v>
                  </c:pt>
                  <c:pt idx="1">
                    <c:v>下半年</c:v>
                  </c:pt>
                  <c:pt idx="2">
                    <c:v>上半年</c:v>
                  </c:pt>
                </c:lvl>
                <c:lvl>
                  <c:pt idx="0">
                    <c:v>市民分店</c:v>
                  </c:pt>
                  <c:pt idx="2">
                    <c:v>復興分店</c:v>
                  </c:pt>
                </c:lvl>
              </c:multiLvlStrCache>
            </c:multiLvlStrRef>
          </c:cat>
          <c:val>
            <c:numRef>
              <c:f>情境式功能表!$F$5:$F$7</c:f>
              <c:numCache>
                <c:formatCode>General</c:formatCode>
                <c:ptCount val="3"/>
                <c:pt idx="0">
                  <c:v>843</c:v>
                </c:pt>
                <c:pt idx="1">
                  <c:v>1347</c:v>
                </c:pt>
                <c:pt idx="2">
                  <c:v>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4-4DAC-A288-F91EF0D0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7520"/>
        <c:axId val="178109056"/>
      </c:barChart>
      <c:catAx>
        <c:axId val="178107520"/>
        <c:scaling>
          <c:orientation val="minMax"/>
        </c:scaling>
        <c:delete val="0"/>
        <c:axPos val="b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78109056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7810905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7810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44203437997235"/>
          <c:y val="0.29697057578887248"/>
          <c:w val="0.12960883932133163"/>
          <c:h val="0.28686932315278768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90AD64B-848A-427E-A299-C6559BFB7E93}" type="doc">
      <dgm:prSet loTypeId="urn:microsoft.com/office/officeart/2005/8/layout/cycle2" loCatId="cycle" qsTypeId="urn:microsoft.com/office/officeart/2005/8/quickstyle/simple5" qsCatId="simple" csTypeId="urn:microsoft.com/office/officeart/2005/8/colors/colorful2" csCatId="colorful" phldr="1"/>
      <dgm:spPr/>
      <dgm:t>
        <a:bodyPr/>
        <a:lstStyle/>
        <a:p>
          <a:endParaRPr lang="zh-TW" altLang="en-US"/>
        </a:p>
      </dgm:t>
    </dgm:pt>
    <dgm:pt modelId="{553342D4-8AE0-45D7-A91F-4757866CA9C2}">
      <dgm:prSet phldrT="[文字]"/>
      <dgm:spPr/>
      <dgm:t>
        <a:bodyPr/>
        <a:lstStyle/>
        <a:p>
          <a:r>
            <a:rPr lang="zh-TW" altLang="en-US"/>
            <a:t>春</a:t>
          </a:r>
        </a:p>
      </dgm:t>
    </dgm:pt>
    <dgm:pt modelId="{3B23A6FC-A87D-4043-AD83-F99AFFB2E2AA}" type="parTrans" cxnId="{56FCFEE7-A05E-4313-90A3-2120F52A575B}">
      <dgm:prSet/>
      <dgm:spPr/>
      <dgm:t>
        <a:bodyPr/>
        <a:lstStyle/>
        <a:p>
          <a:endParaRPr lang="zh-TW" altLang="en-US"/>
        </a:p>
      </dgm:t>
    </dgm:pt>
    <dgm:pt modelId="{685B5A91-37F3-47FD-819D-A8E10A85D602}" type="sibTrans" cxnId="{56FCFEE7-A05E-4313-90A3-2120F52A575B}">
      <dgm:prSet/>
      <dgm:spPr/>
      <dgm:t>
        <a:bodyPr/>
        <a:lstStyle/>
        <a:p>
          <a:endParaRPr lang="zh-TW" altLang="en-US"/>
        </a:p>
      </dgm:t>
    </dgm:pt>
    <dgm:pt modelId="{82ABC2B6-DD74-4E7F-B7ED-7953ED5E144B}">
      <dgm:prSet phldrT="[文字]"/>
      <dgm:spPr/>
      <dgm:t>
        <a:bodyPr/>
        <a:lstStyle/>
        <a:p>
          <a:r>
            <a:rPr lang="zh-TW" altLang="en-US"/>
            <a:t>夏</a:t>
          </a:r>
        </a:p>
      </dgm:t>
    </dgm:pt>
    <dgm:pt modelId="{E29D29AB-5E65-4A9D-8CDB-6C706459DCC4}" type="parTrans" cxnId="{C6CB2C7D-8BA3-462A-A306-AA9037EBB572}">
      <dgm:prSet/>
      <dgm:spPr/>
      <dgm:t>
        <a:bodyPr/>
        <a:lstStyle/>
        <a:p>
          <a:endParaRPr lang="zh-TW" altLang="en-US"/>
        </a:p>
      </dgm:t>
    </dgm:pt>
    <dgm:pt modelId="{A3BC847C-9E28-4177-9FE9-3D9362D987A4}" type="sibTrans" cxnId="{C6CB2C7D-8BA3-462A-A306-AA9037EBB572}">
      <dgm:prSet/>
      <dgm:spPr/>
      <dgm:t>
        <a:bodyPr/>
        <a:lstStyle/>
        <a:p>
          <a:endParaRPr lang="zh-TW" altLang="en-US"/>
        </a:p>
      </dgm:t>
    </dgm:pt>
    <dgm:pt modelId="{82B59A51-31ED-406E-B235-D3E0BC8D9EC9}">
      <dgm:prSet phldrT="[文字]"/>
      <dgm:spPr/>
      <dgm:t>
        <a:bodyPr/>
        <a:lstStyle/>
        <a:p>
          <a:r>
            <a:rPr lang="zh-TW" altLang="en-US"/>
            <a:t>秋</a:t>
          </a:r>
        </a:p>
      </dgm:t>
    </dgm:pt>
    <dgm:pt modelId="{4343AEEE-DEF7-41A6-8721-92B839197790}" type="parTrans" cxnId="{AEAE1A1D-F71A-492A-AA31-F752F3F2BA8C}">
      <dgm:prSet/>
      <dgm:spPr/>
      <dgm:t>
        <a:bodyPr/>
        <a:lstStyle/>
        <a:p>
          <a:endParaRPr lang="zh-TW" altLang="en-US"/>
        </a:p>
      </dgm:t>
    </dgm:pt>
    <dgm:pt modelId="{1E3DBBCA-6160-436F-94D2-95281322D357}" type="sibTrans" cxnId="{AEAE1A1D-F71A-492A-AA31-F752F3F2BA8C}">
      <dgm:prSet/>
      <dgm:spPr/>
      <dgm:t>
        <a:bodyPr/>
        <a:lstStyle/>
        <a:p>
          <a:endParaRPr lang="zh-TW" altLang="en-US"/>
        </a:p>
      </dgm:t>
    </dgm:pt>
    <dgm:pt modelId="{9C9FFDD1-E396-46B0-AC7F-95FA557CD9F9}">
      <dgm:prSet phldrT="[文字]"/>
      <dgm:spPr/>
      <dgm:t>
        <a:bodyPr/>
        <a:lstStyle/>
        <a:p>
          <a:r>
            <a:rPr lang="zh-TW" altLang="en-US"/>
            <a:t>冬</a:t>
          </a:r>
        </a:p>
      </dgm:t>
    </dgm:pt>
    <dgm:pt modelId="{FB38A990-C415-48E8-A50B-5A0779E8C90A}" type="parTrans" cxnId="{A39B68D5-AED9-4748-9EE2-45C485CDB170}">
      <dgm:prSet/>
      <dgm:spPr/>
      <dgm:t>
        <a:bodyPr/>
        <a:lstStyle/>
        <a:p>
          <a:endParaRPr lang="zh-TW" altLang="en-US"/>
        </a:p>
      </dgm:t>
    </dgm:pt>
    <dgm:pt modelId="{43E39C39-6899-4524-BF5E-9CF397F8DA31}" type="sibTrans" cxnId="{A39B68D5-AED9-4748-9EE2-45C485CDB170}">
      <dgm:prSet/>
      <dgm:spPr/>
      <dgm:t>
        <a:bodyPr/>
        <a:lstStyle/>
        <a:p>
          <a:endParaRPr lang="zh-TW" altLang="en-US"/>
        </a:p>
      </dgm:t>
    </dgm:pt>
    <dgm:pt modelId="{E50A41E4-134E-4193-AA5B-7C45A4DED25C}">
      <dgm:prSet phldrT="[文字]"/>
      <dgm:spPr/>
      <dgm:t>
        <a:bodyPr/>
        <a:lstStyle/>
        <a:p>
          <a:r>
            <a:rPr lang="zh-TW" altLang="en-US"/>
            <a:t>插入</a:t>
          </a:r>
          <a:r>
            <a:rPr lang="en-US" altLang="zh-TW"/>
            <a:t>SmartArt</a:t>
          </a:r>
          <a:endParaRPr lang="zh-TW" altLang="en-US"/>
        </a:p>
      </dgm:t>
    </dgm:pt>
    <dgm:pt modelId="{1224E7BB-317C-4C43-BE9C-4374DA2AEAA6}" type="parTrans" cxnId="{278E9237-633C-49D5-8DB3-059684F9BC5B}">
      <dgm:prSet/>
      <dgm:spPr/>
      <dgm:t>
        <a:bodyPr/>
        <a:lstStyle/>
        <a:p>
          <a:endParaRPr lang="zh-TW" altLang="en-US"/>
        </a:p>
      </dgm:t>
    </dgm:pt>
    <dgm:pt modelId="{5500BDAA-2B3E-46D2-997B-6D5D7D60018E}" type="sibTrans" cxnId="{278E9237-633C-49D5-8DB3-059684F9BC5B}">
      <dgm:prSet/>
      <dgm:spPr/>
      <dgm:t>
        <a:bodyPr/>
        <a:lstStyle/>
        <a:p>
          <a:endParaRPr lang="zh-TW" altLang="en-US"/>
        </a:p>
      </dgm:t>
    </dgm:pt>
    <dgm:pt modelId="{584107E8-AFEE-44B5-B751-DBA7071F9783}" type="pres">
      <dgm:prSet presAssocID="{C90AD64B-848A-427E-A299-C6559BFB7E93}" presName="cycle" presStyleCnt="0">
        <dgm:presLayoutVars>
          <dgm:dir/>
          <dgm:resizeHandles val="exact"/>
        </dgm:presLayoutVars>
      </dgm:prSet>
      <dgm:spPr/>
    </dgm:pt>
    <dgm:pt modelId="{6F5A4956-C1AD-4AC8-A89E-A0E15FDE87A7}" type="pres">
      <dgm:prSet presAssocID="{553342D4-8AE0-45D7-A91F-4757866CA9C2}" presName="node" presStyleLbl="node1" presStyleIdx="0" presStyleCnt="5">
        <dgm:presLayoutVars>
          <dgm:bulletEnabled val="1"/>
        </dgm:presLayoutVars>
      </dgm:prSet>
      <dgm:spPr/>
    </dgm:pt>
    <dgm:pt modelId="{4EEBEEF4-E4AA-4AD6-9E61-6DC74DFBE2DF}" type="pres">
      <dgm:prSet presAssocID="{685B5A91-37F3-47FD-819D-A8E10A85D602}" presName="sibTrans" presStyleLbl="sibTrans2D1" presStyleIdx="0" presStyleCnt="5"/>
      <dgm:spPr/>
    </dgm:pt>
    <dgm:pt modelId="{4242A025-FBB3-4315-A71A-D0AB3F73CB41}" type="pres">
      <dgm:prSet presAssocID="{685B5A91-37F3-47FD-819D-A8E10A85D602}" presName="connectorText" presStyleLbl="sibTrans2D1" presStyleIdx="0" presStyleCnt="5"/>
      <dgm:spPr/>
    </dgm:pt>
    <dgm:pt modelId="{CE349C49-B30A-4E46-AFE1-32D8AB81A5D8}" type="pres">
      <dgm:prSet presAssocID="{82ABC2B6-DD74-4E7F-B7ED-7953ED5E144B}" presName="node" presStyleLbl="node1" presStyleIdx="1" presStyleCnt="5">
        <dgm:presLayoutVars>
          <dgm:bulletEnabled val="1"/>
        </dgm:presLayoutVars>
      </dgm:prSet>
      <dgm:spPr/>
    </dgm:pt>
    <dgm:pt modelId="{56635702-39D7-4607-9481-7755FF98E451}" type="pres">
      <dgm:prSet presAssocID="{A3BC847C-9E28-4177-9FE9-3D9362D987A4}" presName="sibTrans" presStyleLbl="sibTrans2D1" presStyleIdx="1" presStyleCnt="5"/>
      <dgm:spPr/>
    </dgm:pt>
    <dgm:pt modelId="{CD086B2E-7109-40A7-BFC9-A5B38D86BEC6}" type="pres">
      <dgm:prSet presAssocID="{A3BC847C-9E28-4177-9FE9-3D9362D987A4}" presName="connectorText" presStyleLbl="sibTrans2D1" presStyleIdx="1" presStyleCnt="5"/>
      <dgm:spPr/>
    </dgm:pt>
    <dgm:pt modelId="{4F060EBF-8F1E-4676-B30B-EC0D861866B4}" type="pres">
      <dgm:prSet presAssocID="{82B59A51-31ED-406E-B235-D3E0BC8D9EC9}" presName="node" presStyleLbl="node1" presStyleIdx="2" presStyleCnt="5">
        <dgm:presLayoutVars>
          <dgm:bulletEnabled val="1"/>
        </dgm:presLayoutVars>
      </dgm:prSet>
      <dgm:spPr/>
    </dgm:pt>
    <dgm:pt modelId="{4FEF9E9C-773E-4F43-8959-5707531DC6DB}" type="pres">
      <dgm:prSet presAssocID="{1E3DBBCA-6160-436F-94D2-95281322D357}" presName="sibTrans" presStyleLbl="sibTrans2D1" presStyleIdx="2" presStyleCnt="5"/>
      <dgm:spPr/>
    </dgm:pt>
    <dgm:pt modelId="{870EBDDA-8B67-4486-8038-A4F93BD77945}" type="pres">
      <dgm:prSet presAssocID="{1E3DBBCA-6160-436F-94D2-95281322D357}" presName="connectorText" presStyleLbl="sibTrans2D1" presStyleIdx="2" presStyleCnt="5"/>
      <dgm:spPr/>
    </dgm:pt>
    <dgm:pt modelId="{F15661C0-A5E7-4196-8F9C-93A99196CF80}" type="pres">
      <dgm:prSet presAssocID="{9C9FFDD1-E396-46B0-AC7F-95FA557CD9F9}" presName="node" presStyleLbl="node1" presStyleIdx="3" presStyleCnt="5">
        <dgm:presLayoutVars>
          <dgm:bulletEnabled val="1"/>
        </dgm:presLayoutVars>
      </dgm:prSet>
      <dgm:spPr/>
    </dgm:pt>
    <dgm:pt modelId="{53C8FC5E-6AF0-416D-90DB-5C9306DC5C61}" type="pres">
      <dgm:prSet presAssocID="{43E39C39-6899-4524-BF5E-9CF397F8DA31}" presName="sibTrans" presStyleLbl="sibTrans2D1" presStyleIdx="3" presStyleCnt="5"/>
      <dgm:spPr/>
    </dgm:pt>
    <dgm:pt modelId="{6614676B-2877-4733-ABB7-EB2DD19B9151}" type="pres">
      <dgm:prSet presAssocID="{43E39C39-6899-4524-BF5E-9CF397F8DA31}" presName="connectorText" presStyleLbl="sibTrans2D1" presStyleIdx="3" presStyleCnt="5"/>
      <dgm:spPr/>
    </dgm:pt>
    <dgm:pt modelId="{06A6A1AB-0DA0-42E4-9A8C-A90E80C6B5D7}" type="pres">
      <dgm:prSet presAssocID="{E50A41E4-134E-4193-AA5B-7C45A4DED25C}" presName="node" presStyleLbl="node1" presStyleIdx="4" presStyleCnt="5">
        <dgm:presLayoutVars>
          <dgm:bulletEnabled val="1"/>
        </dgm:presLayoutVars>
      </dgm:prSet>
      <dgm:spPr/>
    </dgm:pt>
    <dgm:pt modelId="{AC00E287-B591-4E0F-810E-6EE22F5253F7}" type="pres">
      <dgm:prSet presAssocID="{5500BDAA-2B3E-46D2-997B-6D5D7D60018E}" presName="sibTrans" presStyleLbl="sibTrans2D1" presStyleIdx="4" presStyleCnt="5"/>
      <dgm:spPr/>
    </dgm:pt>
    <dgm:pt modelId="{A9E71C0B-2CF7-408A-9B4D-4C0579EC1330}" type="pres">
      <dgm:prSet presAssocID="{5500BDAA-2B3E-46D2-997B-6D5D7D60018E}" presName="connectorText" presStyleLbl="sibTrans2D1" presStyleIdx="4" presStyleCnt="5"/>
      <dgm:spPr/>
    </dgm:pt>
  </dgm:ptLst>
  <dgm:cxnLst>
    <dgm:cxn modelId="{79727A02-22FB-46CF-B339-32BDE15EEDB0}" type="presOf" srcId="{43E39C39-6899-4524-BF5E-9CF397F8DA31}" destId="{53C8FC5E-6AF0-416D-90DB-5C9306DC5C61}" srcOrd="0" destOrd="0" presId="urn:microsoft.com/office/officeart/2005/8/layout/cycle2"/>
    <dgm:cxn modelId="{6BA01911-8B3E-49FE-862D-2C800628CAB0}" type="presOf" srcId="{685B5A91-37F3-47FD-819D-A8E10A85D602}" destId="{4242A025-FBB3-4315-A71A-D0AB3F73CB41}" srcOrd="1" destOrd="0" presId="urn:microsoft.com/office/officeart/2005/8/layout/cycle2"/>
    <dgm:cxn modelId="{C7E9E715-1CF8-4423-82F2-5653210B8FE9}" type="presOf" srcId="{685B5A91-37F3-47FD-819D-A8E10A85D602}" destId="{4EEBEEF4-E4AA-4AD6-9E61-6DC74DFBE2DF}" srcOrd="0" destOrd="0" presId="urn:microsoft.com/office/officeart/2005/8/layout/cycle2"/>
    <dgm:cxn modelId="{AEAE1A1D-F71A-492A-AA31-F752F3F2BA8C}" srcId="{C90AD64B-848A-427E-A299-C6559BFB7E93}" destId="{82B59A51-31ED-406E-B235-D3E0BC8D9EC9}" srcOrd="2" destOrd="0" parTransId="{4343AEEE-DEF7-41A6-8721-92B839197790}" sibTransId="{1E3DBBCA-6160-436F-94D2-95281322D357}"/>
    <dgm:cxn modelId="{1E100820-F2E8-4C82-ABA3-8F7854476EDC}" type="presOf" srcId="{82ABC2B6-DD74-4E7F-B7ED-7953ED5E144B}" destId="{CE349C49-B30A-4E46-AFE1-32D8AB81A5D8}" srcOrd="0" destOrd="0" presId="urn:microsoft.com/office/officeart/2005/8/layout/cycle2"/>
    <dgm:cxn modelId="{278E9237-633C-49D5-8DB3-059684F9BC5B}" srcId="{C90AD64B-848A-427E-A299-C6559BFB7E93}" destId="{E50A41E4-134E-4193-AA5B-7C45A4DED25C}" srcOrd="4" destOrd="0" parTransId="{1224E7BB-317C-4C43-BE9C-4374DA2AEAA6}" sibTransId="{5500BDAA-2B3E-46D2-997B-6D5D7D60018E}"/>
    <dgm:cxn modelId="{A9F5ED40-B09C-4F1D-A56F-7DF5F52B21F4}" type="presOf" srcId="{9C9FFDD1-E396-46B0-AC7F-95FA557CD9F9}" destId="{F15661C0-A5E7-4196-8F9C-93A99196CF80}" srcOrd="0" destOrd="0" presId="urn:microsoft.com/office/officeart/2005/8/layout/cycle2"/>
    <dgm:cxn modelId="{CB214867-DFED-48E7-B5EF-DA514493C3FF}" type="presOf" srcId="{A3BC847C-9E28-4177-9FE9-3D9362D987A4}" destId="{56635702-39D7-4607-9481-7755FF98E451}" srcOrd="0" destOrd="0" presId="urn:microsoft.com/office/officeart/2005/8/layout/cycle2"/>
    <dgm:cxn modelId="{FDDC3858-A68E-4AE7-8B91-27D896675F86}" type="presOf" srcId="{C90AD64B-848A-427E-A299-C6559BFB7E93}" destId="{584107E8-AFEE-44B5-B751-DBA7071F9783}" srcOrd="0" destOrd="0" presId="urn:microsoft.com/office/officeart/2005/8/layout/cycle2"/>
    <dgm:cxn modelId="{C6CB2C7D-8BA3-462A-A306-AA9037EBB572}" srcId="{C90AD64B-848A-427E-A299-C6559BFB7E93}" destId="{82ABC2B6-DD74-4E7F-B7ED-7953ED5E144B}" srcOrd="1" destOrd="0" parTransId="{E29D29AB-5E65-4A9D-8CDB-6C706459DCC4}" sibTransId="{A3BC847C-9E28-4177-9FE9-3D9362D987A4}"/>
    <dgm:cxn modelId="{4B990E7E-BCEC-475E-950E-E078C3BC587F}" type="presOf" srcId="{A3BC847C-9E28-4177-9FE9-3D9362D987A4}" destId="{CD086B2E-7109-40A7-BFC9-A5B38D86BEC6}" srcOrd="1" destOrd="0" presId="urn:microsoft.com/office/officeart/2005/8/layout/cycle2"/>
    <dgm:cxn modelId="{01B4A49A-1B7F-423F-B5B2-DF9E94183FD6}" type="presOf" srcId="{43E39C39-6899-4524-BF5E-9CF397F8DA31}" destId="{6614676B-2877-4733-ABB7-EB2DD19B9151}" srcOrd="1" destOrd="0" presId="urn:microsoft.com/office/officeart/2005/8/layout/cycle2"/>
    <dgm:cxn modelId="{4CAF5FA0-D5F0-4A1B-932F-ECBAD460B94A}" type="presOf" srcId="{1E3DBBCA-6160-436F-94D2-95281322D357}" destId="{870EBDDA-8B67-4486-8038-A4F93BD77945}" srcOrd="1" destOrd="0" presId="urn:microsoft.com/office/officeart/2005/8/layout/cycle2"/>
    <dgm:cxn modelId="{6CAD89A8-817E-4426-BF3C-DA87D4AB0025}" type="presOf" srcId="{E50A41E4-134E-4193-AA5B-7C45A4DED25C}" destId="{06A6A1AB-0DA0-42E4-9A8C-A90E80C6B5D7}" srcOrd="0" destOrd="0" presId="urn:microsoft.com/office/officeart/2005/8/layout/cycle2"/>
    <dgm:cxn modelId="{0947A6AB-CB9B-45F7-B6A7-3B75A8B17227}" type="presOf" srcId="{82B59A51-31ED-406E-B235-D3E0BC8D9EC9}" destId="{4F060EBF-8F1E-4676-B30B-EC0D861866B4}" srcOrd="0" destOrd="0" presId="urn:microsoft.com/office/officeart/2005/8/layout/cycle2"/>
    <dgm:cxn modelId="{E2A15FBB-A8D9-4FFA-8A92-96814C9D0C07}" type="presOf" srcId="{5500BDAA-2B3E-46D2-997B-6D5D7D60018E}" destId="{AC00E287-B591-4E0F-810E-6EE22F5253F7}" srcOrd="0" destOrd="0" presId="urn:microsoft.com/office/officeart/2005/8/layout/cycle2"/>
    <dgm:cxn modelId="{697246C2-A328-4356-B0E1-0C0F1FF33980}" type="presOf" srcId="{553342D4-8AE0-45D7-A91F-4757866CA9C2}" destId="{6F5A4956-C1AD-4AC8-A89E-A0E15FDE87A7}" srcOrd="0" destOrd="0" presId="urn:microsoft.com/office/officeart/2005/8/layout/cycle2"/>
    <dgm:cxn modelId="{A39B68D5-AED9-4748-9EE2-45C485CDB170}" srcId="{C90AD64B-848A-427E-A299-C6559BFB7E93}" destId="{9C9FFDD1-E396-46B0-AC7F-95FA557CD9F9}" srcOrd="3" destOrd="0" parTransId="{FB38A990-C415-48E8-A50B-5A0779E8C90A}" sibTransId="{43E39C39-6899-4524-BF5E-9CF397F8DA31}"/>
    <dgm:cxn modelId="{8F6062DC-1958-49B7-A415-E45FC57854FF}" type="presOf" srcId="{5500BDAA-2B3E-46D2-997B-6D5D7D60018E}" destId="{A9E71C0B-2CF7-408A-9B4D-4C0579EC1330}" srcOrd="1" destOrd="0" presId="urn:microsoft.com/office/officeart/2005/8/layout/cycle2"/>
    <dgm:cxn modelId="{56FCFEE7-A05E-4313-90A3-2120F52A575B}" srcId="{C90AD64B-848A-427E-A299-C6559BFB7E93}" destId="{553342D4-8AE0-45D7-A91F-4757866CA9C2}" srcOrd="0" destOrd="0" parTransId="{3B23A6FC-A87D-4043-AD83-F99AFFB2E2AA}" sibTransId="{685B5A91-37F3-47FD-819D-A8E10A85D602}"/>
    <dgm:cxn modelId="{41B530E8-5EBD-4757-86C9-A11B49110B37}" type="presOf" srcId="{1E3DBBCA-6160-436F-94D2-95281322D357}" destId="{4FEF9E9C-773E-4F43-8959-5707531DC6DB}" srcOrd="0" destOrd="0" presId="urn:microsoft.com/office/officeart/2005/8/layout/cycle2"/>
    <dgm:cxn modelId="{9F91E7D1-F6CA-41F7-A0BA-47B68381FDE5}" type="presParOf" srcId="{584107E8-AFEE-44B5-B751-DBA7071F9783}" destId="{6F5A4956-C1AD-4AC8-A89E-A0E15FDE87A7}" srcOrd="0" destOrd="0" presId="urn:microsoft.com/office/officeart/2005/8/layout/cycle2"/>
    <dgm:cxn modelId="{36214EDE-FAF4-4670-A901-76C5F9AA56B6}" type="presParOf" srcId="{584107E8-AFEE-44B5-B751-DBA7071F9783}" destId="{4EEBEEF4-E4AA-4AD6-9E61-6DC74DFBE2DF}" srcOrd="1" destOrd="0" presId="urn:microsoft.com/office/officeart/2005/8/layout/cycle2"/>
    <dgm:cxn modelId="{E9DA4576-FF0A-4319-B68C-1C0D52B255C2}" type="presParOf" srcId="{4EEBEEF4-E4AA-4AD6-9E61-6DC74DFBE2DF}" destId="{4242A025-FBB3-4315-A71A-D0AB3F73CB41}" srcOrd="0" destOrd="0" presId="urn:microsoft.com/office/officeart/2005/8/layout/cycle2"/>
    <dgm:cxn modelId="{5C7E44CB-E059-4B75-BC52-6E706F714B0A}" type="presParOf" srcId="{584107E8-AFEE-44B5-B751-DBA7071F9783}" destId="{CE349C49-B30A-4E46-AFE1-32D8AB81A5D8}" srcOrd="2" destOrd="0" presId="urn:microsoft.com/office/officeart/2005/8/layout/cycle2"/>
    <dgm:cxn modelId="{2B000743-68C2-4F9F-A8DC-F24E9FB8C565}" type="presParOf" srcId="{584107E8-AFEE-44B5-B751-DBA7071F9783}" destId="{56635702-39D7-4607-9481-7755FF98E451}" srcOrd="3" destOrd="0" presId="urn:microsoft.com/office/officeart/2005/8/layout/cycle2"/>
    <dgm:cxn modelId="{258E722A-6989-4C3A-806A-0551E40E3269}" type="presParOf" srcId="{56635702-39D7-4607-9481-7755FF98E451}" destId="{CD086B2E-7109-40A7-BFC9-A5B38D86BEC6}" srcOrd="0" destOrd="0" presId="urn:microsoft.com/office/officeart/2005/8/layout/cycle2"/>
    <dgm:cxn modelId="{FC1BA041-9685-4ABF-B120-393541DA6FED}" type="presParOf" srcId="{584107E8-AFEE-44B5-B751-DBA7071F9783}" destId="{4F060EBF-8F1E-4676-B30B-EC0D861866B4}" srcOrd="4" destOrd="0" presId="urn:microsoft.com/office/officeart/2005/8/layout/cycle2"/>
    <dgm:cxn modelId="{6A6F768B-6408-4578-8D63-62A89AD68230}" type="presParOf" srcId="{584107E8-AFEE-44B5-B751-DBA7071F9783}" destId="{4FEF9E9C-773E-4F43-8959-5707531DC6DB}" srcOrd="5" destOrd="0" presId="urn:microsoft.com/office/officeart/2005/8/layout/cycle2"/>
    <dgm:cxn modelId="{E8E7C252-FDC7-47FC-AB8B-2BA1B56692D3}" type="presParOf" srcId="{4FEF9E9C-773E-4F43-8959-5707531DC6DB}" destId="{870EBDDA-8B67-4486-8038-A4F93BD77945}" srcOrd="0" destOrd="0" presId="urn:microsoft.com/office/officeart/2005/8/layout/cycle2"/>
    <dgm:cxn modelId="{E0E479FC-1757-4221-B944-4960B29FA148}" type="presParOf" srcId="{584107E8-AFEE-44B5-B751-DBA7071F9783}" destId="{F15661C0-A5E7-4196-8F9C-93A99196CF80}" srcOrd="6" destOrd="0" presId="urn:microsoft.com/office/officeart/2005/8/layout/cycle2"/>
    <dgm:cxn modelId="{E29ABD61-9D8C-42C2-9D07-4D660C94020B}" type="presParOf" srcId="{584107E8-AFEE-44B5-B751-DBA7071F9783}" destId="{53C8FC5E-6AF0-416D-90DB-5C9306DC5C61}" srcOrd="7" destOrd="0" presId="urn:microsoft.com/office/officeart/2005/8/layout/cycle2"/>
    <dgm:cxn modelId="{EDBAB6E8-F42A-49DF-848C-60BAEF3E66FD}" type="presParOf" srcId="{53C8FC5E-6AF0-416D-90DB-5C9306DC5C61}" destId="{6614676B-2877-4733-ABB7-EB2DD19B9151}" srcOrd="0" destOrd="0" presId="urn:microsoft.com/office/officeart/2005/8/layout/cycle2"/>
    <dgm:cxn modelId="{AF82211D-4721-4843-A1B2-09EB10C96DD6}" type="presParOf" srcId="{584107E8-AFEE-44B5-B751-DBA7071F9783}" destId="{06A6A1AB-0DA0-42E4-9A8C-A90E80C6B5D7}" srcOrd="8" destOrd="0" presId="urn:microsoft.com/office/officeart/2005/8/layout/cycle2"/>
    <dgm:cxn modelId="{5EC23C9B-C7C6-406A-A315-C5507DF8386C}" type="presParOf" srcId="{584107E8-AFEE-44B5-B751-DBA7071F9783}" destId="{AC00E287-B591-4E0F-810E-6EE22F5253F7}" srcOrd="9" destOrd="0" presId="urn:microsoft.com/office/officeart/2005/8/layout/cycle2"/>
    <dgm:cxn modelId="{F2FCC782-F3E0-4BFE-8B5B-3764ED605615}" type="presParOf" srcId="{AC00E287-B591-4E0F-810E-6EE22F5253F7}" destId="{A9E71C0B-2CF7-408A-9B4D-4C0579EC1330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5A4956-C1AD-4AC8-A89E-A0E15FDE87A7}">
      <dsp:nvSpPr>
        <dsp:cNvPr id="0" name=""/>
        <dsp:cNvSpPr/>
      </dsp:nvSpPr>
      <dsp:spPr>
        <a:xfrm>
          <a:off x="1167595" y="22"/>
          <a:ext cx="659468" cy="65946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900" kern="1200"/>
            <a:t>春</a:t>
          </a:r>
        </a:p>
      </dsp:txBody>
      <dsp:txXfrm>
        <a:off x="1264172" y="96599"/>
        <a:ext cx="466314" cy="466314"/>
      </dsp:txXfrm>
    </dsp:sp>
    <dsp:sp modelId="{4EEBEEF4-E4AA-4AD6-9E61-6DC74DFBE2DF}">
      <dsp:nvSpPr>
        <dsp:cNvPr id="0" name=""/>
        <dsp:cNvSpPr/>
      </dsp:nvSpPr>
      <dsp:spPr>
        <a:xfrm rot="2160000">
          <a:off x="1806205" y="506540"/>
          <a:ext cx="175238" cy="2225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700" kern="1200"/>
        </a:p>
      </dsp:txBody>
      <dsp:txXfrm>
        <a:off x="1811225" y="535604"/>
        <a:ext cx="122667" cy="133542"/>
      </dsp:txXfrm>
    </dsp:sp>
    <dsp:sp modelId="{CE349C49-B30A-4E46-AFE1-32D8AB81A5D8}">
      <dsp:nvSpPr>
        <dsp:cNvPr id="0" name=""/>
        <dsp:cNvSpPr/>
      </dsp:nvSpPr>
      <dsp:spPr>
        <a:xfrm>
          <a:off x="1968608" y="581992"/>
          <a:ext cx="659468" cy="659468"/>
        </a:xfrm>
        <a:prstGeom prst="ellipse">
          <a:avLst/>
        </a:prstGeom>
        <a:gradFill rotWithShape="0">
          <a:gsLst>
            <a:gs pos="0">
              <a:schemeClr val="accent2">
                <a:hueOff val="-363841"/>
                <a:satOff val="-20982"/>
                <a:lumOff val="2157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363841"/>
                <a:satOff val="-20982"/>
                <a:lumOff val="2157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363841"/>
                <a:satOff val="-20982"/>
                <a:lumOff val="2157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900" kern="1200"/>
            <a:t>夏</a:t>
          </a:r>
        </a:p>
      </dsp:txBody>
      <dsp:txXfrm>
        <a:off x="2065185" y="678569"/>
        <a:ext cx="466314" cy="466314"/>
      </dsp:txXfrm>
    </dsp:sp>
    <dsp:sp modelId="{56635702-39D7-4607-9481-7755FF98E451}">
      <dsp:nvSpPr>
        <dsp:cNvPr id="0" name=""/>
        <dsp:cNvSpPr/>
      </dsp:nvSpPr>
      <dsp:spPr>
        <a:xfrm rot="6480000">
          <a:off x="2059276" y="1266547"/>
          <a:ext cx="175238" cy="2225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-363841"/>
                <a:satOff val="-20982"/>
                <a:lumOff val="2157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363841"/>
                <a:satOff val="-20982"/>
                <a:lumOff val="2157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363841"/>
                <a:satOff val="-20982"/>
                <a:lumOff val="2157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700" kern="1200"/>
        </a:p>
      </dsp:txBody>
      <dsp:txXfrm rot="10800000">
        <a:off x="2093684" y="1286062"/>
        <a:ext cx="122667" cy="133542"/>
      </dsp:txXfrm>
    </dsp:sp>
    <dsp:sp modelId="{4F060EBF-8F1E-4676-B30B-EC0D861866B4}">
      <dsp:nvSpPr>
        <dsp:cNvPr id="0" name=""/>
        <dsp:cNvSpPr/>
      </dsp:nvSpPr>
      <dsp:spPr>
        <a:xfrm>
          <a:off x="1662648" y="1523639"/>
          <a:ext cx="659468" cy="659468"/>
        </a:xfrm>
        <a:prstGeom prst="ellipse">
          <a:avLst/>
        </a:prstGeom>
        <a:gradFill rotWithShape="0">
          <a:gsLst>
            <a:gs pos="0">
              <a:schemeClr val="accent2">
                <a:hueOff val="-727682"/>
                <a:satOff val="-41964"/>
                <a:lumOff val="4314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727682"/>
                <a:satOff val="-41964"/>
                <a:lumOff val="4314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727682"/>
                <a:satOff val="-41964"/>
                <a:lumOff val="4314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900" kern="1200"/>
            <a:t>秋</a:t>
          </a:r>
        </a:p>
      </dsp:txBody>
      <dsp:txXfrm>
        <a:off x="1759225" y="1620216"/>
        <a:ext cx="466314" cy="466314"/>
      </dsp:txXfrm>
    </dsp:sp>
    <dsp:sp modelId="{4FEF9E9C-773E-4F43-8959-5707531DC6DB}">
      <dsp:nvSpPr>
        <dsp:cNvPr id="0" name=""/>
        <dsp:cNvSpPr/>
      </dsp:nvSpPr>
      <dsp:spPr>
        <a:xfrm rot="10800000">
          <a:off x="1414670" y="1742088"/>
          <a:ext cx="175238" cy="2225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-727682"/>
                <a:satOff val="-41964"/>
                <a:lumOff val="4314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727682"/>
                <a:satOff val="-41964"/>
                <a:lumOff val="4314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727682"/>
                <a:satOff val="-41964"/>
                <a:lumOff val="4314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700" kern="1200"/>
        </a:p>
      </dsp:txBody>
      <dsp:txXfrm rot="10800000">
        <a:off x="1467241" y="1786602"/>
        <a:ext cx="122667" cy="133542"/>
      </dsp:txXfrm>
    </dsp:sp>
    <dsp:sp modelId="{F15661C0-A5E7-4196-8F9C-93A99196CF80}">
      <dsp:nvSpPr>
        <dsp:cNvPr id="0" name=""/>
        <dsp:cNvSpPr/>
      </dsp:nvSpPr>
      <dsp:spPr>
        <a:xfrm>
          <a:off x="672542" y="1523639"/>
          <a:ext cx="659468" cy="659468"/>
        </a:xfrm>
        <a:prstGeom prst="ellipse">
          <a:avLst/>
        </a:prstGeom>
        <a:gradFill rotWithShape="0">
          <a:gsLst>
            <a:gs pos="0">
              <a:schemeClr val="accent2">
                <a:hueOff val="-1091522"/>
                <a:satOff val="-62946"/>
                <a:lumOff val="6471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091522"/>
                <a:satOff val="-62946"/>
                <a:lumOff val="6471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091522"/>
                <a:satOff val="-62946"/>
                <a:lumOff val="6471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900" kern="1200"/>
            <a:t>冬</a:t>
          </a:r>
        </a:p>
      </dsp:txBody>
      <dsp:txXfrm>
        <a:off x="769119" y="1620216"/>
        <a:ext cx="466314" cy="466314"/>
      </dsp:txXfrm>
    </dsp:sp>
    <dsp:sp modelId="{53C8FC5E-6AF0-416D-90DB-5C9306DC5C61}">
      <dsp:nvSpPr>
        <dsp:cNvPr id="0" name=""/>
        <dsp:cNvSpPr/>
      </dsp:nvSpPr>
      <dsp:spPr>
        <a:xfrm rot="15120000">
          <a:off x="763210" y="1275981"/>
          <a:ext cx="175238" cy="2225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-1091522"/>
                <a:satOff val="-62946"/>
                <a:lumOff val="6471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091522"/>
                <a:satOff val="-62946"/>
                <a:lumOff val="6471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091522"/>
                <a:satOff val="-62946"/>
                <a:lumOff val="6471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700" kern="1200"/>
        </a:p>
      </dsp:txBody>
      <dsp:txXfrm rot="10800000">
        <a:off x="797618" y="1345494"/>
        <a:ext cx="122667" cy="133542"/>
      </dsp:txXfrm>
    </dsp:sp>
    <dsp:sp modelId="{06A6A1AB-0DA0-42E4-9A8C-A90E80C6B5D7}">
      <dsp:nvSpPr>
        <dsp:cNvPr id="0" name=""/>
        <dsp:cNvSpPr/>
      </dsp:nvSpPr>
      <dsp:spPr>
        <a:xfrm>
          <a:off x="366582" y="581992"/>
          <a:ext cx="659468" cy="659468"/>
        </a:xfrm>
        <a:prstGeom prst="ellipse">
          <a:avLst/>
        </a:prstGeom>
        <a:gradFill rotWithShape="0">
          <a:gsLst>
            <a:gs pos="0">
              <a:schemeClr val="accent2">
                <a:hueOff val="-1455363"/>
                <a:satOff val="-83928"/>
                <a:lumOff val="862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455363"/>
                <a:satOff val="-83928"/>
                <a:lumOff val="862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455363"/>
                <a:satOff val="-83928"/>
                <a:lumOff val="862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TW" altLang="en-US" sz="900" kern="1200"/>
            <a:t>插入</a:t>
          </a:r>
          <a:r>
            <a:rPr lang="en-US" altLang="zh-TW" sz="900" kern="1200"/>
            <a:t>SmartArt</a:t>
          </a:r>
          <a:endParaRPr lang="zh-TW" altLang="en-US" sz="900" kern="1200"/>
        </a:p>
      </dsp:txBody>
      <dsp:txXfrm>
        <a:off x="463159" y="678569"/>
        <a:ext cx="466314" cy="466314"/>
      </dsp:txXfrm>
    </dsp:sp>
    <dsp:sp modelId="{AC00E287-B591-4E0F-810E-6EE22F5253F7}">
      <dsp:nvSpPr>
        <dsp:cNvPr id="0" name=""/>
        <dsp:cNvSpPr/>
      </dsp:nvSpPr>
      <dsp:spPr>
        <a:xfrm rot="19440000">
          <a:off x="1005192" y="512371"/>
          <a:ext cx="175238" cy="2225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-1455363"/>
                <a:satOff val="-83928"/>
                <a:lumOff val="8628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-1455363"/>
                <a:satOff val="-83928"/>
                <a:lumOff val="8628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-1455363"/>
                <a:satOff val="-83928"/>
                <a:lumOff val="8628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700" kern="1200"/>
        </a:p>
      </dsp:txBody>
      <dsp:txXfrm>
        <a:off x="1010212" y="572335"/>
        <a:ext cx="122667" cy="133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11</xdr:row>
      <xdr:rowOff>68158</xdr:rowOff>
    </xdr:from>
    <xdr:to>
      <xdr:col>21</xdr:col>
      <xdr:colOff>594850</xdr:colOff>
      <xdr:row>15</xdr:row>
      <xdr:rowOff>110589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2449408"/>
          <a:ext cx="4785850" cy="880631"/>
        </a:xfrm>
        <a:prstGeom prst="rect">
          <a:avLst/>
        </a:prstGeom>
      </xdr:spPr>
    </xdr:pic>
    <xdr:clientData/>
  </xdr:twoCellAnchor>
  <xdr:twoCellAnchor editAs="oneCell">
    <xdr:from>
      <xdr:col>14</xdr:col>
      <xdr:colOff>443962</xdr:colOff>
      <xdr:row>17</xdr:row>
      <xdr:rowOff>120016</xdr:rowOff>
    </xdr:from>
    <xdr:to>
      <xdr:col>20</xdr:col>
      <xdr:colOff>28893</xdr:colOff>
      <xdr:row>30</xdr:row>
      <xdr:rowOff>93345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8887" y="3758566"/>
          <a:ext cx="3699731" cy="269747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127895</xdr:colOff>
      <xdr:row>0</xdr:row>
      <xdr:rowOff>180975</xdr:rowOff>
    </xdr:from>
    <xdr:to>
      <xdr:col>17</xdr:col>
      <xdr:colOff>123074</xdr:colOff>
      <xdr:row>9</xdr:row>
      <xdr:rowOff>114300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5795" y="180975"/>
          <a:ext cx="4795779" cy="1895475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0</xdr:row>
      <xdr:rowOff>152400</xdr:rowOff>
    </xdr:from>
    <xdr:to>
      <xdr:col>20</xdr:col>
      <xdr:colOff>571204</xdr:colOff>
      <xdr:row>10</xdr:row>
      <xdr:rowOff>9271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27D8AD6-AF4C-4CE4-B8A5-DADE4ADC4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152400"/>
          <a:ext cx="2371429" cy="2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10</xdr:row>
      <xdr:rowOff>47625</xdr:rowOff>
    </xdr:from>
    <xdr:to>
      <xdr:col>14</xdr:col>
      <xdr:colOff>256846</xdr:colOff>
      <xdr:row>39</xdr:row>
      <xdr:rowOff>94484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C025190-D309-42AD-BB16-78CE90DBE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0" y="2219325"/>
          <a:ext cx="2628571" cy="6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6</xdr:row>
      <xdr:rowOff>5715</xdr:rowOff>
    </xdr:from>
    <xdr:to>
      <xdr:col>14</xdr:col>
      <xdr:colOff>611504</xdr:colOff>
      <xdr:row>17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392430</xdr:colOff>
      <xdr:row>20</xdr:row>
      <xdr:rowOff>41910</xdr:rowOff>
    </xdr:from>
    <xdr:to>
      <xdr:col>13</xdr:col>
      <xdr:colOff>171450</xdr:colOff>
      <xdr:row>30</xdr:row>
      <xdr:rowOff>167640</xdr:rowOff>
    </xdr:to>
    <xdr:graphicFrame macro="">
      <xdr:nvGraphicFramePr>
        <xdr:cNvPr id="3" name="資料庫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312420</xdr:colOff>
      <xdr:row>14</xdr:row>
      <xdr:rowOff>154305</xdr:rowOff>
    </xdr:from>
    <xdr:to>
      <xdr:col>15</xdr:col>
      <xdr:colOff>286195</xdr:colOff>
      <xdr:row>21</xdr:row>
      <xdr:rowOff>131568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2570" y="3164205"/>
          <a:ext cx="5822125" cy="144411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</xdr:colOff>
      <xdr:row>0</xdr:row>
      <xdr:rowOff>0</xdr:rowOff>
    </xdr:from>
    <xdr:to>
      <xdr:col>14</xdr:col>
      <xdr:colOff>555936</xdr:colOff>
      <xdr:row>12</xdr:row>
      <xdr:rowOff>66343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C422BBB-8B79-4018-A7C1-C3ADA1881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0"/>
          <a:ext cx="2361876" cy="26419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571500</xdr:colOff>
      <xdr:row>1</xdr:row>
      <xdr:rowOff>114300</xdr:rowOff>
    </xdr:from>
    <xdr:to>
      <xdr:col>3</xdr:col>
      <xdr:colOff>95138</xdr:colOff>
      <xdr:row>3</xdr:row>
      <xdr:rowOff>38052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323850"/>
          <a:ext cx="895238" cy="380952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4</xdr:row>
      <xdr:rowOff>69065</xdr:rowOff>
    </xdr:from>
    <xdr:to>
      <xdr:col>3</xdr:col>
      <xdr:colOff>371329</xdr:colOff>
      <xdr:row>6</xdr:row>
      <xdr:rowOff>126155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945365"/>
          <a:ext cx="1171429" cy="476190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10</xdr:row>
      <xdr:rowOff>33343</xdr:rowOff>
    </xdr:from>
    <xdr:to>
      <xdr:col>3</xdr:col>
      <xdr:colOff>247519</xdr:colOff>
      <xdr:row>12</xdr:row>
      <xdr:rowOff>90433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2166943"/>
          <a:ext cx="1047619" cy="476190"/>
        </a:xfrm>
        <a:prstGeom prst="rect">
          <a:avLst/>
        </a:prstGeom>
      </xdr:spPr>
    </xdr:pic>
    <xdr:clientData/>
  </xdr:twoCellAnchor>
  <xdr:twoCellAnchor editAs="absolute">
    <xdr:from>
      <xdr:col>1</xdr:col>
      <xdr:colOff>590550</xdr:colOff>
      <xdr:row>16</xdr:row>
      <xdr:rowOff>73821</xdr:rowOff>
    </xdr:from>
    <xdr:to>
      <xdr:col>3</xdr:col>
      <xdr:colOff>161807</xdr:colOff>
      <xdr:row>18</xdr:row>
      <xdr:rowOff>130911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350" y="3464721"/>
          <a:ext cx="942857" cy="476190"/>
        </a:xfrm>
        <a:prstGeom prst="rect">
          <a:avLst/>
        </a:prstGeom>
      </xdr:spPr>
    </xdr:pic>
    <xdr:clientData/>
  </xdr:twoCellAnchor>
  <xdr:twoCellAnchor editAs="absolute">
    <xdr:from>
      <xdr:col>1</xdr:col>
      <xdr:colOff>590550</xdr:colOff>
      <xdr:row>19</xdr:row>
      <xdr:rowOff>114300</xdr:rowOff>
    </xdr:from>
    <xdr:to>
      <xdr:col>3</xdr:col>
      <xdr:colOff>85617</xdr:colOff>
      <xdr:row>21</xdr:row>
      <xdr:rowOff>180914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6350" y="4133850"/>
          <a:ext cx="866667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8</xdr:row>
      <xdr:rowOff>0</xdr:rowOff>
    </xdr:from>
    <xdr:to>
      <xdr:col>4</xdr:col>
      <xdr:colOff>1728</xdr:colOff>
      <xdr:row>9</xdr:row>
      <xdr:rowOff>95212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7300" y="1676400"/>
          <a:ext cx="1419048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13</xdr:row>
      <xdr:rowOff>161925</xdr:rowOff>
    </xdr:from>
    <xdr:to>
      <xdr:col>3</xdr:col>
      <xdr:colOff>1809</xdr:colOff>
      <xdr:row>15</xdr:row>
      <xdr:rowOff>161873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6C6A8EE-C905-4A1D-908B-89575EB9A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7300" y="2886075"/>
          <a:ext cx="771429" cy="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3</xdr:row>
      <xdr:rowOff>19050</xdr:rowOff>
    </xdr:from>
    <xdr:to>
      <xdr:col>15</xdr:col>
      <xdr:colOff>399702</xdr:colOff>
      <xdr:row>7</xdr:row>
      <xdr:rowOff>85612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647700"/>
          <a:ext cx="2780952" cy="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1</xdr:row>
      <xdr:rowOff>38100</xdr:rowOff>
    </xdr:from>
    <xdr:to>
      <xdr:col>4</xdr:col>
      <xdr:colOff>409435</xdr:colOff>
      <xdr:row>4</xdr:row>
      <xdr:rowOff>199926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35C0CB0-F1C9-4451-ADF4-6B55F5261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247650"/>
          <a:ext cx="1123810" cy="7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B22:G29" totalsRowShown="0" headerRowCellStyle="一般 2">
  <tableColumns count="6">
    <tableColumn id="1" xr3:uid="{00000000-0010-0000-0000-000001000000}" name="學號"/>
    <tableColumn id="2" xr3:uid="{00000000-0010-0000-0000-000002000000}" name="學生姓名"/>
    <tableColumn id="3" xr3:uid="{00000000-0010-0000-0000-000003000000}" name="國文"/>
    <tableColumn id="4" xr3:uid="{00000000-0010-0000-0000-000004000000}" name="英文"/>
    <tableColumn id="5" xr3:uid="{00000000-0010-0000-0000-000005000000}" name="統計"/>
    <tableColumn id="6" xr3:uid="{00000000-0010-0000-0000-000006000000}" name="經濟" dataCellStyle="一般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格3" displayName="表格3" ref="K14:P26" totalsRowShown="0" headerRowDxfId="13" dataDxfId="12">
  <tableColumns count="6">
    <tableColumn id="1" xr3:uid="{00000000-0010-0000-0100-000001000000}" name="學號" dataDxfId="11"/>
    <tableColumn id="2" xr3:uid="{00000000-0010-0000-0100-000002000000}" name="姓名" dataDxfId="10"/>
    <tableColumn id="3" xr3:uid="{00000000-0010-0000-0100-000003000000}" name="國文" dataDxfId="9"/>
    <tableColumn id="4" xr3:uid="{00000000-0010-0000-0100-000004000000}" name="英文" dataDxfId="8"/>
    <tableColumn id="5" xr3:uid="{00000000-0010-0000-0100-000005000000}" name="統計" dataDxfId="7"/>
    <tableColumn id="6" xr3:uid="{00000000-0010-0000-0100-000006000000}" name="經濟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16929-B16C-4513-B7F4-266333DA1150}" name="表格2" displayName="表格2" ref="F6:I10" totalsRowShown="0" headerRowDxfId="5" dataDxfId="4">
  <tableColumns count="4">
    <tableColumn id="1" xr3:uid="{696C21BD-F127-4767-AC1E-FB5B268F35E0}" name="准考證號碼" dataDxfId="3"/>
    <tableColumn id="2" xr3:uid="{F58BEEF0-7FC8-494B-82E2-F2863D6281B9}" name="姓名" dataDxfId="2"/>
    <tableColumn id="3" xr3:uid="{42FB244D-F301-49E7-B275-7D1E818A921F}" name="國文" dataDxfId="1">
      <calculatedColumnFormula>RANDBETWEEN(1,100)</calculatedColumnFormula>
    </tableColumn>
    <tableColumn id="4" xr3:uid="{07065641-766B-4AAD-9F50-0A0DB11F42B3}" name="英文" dataDxfId="0">
      <calculatedColumnFormula>RANDBETWEEN(1,100)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"/>
  <sheetViews>
    <sheetView showGridLines="0" tabSelected="1" showRuler="0" zoomScaleNormal="100" zoomScalePageLayoutView="75" workbookViewId="0">
      <selection activeCell="F29" sqref="F29"/>
    </sheetView>
  </sheetViews>
  <sheetFormatPr defaultRowHeight="16.2"/>
  <cols>
    <col min="1" max="4" width="6.33203125" customWidth="1"/>
    <col min="6" max="6" width="10.6640625" customWidth="1"/>
  </cols>
  <sheetData>
    <row r="2" spans="2:8" ht="19.8">
      <c r="B2" s="17" t="s">
        <v>263</v>
      </c>
      <c r="H2" s="17"/>
    </row>
    <row r="3" spans="2:8">
      <c r="C3" t="s">
        <v>264</v>
      </c>
    </row>
    <row r="4" spans="2:8">
      <c r="C4" t="s">
        <v>265</v>
      </c>
    </row>
    <row r="5" spans="2:8" ht="19.8">
      <c r="B5" s="17" t="s">
        <v>52</v>
      </c>
    </row>
    <row r="6" spans="2:8">
      <c r="C6" t="s">
        <v>0</v>
      </c>
    </row>
    <row r="7" spans="2:8">
      <c r="C7" s="2" t="s">
        <v>7</v>
      </c>
      <c r="D7" s="18" t="s">
        <v>267</v>
      </c>
    </row>
    <row r="8" spans="2:8">
      <c r="C8" s="2" t="s">
        <v>2</v>
      </c>
      <c r="D8" s="18" t="s">
        <v>55</v>
      </c>
    </row>
    <row r="9" spans="2:8">
      <c r="C9" s="2" t="s">
        <v>7</v>
      </c>
      <c r="D9" s="18" t="s">
        <v>56</v>
      </c>
    </row>
    <row r="10" spans="2:8">
      <c r="C10" s="2" t="s">
        <v>7</v>
      </c>
      <c r="D10" s="18" t="s">
        <v>53</v>
      </c>
    </row>
    <row r="11" spans="2:8">
      <c r="C11" s="2" t="s">
        <v>2</v>
      </c>
      <c r="D11" s="18" t="s">
        <v>54</v>
      </c>
    </row>
    <row r="12" spans="2:8">
      <c r="C12" s="2" t="s">
        <v>7</v>
      </c>
      <c r="D12" t="s">
        <v>57</v>
      </c>
    </row>
    <row r="13" spans="2:8">
      <c r="C13" s="2" t="s">
        <v>7</v>
      </c>
      <c r="D13" s="18" t="s">
        <v>64</v>
      </c>
    </row>
    <row r="14" spans="2:8">
      <c r="D14" s="20" t="s">
        <v>65</v>
      </c>
    </row>
    <row r="15" spans="2:8">
      <c r="D15" s="20" t="s">
        <v>66</v>
      </c>
    </row>
    <row r="17" spans="3:7">
      <c r="C17" s="1" t="s">
        <v>1</v>
      </c>
    </row>
    <row r="18" spans="3:7">
      <c r="C18" s="2" t="s">
        <v>51</v>
      </c>
      <c r="D18" t="s">
        <v>3</v>
      </c>
      <c r="G18" t="s">
        <v>4</v>
      </c>
    </row>
    <row r="19" spans="3:7">
      <c r="C19" s="2" t="s">
        <v>2</v>
      </c>
      <c r="D19" t="s">
        <v>5</v>
      </c>
      <c r="G19" t="s">
        <v>6</v>
      </c>
    </row>
    <row r="20" spans="3:7">
      <c r="C20" s="2" t="s">
        <v>7</v>
      </c>
      <c r="D20" t="s">
        <v>8</v>
      </c>
    </row>
    <row r="21" spans="3:7">
      <c r="E21" t="s">
        <v>9</v>
      </c>
    </row>
    <row r="22" spans="3:7">
      <c r="C22" s="2" t="s">
        <v>2</v>
      </c>
      <c r="D22" t="s">
        <v>251</v>
      </c>
    </row>
  </sheetData>
  <phoneticPr fontId="2" type="noConversion"/>
  <pageMargins left="0.25" right="0.25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9"/>
  <sheetViews>
    <sheetView showGridLines="0" workbookViewId="0">
      <selection activeCell="E25" sqref="E25"/>
    </sheetView>
  </sheetViews>
  <sheetFormatPr defaultColWidth="8.88671875" defaultRowHeight="16.2"/>
  <cols>
    <col min="1" max="1" width="3.88671875" style="3" customWidth="1"/>
    <col min="2" max="2" width="10.88671875" style="3" bestFit="1" customWidth="1"/>
    <col min="3" max="3" width="10.77734375" style="3" customWidth="1"/>
    <col min="4" max="9" width="8.88671875" style="3"/>
    <col min="10" max="10" width="11.33203125" style="3" customWidth="1"/>
    <col min="11" max="14" width="8.88671875" style="3"/>
    <col min="15" max="15" width="9.44140625" style="3" bestFit="1" customWidth="1"/>
    <col min="16" max="16384" width="8.88671875" style="3"/>
  </cols>
  <sheetData>
    <row r="1" spans="2:12" ht="19.8">
      <c r="H1" s="17" t="s">
        <v>52</v>
      </c>
    </row>
    <row r="2" spans="2:12">
      <c r="B2" s="4" t="str">
        <f ca="1">YEAR(TODAY())&amp;"年各分店商品銷售統計"</f>
        <v>2021年各分店商品銷售統計</v>
      </c>
      <c r="C2" s="4"/>
      <c r="D2" s="4"/>
      <c r="E2" s="4"/>
      <c r="F2" s="4"/>
      <c r="H2" s="2" t="s">
        <v>51</v>
      </c>
      <c r="I2" s="3" t="s">
        <v>10</v>
      </c>
      <c r="K2" s="2" t="s">
        <v>51</v>
      </c>
      <c r="L2" s="1" t="s">
        <v>24</v>
      </c>
    </row>
    <row r="3" spans="2:12">
      <c r="B3" s="4"/>
      <c r="C3" s="4"/>
      <c r="D3" s="4"/>
      <c r="E3" s="4"/>
      <c r="F3" s="4"/>
      <c r="I3" s="16" t="s">
        <v>11</v>
      </c>
      <c r="L3" s="15" t="s">
        <v>49</v>
      </c>
    </row>
    <row r="4" spans="2:12"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I4" s="14" t="s">
        <v>12</v>
      </c>
      <c r="L4" s="15" t="s">
        <v>233</v>
      </c>
    </row>
    <row r="5" spans="2:12">
      <c r="B5" s="6" t="s">
        <v>18</v>
      </c>
      <c r="C5" s="6" t="s">
        <v>254</v>
      </c>
      <c r="D5" s="6">
        <f t="shared" ref="D5:F12" ca="1" si="0">RANDBETWEEN(500,2000)</f>
        <v>933</v>
      </c>
      <c r="E5" s="6">
        <f t="shared" ca="1" si="0"/>
        <v>1985</v>
      </c>
      <c r="F5" s="6">
        <f t="shared" ca="1" si="0"/>
        <v>843</v>
      </c>
      <c r="L5" s="15" t="s">
        <v>50</v>
      </c>
    </row>
    <row r="6" spans="2:12">
      <c r="B6" s="7"/>
      <c r="C6" s="7" t="s">
        <v>20</v>
      </c>
      <c r="D6" s="7">
        <f t="shared" ca="1" si="0"/>
        <v>1325</v>
      </c>
      <c r="E6" s="7">
        <f t="shared" ca="1" si="0"/>
        <v>1028</v>
      </c>
      <c r="F6" s="7">
        <f t="shared" ca="1" si="0"/>
        <v>1347</v>
      </c>
    </row>
    <row r="7" spans="2:12">
      <c r="B7" s="8" t="s">
        <v>21</v>
      </c>
      <c r="C7" s="8" t="s">
        <v>19</v>
      </c>
      <c r="D7" s="8">
        <f t="shared" ca="1" si="0"/>
        <v>1615</v>
      </c>
      <c r="E7" s="8">
        <f t="shared" ca="1" si="0"/>
        <v>1300</v>
      </c>
      <c r="F7" s="8">
        <f t="shared" ca="1" si="0"/>
        <v>1927</v>
      </c>
    </row>
    <row r="8" spans="2:12">
      <c r="B8" s="7"/>
      <c r="C8" s="7" t="s">
        <v>20</v>
      </c>
      <c r="D8" s="7">
        <f t="shared" ca="1" si="0"/>
        <v>1382</v>
      </c>
      <c r="E8" s="7">
        <f t="shared" ca="1" si="0"/>
        <v>1901</v>
      </c>
      <c r="F8" s="7">
        <f t="shared" ca="1" si="0"/>
        <v>1080</v>
      </c>
    </row>
    <row r="9" spans="2:12">
      <c r="B9" s="8" t="s">
        <v>22</v>
      </c>
      <c r="C9" s="8" t="s">
        <v>19</v>
      </c>
      <c r="D9" s="8">
        <f t="shared" ca="1" si="0"/>
        <v>1596</v>
      </c>
      <c r="E9" s="8">
        <f t="shared" ca="1" si="0"/>
        <v>606</v>
      </c>
      <c r="F9" s="8">
        <f t="shared" ca="1" si="0"/>
        <v>1159</v>
      </c>
    </row>
    <row r="10" spans="2:12">
      <c r="B10" s="7"/>
      <c r="C10" s="7" t="s">
        <v>20</v>
      </c>
      <c r="D10" s="7">
        <f t="shared" ca="1" si="0"/>
        <v>1644</v>
      </c>
      <c r="E10" s="7">
        <f t="shared" ca="1" si="0"/>
        <v>1684</v>
      </c>
      <c r="F10" s="7">
        <f t="shared" ca="1" si="0"/>
        <v>630</v>
      </c>
    </row>
    <row r="11" spans="2:12">
      <c r="B11" s="8" t="s">
        <v>23</v>
      </c>
      <c r="C11" s="8" t="s">
        <v>19</v>
      </c>
      <c r="D11" s="8">
        <f t="shared" ca="1" si="0"/>
        <v>1743</v>
      </c>
      <c r="E11" s="8">
        <f t="shared" ca="1" si="0"/>
        <v>1080</v>
      </c>
      <c r="F11" s="8">
        <f t="shared" ca="1" si="0"/>
        <v>1631</v>
      </c>
    </row>
    <row r="12" spans="2:12">
      <c r="B12" s="9"/>
      <c r="C12" s="9" t="s">
        <v>20</v>
      </c>
      <c r="D12" s="9">
        <f t="shared" ca="1" si="0"/>
        <v>1898</v>
      </c>
      <c r="E12" s="9">
        <f t="shared" ca="1" si="0"/>
        <v>1788</v>
      </c>
      <c r="F12" s="9">
        <f t="shared" ca="1" si="0"/>
        <v>611</v>
      </c>
    </row>
    <row r="20" spans="2:10">
      <c r="B20" s="30" t="s">
        <v>252</v>
      </c>
      <c r="J20" s="31" t="s">
        <v>253</v>
      </c>
    </row>
    <row r="22" spans="2:10"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30</v>
      </c>
    </row>
    <row r="23" spans="2:10">
      <c r="B23" s="3" t="s">
        <v>31</v>
      </c>
      <c r="C23" s="3" t="s">
        <v>32</v>
      </c>
      <c r="D23" s="3">
        <v>65</v>
      </c>
      <c r="E23" s="3">
        <v>82</v>
      </c>
      <c r="F23" s="3">
        <v>92</v>
      </c>
      <c r="G23" s="3">
        <v>77</v>
      </c>
    </row>
    <row r="24" spans="2:10">
      <c r="B24" s="10" t="s">
        <v>33</v>
      </c>
      <c r="C24" t="s">
        <v>34</v>
      </c>
      <c r="D24">
        <v>87</v>
      </c>
      <c r="E24">
        <v>97</v>
      </c>
      <c r="F24">
        <v>65</v>
      </c>
      <c r="G24" s="3">
        <v>83</v>
      </c>
    </row>
    <row r="25" spans="2:10">
      <c r="B25" t="s">
        <v>35</v>
      </c>
      <c r="C25" t="s">
        <v>36</v>
      </c>
      <c r="D25">
        <v>83</v>
      </c>
      <c r="E25">
        <v>89</v>
      </c>
      <c r="F25">
        <v>72</v>
      </c>
      <c r="G25" s="3">
        <v>94</v>
      </c>
    </row>
    <row r="26" spans="2:10">
      <c r="B26" t="s">
        <v>37</v>
      </c>
      <c r="C26" t="s">
        <v>38</v>
      </c>
      <c r="D26">
        <v>95</v>
      </c>
      <c r="E26">
        <v>99</v>
      </c>
      <c r="F26">
        <v>90</v>
      </c>
      <c r="G26" s="3">
        <v>77</v>
      </c>
    </row>
    <row r="27" spans="2:10">
      <c r="B27" t="s">
        <v>39</v>
      </c>
      <c r="C27" t="s">
        <v>40</v>
      </c>
      <c r="D27">
        <v>90</v>
      </c>
      <c r="E27">
        <v>89</v>
      </c>
      <c r="F27">
        <v>79</v>
      </c>
      <c r="G27" s="3">
        <v>94</v>
      </c>
    </row>
    <row r="28" spans="2:10">
      <c r="B28" t="s">
        <v>41</v>
      </c>
      <c r="C28" t="s">
        <v>42</v>
      </c>
      <c r="D28">
        <v>93</v>
      </c>
      <c r="E28">
        <v>94</v>
      </c>
      <c r="F28">
        <v>73</v>
      </c>
      <c r="G28" s="3">
        <v>88</v>
      </c>
    </row>
    <row r="29" spans="2:10">
      <c r="B29" t="s">
        <v>43</v>
      </c>
      <c r="C29" t="s">
        <v>44</v>
      </c>
      <c r="D29">
        <v>100</v>
      </c>
      <c r="E29">
        <v>77</v>
      </c>
      <c r="F29">
        <v>93</v>
      </c>
      <c r="G29" s="3">
        <v>93</v>
      </c>
    </row>
  </sheetData>
  <phoneticPr fontId="2" type="noConversion"/>
  <conditionalFormatting sqref="D5:F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workbookViewId="0">
      <selection activeCell="C18" sqref="C18"/>
    </sheetView>
  </sheetViews>
  <sheetFormatPr defaultRowHeight="16.2"/>
  <cols>
    <col min="4" max="4" width="11.77734375" customWidth="1"/>
    <col min="7" max="7" width="5.77734375" customWidth="1"/>
    <col min="8" max="8" width="7.33203125" customWidth="1"/>
    <col min="10" max="10" width="15.33203125" customWidth="1"/>
  </cols>
  <sheetData>
    <row r="1" spans="2:9" ht="19.8">
      <c r="H1" s="17" t="s">
        <v>52</v>
      </c>
    </row>
    <row r="2" spans="2:9" ht="18.600000000000001">
      <c r="B2" s="11" t="s">
        <v>45</v>
      </c>
      <c r="C2" s="12"/>
      <c r="D2" s="25">
        <f ca="1">TODAY()</f>
        <v>44257</v>
      </c>
      <c r="H2" s="2" t="s">
        <v>2</v>
      </c>
      <c r="I2" t="s">
        <v>46</v>
      </c>
    </row>
    <row r="3" spans="2:9" ht="18.600000000000001">
      <c r="B3" s="11"/>
      <c r="C3" s="12"/>
      <c r="D3" s="25"/>
      <c r="H3" s="2" t="s">
        <v>2</v>
      </c>
      <c r="I3" t="s">
        <v>256</v>
      </c>
    </row>
    <row r="4" spans="2:9">
      <c r="B4" s="11"/>
      <c r="C4" s="13"/>
      <c r="D4" s="25"/>
      <c r="H4" s="2" t="s">
        <v>2</v>
      </c>
      <c r="I4" t="s">
        <v>255</v>
      </c>
    </row>
    <row r="5" spans="2:9">
      <c r="B5" s="11"/>
      <c r="D5" s="25"/>
      <c r="E5" s="25">
        <v>43930</v>
      </c>
    </row>
    <row r="6" spans="2:9">
      <c r="B6" s="11"/>
      <c r="D6" s="25"/>
    </row>
    <row r="7" spans="2:9">
      <c r="B7" s="11"/>
      <c r="D7" s="25"/>
    </row>
    <row r="8" spans="2:9">
      <c r="B8" s="11"/>
      <c r="D8" s="25">
        <f ca="1">TODAY()</f>
        <v>44257</v>
      </c>
    </row>
    <row r="9" spans="2:9">
      <c r="B9" s="11"/>
      <c r="D9" s="25"/>
    </row>
    <row r="10" spans="2:9">
      <c r="B10" s="11"/>
      <c r="D10" s="25"/>
    </row>
    <row r="11" spans="2:9">
      <c r="B11" s="11"/>
      <c r="D11" s="25"/>
    </row>
    <row r="12" spans="2:9">
      <c r="B12" s="11"/>
      <c r="D12" s="25"/>
    </row>
    <row r="13" spans="2:9">
      <c r="B13" s="11"/>
      <c r="H13" s="2" t="s">
        <v>2</v>
      </c>
      <c r="I13" t="s">
        <v>47</v>
      </c>
    </row>
    <row r="14" spans="2:9">
      <c r="B14" s="11"/>
      <c r="I14" t="s">
        <v>48</v>
      </c>
    </row>
    <row r="15" spans="2:9">
      <c r="B15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J21"/>
  <sheetViews>
    <sheetView showGridLines="0" topLeftCell="A2" workbookViewId="0">
      <selection activeCell="J6" sqref="J6"/>
    </sheetView>
  </sheetViews>
  <sheetFormatPr defaultRowHeight="16.2"/>
  <cols>
    <col min="1" max="7" width="9" customWidth="1"/>
    <col min="8" max="9" width="8.77734375" customWidth="1"/>
    <col min="10" max="10" width="9.77734375" customWidth="1"/>
  </cols>
  <sheetData>
    <row r="2" spans="5:10" ht="19.8">
      <c r="I2" s="17" t="s">
        <v>52</v>
      </c>
    </row>
    <row r="3" spans="5:10">
      <c r="E3" t="s">
        <v>58</v>
      </c>
      <c r="I3" s="2" t="s">
        <v>2</v>
      </c>
      <c r="J3" t="s">
        <v>259</v>
      </c>
    </row>
    <row r="4" spans="5:10">
      <c r="I4" s="2" t="s">
        <v>2</v>
      </c>
      <c r="J4" t="s">
        <v>258</v>
      </c>
    </row>
    <row r="5" spans="5:10">
      <c r="J5" t="s">
        <v>275</v>
      </c>
    </row>
    <row r="6" spans="5:10">
      <c r="E6" t="s">
        <v>59</v>
      </c>
      <c r="I6" s="2" t="s">
        <v>2</v>
      </c>
      <c r="J6" s="32" t="s">
        <v>260</v>
      </c>
    </row>
    <row r="9" spans="5:10">
      <c r="E9" t="s">
        <v>62</v>
      </c>
    </row>
    <row r="12" spans="5:10">
      <c r="E12" t="s">
        <v>60</v>
      </c>
    </row>
    <row r="15" spans="5:10">
      <c r="E15" t="s">
        <v>257</v>
      </c>
    </row>
    <row r="18" spans="5:5">
      <c r="E18" t="s">
        <v>61</v>
      </c>
    </row>
    <row r="21" spans="5:5">
      <c r="E21" t="s">
        <v>268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82"/>
  <sheetViews>
    <sheetView showGridLines="0" workbookViewId="0">
      <selection activeCell="E17" sqref="E17"/>
    </sheetView>
  </sheetViews>
  <sheetFormatPr defaultRowHeight="16.2"/>
  <cols>
    <col min="1" max="1" width="4.6640625" customWidth="1"/>
    <col min="3" max="3" width="9.88671875" customWidth="1"/>
    <col min="4" max="4" width="8.33203125" customWidth="1"/>
    <col min="5" max="9" width="7" customWidth="1"/>
    <col min="12" max="12" width="7.44140625" customWidth="1"/>
    <col min="13" max="16" width="7.109375" customWidth="1"/>
  </cols>
  <sheetData>
    <row r="2" spans="2:16">
      <c r="B2">
        <v>1</v>
      </c>
      <c r="C2" t="s">
        <v>227</v>
      </c>
    </row>
    <row r="3" spans="2:16">
      <c r="B3">
        <v>2</v>
      </c>
      <c r="C3" t="s">
        <v>63</v>
      </c>
      <c r="K3" s="21"/>
    </row>
    <row r="4" spans="2:16">
      <c r="B4">
        <v>3</v>
      </c>
      <c r="C4" t="s">
        <v>228</v>
      </c>
    </row>
    <row r="5" spans="2:16">
      <c r="B5">
        <v>4</v>
      </c>
      <c r="C5" t="s">
        <v>231</v>
      </c>
    </row>
    <row r="6" spans="2:16">
      <c r="B6">
        <v>5</v>
      </c>
      <c r="C6" t="s">
        <v>238</v>
      </c>
    </row>
    <row r="7" spans="2:16">
      <c r="B7">
        <v>6</v>
      </c>
      <c r="C7" t="s">
        <v>234</v>
      </c>
    </row>
    <row r="8" spans="2:16">
      <c r="B8">
        <v>7</v>
      </c>
      <c r="C8" t="s">
        <v>235</v>
      </c>
    </row>
    <row r="9" spans="2:16">
      <c r="B9">
        <v>8</v>
      </c>
      <c r="C9" t="s">
        <v>274</v>
      </c>
    </row>
    <row r="10" spans="2:16">
      <c r="B10">
        <v>9</v>
      </c>
      <c r="C10" t="s">
        <v>232</v>
      </c>
    </row>
    <row r="12" spans="2:16">
      <c r="C12" s="19" t="s">
        <v>229</v>
      </c>
      <c r="K12" s="19" t="s">
        <v>230</v>
      </c>
    </row>
    <row r="14" spans="2:16" ht="20.100000000000001" customHeight="1" thickBot="1">
      <c r="C14" s="36" t="s">
        <v>25</v>
      </c>
      <c r="D14" s="37" t="s">
        <v>266</v>
      </c>
      <c r="E14" s="37" t="s">
        <v>27</v>
      </c>
      <c r="F14" s="37" t="s">
        <v>28</v>
      </c>
      <c r="G14" s="37" t="s">
        <v>29</v>
      </c>
      <c r="H14" s="38" t="s">
        <v>30</v>
      </c>
      <c r="K14" s="24" t="s">
        <v>25</v>
      </c>
      <c r="L14" s="24" t="s">
        <v>237</v>
      </c>
      <c r="M14" s="24" t="s">
        <v>27</v>
      </c>
      <c r="N14" s="24" t="s">
        <v>28</v>
      </c>
      <c r="O14" s="24" t="s">
        <v>29</v>
      </c>
      <c r="P14" s="24" t="s">
        <v>30</v>
      </c>
    </row>
    <row r="15" spans="2:16" ht="20.100000000000001" customHeight="1" thickTop="1">
      <c r="C15" s="39" t="s">
        <v>185</v>
      </c>
      <c r="D15" s="40" t="s">
        <v>186</v>
      </c>
      <c r="E15" s="40">
        <v>73</v>
      </c>
      <c r="F15" s="40">
        <v>92</v>
      </c>
      <c r="G15" s="40">
        <v>70</v>
      </c>
      <c r="H15" s="41">
        <v>95</v>
      </c>
      <c r="K15" s="24" t="s">
        <v>201</v>
      </c>
      <c r="L15" s="24" t="s">
        <v>202</v>
      </c>
      <c r="M15" s="24">
        <v>52</v>
      </c>
      <c r="N15" s="24">
        <v>75</v>
      </c>
      <c r="O15" s="24">
        <v>94</v>
      </c>
      <c r="P15" s="24">
        <v>91</v>
      </c>
    </row>
    <row r="16" spans="2:16" ht="20.100000000000001" customHeight="1">
      <c r="C16" s="42" t="s">
        <v>161</v>
      </c>
      <c r="D16" s="43" t="s">
        <v>162</v>
      </c>
      <c r="E16" s="43">
        <v>88</v>
      </c>
      <c r="F16" s="43">
        <v>100</v>
      </c>
      <c r="G16" s="43">
        <v>66</v>
      </c>
      <c r="H16" s="44">
        <v>61</v>
      </c>
      <c r="K16" s="24" t="s">
        <v>177</v>
      </c>
      <c r="L16" s="24" t="s">
        <v>178</v>
      </c>
      <c r="M16" s="24">
        <v>59</v>
      </c>
      <c r="N16" s="24">
        <v>90</v>
      </c>
      <c r="O16" s="24">
        <v>78</v>
      </c>
      <c r="P16" s="24">
        <v>88</v>
      </c>
    </row>
    <row r="17" spans="3:16" ht="20.100000000000001" customHeight="1">
      <c r="C17" s="45" t="s">
        <v>167</v>
      </c>
      <c r="D17" s="46" t="s">
        <v>168</v>
      </c>
      <c r="E17" s="46">
        <v>77</v>
      </c>
      <c r="F17" s="46">
        <v>88</v>
      </c>
      <c r="G17" s="46">
        <v>70</v>
      </c>
      <c r="H17" s="47">
        <v>57</v>
      </c>
      <c r="K17" s="24" t="s">
        <v>225</v>
      </c>
      <c r="L17" s="24" t="s">
        <v>226</v>
      </c>
      <c r="M17" s="24">
        <v>59</v>
      </c>
      <c r="N17" s="24">
        <v>79</v>
      </c>
      <c r="O17" s="24">
        <v>76</v>
      </c>
      <c r="P17" s="24">
        <v>81</v>
      </c>
    </row>
    <row r="18" spans="3:16" ht="20.100000000000001" customHeight="1">
      <c r="C18" s="42" t="s">
        <v>163</v>
      </c>
      <c r="D18" s="43" t="s">
        <v>164</v>
      </c>
      <c r="E18" s="43">
        <v>77</v>
      </c>
      <c r="F18" s="43">
        <v>77</v>
      </c>
      <c r="G18" s="43">
        <v>80</v>
      </c>
      <c r="H18" s="44">
        <v>66</v>
      </c>
      <c r="K18" s="24" t="s">
        <v>161</v>
      </c>
      <c r="L18" s="24" t="s">
        <v>162</v>
      </c>
      <c r="M18" s="24">
        <v>54</v>
      </c>
      <c r="N18" s="24">
        <v>90</v>
      </c>
      <c r="O18" s="24">
        <v>70</v>
      </c>
      <c r="P18" s="24">
        <v>77</v>
      </c>
    </row>
    <row r="19" spans="3:16" ht="20.100000000000001" customHeight="1">
      <c r="C19" s="45" t="s">
        <v>149</v>
      </c>
      <c r="D19" s="46" t="s">
        <v>150</v>
      </c>
      <c r="E19" s="46">
        <v>50</v>
      </c>
      <c r="F19" s="46">
        <v>54</v>
      </c>
      <c r="G19" s="46">
        <v>92</v>
      </c>
      <c r="H19" s="47">
        <v>71</v>
      </c>
      <c r="K19" s="24" t="s">
        <v>215</v>
      </c>
      <c r="L19" s="24" t="s">
        <v>216</v>
      </c>
      <c r="M19" s="24">
        <v>55</v>
      </c>
      <c r="N19" s="24">
        <v>63</v>
      </c>
      <c r="O19" s="24">
        <v>59</v>
      </c>
      <c r="P19" s="24">
        <v>94</v>
      </c>
    </row>
    <row r="20" spans="3:16" ht="20.100000000000001" customHeight="1">
      <c r="C20" s="42" t="s">
        <v>159</v>
      </c>
      <c r="D20" s="43" t="s">
        <v>160</v>
      </c>
      <c r="E20" s="43">
        <v>97</v>
      </c>
      <c r="F20" s="43">
        <v>85</v>
      </c>
      <c r="G20" s="43">
        <v>79</v>
      </c>
      <c r="H20" s="44">
        <v>69</v>
      </c>
      <c r="K20" s="24" t="s">
        <v>197</v>
      </c>
      <c r="L20" s="24" t="s">
        <v>198</v>
      </c>
      <c r="M20" s="24">
        <v>91</v>
      </c>
      <c r="N20" s="24">
        <v>82</v>
      </c>
      <c r="O20" s="24">
        <v>86</v>
      </c>
      <c r="P20" s="24">
        <v>96</v>
      </c>
    </row>
    <row r="21" spans="3:16" ht="20.100000000000001" customHeight="1">
      <c r="C21" s="45" t="s">
        <v>215</v>
      </c>
      <c r="D21" s="46" t="s">
        <v>216</v>
      </c>
      <c r="E21" s="46">
        <v>75</v>
      </c>
      <c r="F21" s="46">
        <v>75</v>
      </c>
      <c r="G21" s="46">
        <v>52</v>
      </c>
      <c r="H21" s="47">
        <v>82</v>
      </c>
      <c r="K21" s="24" t="s">
        <v>207</v>
      </c>
      <c r="L21" s="24" t="s">
        <v>208</v>
      </c>
      <c r="M21" s="24">
        <v>90</v>
      </c>
      <c r="N21" s="24">
        <v>99</v>
      </c>
      <c r="O21" s="24">
        <v>72</v>
      </c>
      <c r="P21" s="24">
        <v>87</v>
      </c>
    </row>
    <row r="22" spans="3:16" ht="20.100000000000001" customHeight="1">
      <c r="C22" s="42" t="s">
        <v>211</v>
      </c>
      <c r="D22" s="43" t="s">
        <v>212</v>
      </c>
      <c r="E22" s="43">
        <v>78</v>
      </c>
      <c r="F22" s="43">
        <v>85</v>
      </c>
      <c r="G22" s="43">
        <v>100</v>
      </c>
      <c r="H22" s="44">
        <v>97</v>
      </c>
      <c r="K22" s="24" t="s">
        <v>159</v>
      </c>
      <c r="L22" s="24" t="s">
        <v>160</v>
      </c>
      <c r="M22" s="24">
        <v>66</v>
      </c>
      <c r="N22" s="24">
        <v>84</v>
      </c>
      <c r="O22" s="24">
        <v>63</v>
      </c>
      <c r="P22" s="24">
        <v>60</v>
      </c>
    </row>
    <row r="23" spans="3:16" ht="20.100000000000001" customHeight="1">
      <c r="C23" s="45" t="s">
        <v>169</v>
      </c>
      <c r="D23" s="46" t="s">
        <v>170</v>
      </c>
      <c r="E23" s="46">
        <v>100</v>
      </c>
      <c r="F23" s="46">
        <v>89</v>
      </c>
      <c r="G23" s="46">
        <v>58</v>
      </c>
      <c r="H23" s="47">
        <v>72</v>
      </c>
      <c r="K23" s="24" t="s">
        <v>205</v>
      </c>
      <c r="L23" s="24" t="s">
        <v>206</v>
      </c>
      <c r="M23" s="24">
        <v>94</v>
      </c>
      <c r="N23" s="24">
        <v>66</v>
      </c>
      <c r="O23" s="24">
        <v>69</v>
      </c>
      <c r="P23" s="24">
        <v>80</v>
      </c>
    </row>
    <row r="24" spans="3:16" ht="20.100000000000001" customHeight="1">
      <c r="C24" s="42" t="s">
        <v>191</v>
      </c>
      <c r="D24" s="43" t="s">
        <v>192</v>
      </c>
      <c r="E24" s="43">
        <v>55</v>
      </c>
      <c r="F24" s="43">
        <v>93</v>
      </c>
      <c r="G24" s="43">
        <v>66</v>
      </c>
      <c r="H24" s="44">
        <v>59</v>
      </c>
      <c r="K24" s="24" t="s">
        <v>219</v>
      </c>
      <c r="L24" s="24" t="s">
        <v>220</v>
      </c>
      <c r="M24" s="24">
        <v>74</v>
      </c>
      <c r="N24" s="24">
        <v>90</v>
      </c>
      <c r="O24" s="24">
        <v>74</v>
      </c>
      <c r="P24" s="24">
        <v>60</v>
      </c>
    </row>
    <row r="25" spans="3:16" ht="20.100000000000001" customHeight="1">
      <c r="C25" s="45" t="s">
        <v>179</v>
      </c>
      <c r="D25" s="46" t="s">
        <v>180</v>
      </c>
      <c r="E25" s="46">
        <v>75</v>
      </c>
      <c r="F25" s="46">
        <v>64</v>
      </c>
      <c r="G25" s="46">
        <v>80</v>
      </c>
      <c r="H25" s="47">
        <v>69</v>
      </c>
      <c r="K25" s="24" t="s">
        <v>171</v>
      </c>
      <c r="L25" s="24" t="s">
        <v>172</v>
      </c>
      <c r="M25" s="24">
        <v>68</v>
      </c>
      <c r="N25" s="24">
        <v>69</v>
      </c>
      <c r="O25" s="24">
        <v>83</v>
      </c>
      <c r="P25" s="24">
        <v>86</v>
      </c>
    </row>
    <row r="26" spans="3:16" ht="20.100000000000001" customHeight="1">
      <c r="C26" s="48" t="s">
        <v>193</v>
      </c>
      <c r="D26" s="49" t="s">
        <v>194</v>
      </c>
      <c r="E26" s="49">
        <v>96</v>
      </c>
      <c r="F26" s="49">
        <v>61</v>
      </c>
      <c r="G26" s="49">
        <v>97</v>
      </c>
      <c r="H26" s="50">
        <v>56</v>
      </c>
      <c r="K26" s="24" t="s">
        <v>203</v>
      </c>
      <c r="L26" s="24" t="s">
        <v>204</v>
      </c>
      <c r="M26" s="24">
        <v>61</v>
      </c>
      <c r="N26" s="24">
        <v>60</v>
      </c>
      <c r="O26" s="24">
        <v>59</v>
      </c>
      <c r="P26" s="24">
        <v>99</v>
      </c>
    </row>
    <row r="42" spans="1:8" hidden="1">
      <c r="A42">
        <v>56</v>
      </c>
      <c r="C42">
        <v>78</v>
      </c>
    </row>
    <row r="43" spans="1:8" ht="64.8" hidden="1">
      <c r="A43" s="22" t="s">
        <v>147</v>
      </c>
      <c r="B43" s="22" t="s">
        <v>148</v>
      </c>
      <c r="C43" s="22" t="s">
        <v>67</v>
      </c>
      <c r="D43" s="22" t="s">
        <v>68</v>
      </c>
      <c r="G43">
        <f ca="1">_xlfn.RANK.AVG(H43,$H$43:$H$82)</f>
        <v>16</v>
      </c>
      <c r="H43">
        <f ca="1">RAND()</f>
        <v>0.70625100035968591</v>
      </c>
    </row>
    <row r="44" spans="1:8" ht="64.8" hidden="1">
      <c r="A44" s="23" t="s">
        <v>149</v>
      </c>
      <c r="B44" s="23" t="s">
        <v>150</v>
      </c>
      <c r="C44" s="23" t="s">
        <v>69</v>
      </c>
      <c r="D44" s="23" t="s">
        <v>70</v>
      </c>
      <c r="G44">
        <f t="shared" ref="G44:G82" ca="1" si="0">_xlfn.RANK.AVG(H44,$H$43:$H$82)</f>
        <v>20</v>
      </c>
      <c r="H44">
        <f t="shared" ref="H44:H51" ca="1" si="1">RAND()</f>
        <v>0.63569208750080619</v>
      </c>
    </row>
    <row r="45" spans="1:8" ht="64.8" hidden="1">
      <c r="A45" s="22" t="s">
        <v>151</v>
      </c>
      <c r="B45" s="22" t="s">
        <v>152</v>
      </c>
      <c r="C45" s="22" t="s">
        <v>71</v>
      </c>
      <c r="D45" s="22" t="s">
        <v>72</v>
      </c>
      <c r="G45">
        <f t="shared" ca="1" si="0"/>
        <v>32</v>
      </c>
      <c r="H45">
        <f t="shared" ca="1" si="1"/>
        <v>0.30809111025266289</v>
      </c>
    </row>
    <row r="46" spans="1:8" ht="64.8" hidden="1">
      <c r="A46" s="23" t="s">
        <v>153</v>
      </c>
      <c r="B46" s="23" t="s">
        <v>154</v>
      </c>
      <c r="C46" s="23" t="s">
        <v>73</v>
      </c>
      <c r="D46" s="23" t="s">
        <v>74</v>
      </c>
      <c r="G46">
        <f t="shared" ca="1" si="0"/>
        <v>30</v>
      </c>
      <c r="H46">
        <f t="shared" ca="1" si="1"/>
        <v>0.42744243737021892</v>
      </c>
    </row>
    <row r="47" spans="1:8" ht="64.8" hidden="1">
      <c r="A47" s="22" t="s">
        <v>155</v>
      </c>
      <c r="B47" s="22" t="s">
        <v>156</v>
      </c>
      <c r="C47" s="22" t="s">
        <v>75</v>
      </c>
      <c r="D47" s="22" t="s">
        <v>76</v>
      </c>
      <c r="G47">
        <f t="shared" ca="1" si="0"/>
        <v>23</v>
      </c>
      <c r="H47">
        <f t="shared" ca="1" si="1"/>
        <v>0.5618284844513366</v>
      </c>
    </row>
    <row r="48" spans="1:8" ht="64.8" hidden="1">
      <c r="A48" s="23" t="s">
        <v>157</v>
      </c>
      <c r="B48" s="23" t="s">
        <v>158</v>
      </c>
      <c r="C48" s="23" t="s">
        <v>77</v>
      </c>
      <c r="D48" s="23" t="s">
        <v>78</v>
      </c>
      <c r="G48">
        <f t="shared" ca="1" si="0"/>
        <v>29</v>
      </c>
      <c r="H48">
        <f t="shared" ca="1" si="1"/>
        <v>0.43554987815541768</v>
      </c>
    </row>
    <row r="49" spans="1:8" ht="64.8" hidden="1">
      <c r="A49" s="22" t="s">
        <v>159</v>
      </c>
      <c r="B49" s="22" t="s">
        <v>160</v>
      </c>
      <c r="C49" s="22" t="s">
        <v>79</v>
      </c>
      <c r="D49" s="22" t="s">
        <v>80</v>
      </c>
      <c r="G49">
        <f t="shared" ca="1" si="0"/>
        <v>34</v>
      </c>
      <c r="H49">
        <f t="shared" ca="1" si="1"/>
        <v>0.23754249517138071</v>
      </c>
    </row>
    <row r="50" spans="1:8" ht="64.8" hidden="1">
      <c r="A50" s="23" t="s">
        <v>161</v>
      </c>
      <c r="B50" s="23" t="s">
        <v>162</v>
      </c>
      <c r="C50" s="23" t="s">
        <v>81</v>
      </c>
      <c r="D50" s="23" t="s">
        <v>82</v>
      </c>
      <c r="G50">
        <f t="shared" ca="1" si="0"/>
        <v>19</v>
      </c>
      <c r="H50">
        <f t="shared" ca="1" si="1"/>
        <v>0.67065574753022339</v>
      </c>
    </row>
    <row r="51" spans="1:8" ht="64.8" hidden="1">
      <c r="A51" s="22" t="s">
        <v>163</v>
      </c>
      <c r="B51" s="22" t="s">
        <v>164</v>
      </c>
      <c r="C51" s="22" t="s">
        <v>83</v>
      </c>
      <c r="D51" s="22" t="s">
        <v>84</v>
      </c>
      <c r="G51">
        <f t="shared" ca="1" si="0"/>
        <v>7</v>
      </c>
      <c r="H51">
        <f t="shared" ca="1" si="1"/>
        <v>0.91553399530747503</v>
      </c>
    </row>
    <row r="52" spans="1:8" ht="64.8" hidden="1">
      <c r="A52" s="23" t="s">
        <v>165</v>
      </c>
      <c r="B52" s="23" t="s">
        <v>166</v>
      </c>
      <c r="C52" s="23" t="s">
        <v>85</v>
      </c>
      <c r="D52" s="23" t="s">
        <v>86</v>
      </c>
      <c r="G52">
        <f t="shared" ca="1" si="0"/>
        <v>33</v>
      </c>
      <c r="H52">
        <f ca="1">RAND()</f>
        <v>0.27028994518764293</v>
      </c>
    </row>
    <row r="53" spans="1:8" ht="64.8" hidden="1">
      <c r="A53" s="22" t="s">
        <v>167</v>
      </c>
      <c r="B53" s="22" t="s">
        <v>168</v>
      </c>
      <c r="C53" s="22" t="s">
        <v>87</v>
      </c>
      <c r="D53" s="22" t="s">
        <v>88</v>
      </c>
      <c r="G53">
        <f t="shared" ca="1" si="0"/>
        <v>1</v>
      </c>
      <c r="H53">
        <f t="shared" ref="H53:H73" ca="1" si="2">RAND()</f>
        <v>0.97777697719716161</v>
      </c>
    </row>
    <row r="54" spans="1:8" ht="64.8" hidden="1">
      <c r="A54" s="23" t="s">
        <v>169</v>
      </c>
      <c r="B54" s="23" t="s">
        <v>170</v>
      </c>
      <c r="C54" s="23" t="s">
        <v>89</v>
      </c>
      <c r="D54" s="23" t="s">
        <v>90</v>
      </c>
      <c r="G54">
        <f t="shared" ca="1" si="0"/>
        <v>15</v>
      </c>
      <c r="H54">
        <f t="shared" ca="1" si="2"/>
        <v>0.76426670080213943</v>
      </c>
    </row>
    <row r="55" spans="1:8" ht="64.8" hidden="1">
      <c r="A55" s="22" t="s">
        <v>171</v>
      </c>
      <c r="B55" s="22" t="s">
        <v>172</v>
      </c>
      <c r="C55" s="22" t="s">
        <v>91</v>
      </c>
      <c r="D55" s="22" t="s">
        <v>92</v>
      </c>
      <c r="G55">
        <f t="shared" ca="1" si="0"/>
        <v>18</v>
      </c>
      <c r="H55">
        <f t="shared" ca="1" si="2"/>
        <v>0.67563417378443513</v>
      </c>
    </row>
    <row r="56" spans="1:8" ht="64.8" hidden="1">
      <c r="A56" s="23" t="s">
        <v>173</v>
      </c>
      <c r="B56" s="23" t="s">
        <v>174</v>
      </c>
      <c r="C56" s="23" t="s">
        <v>93</v>
      </c>
      <c r="D56" s="23" t="s">
        <v>94</v>
      </c>
      <c r="G56">
        <f t="shared" ca="1" si="0"/>
        <v>4</v>
      </c>
      <c r="H56">
        <f t="shared" ca="1" si="2"/>
        <v>0.94135318024620585</v>
      </c>
    </row>
    <row r="57" spans="1:8" ht="64.8" hidden="1">
      <c r="A57" s="22" t="s">
        <v>175</v>
      </c>
      <c r="B57" s="22" t="s">
        <v>176</v>
      </c>
      <c r="C57" s="22" t="s">
        <v>95</v>
      </c>
      <c r="D57" s="22" t="s">
        <v>96</v>
      </c>
      <c r="G57">
        <f t="shared" ca="1" si="0"/>
        <v>40</v>
      </c>
      <c r="H57">
        <f t="shared" ca="1" si="2"/>
        <v>2.8054349964543701E-2</v>
      </c>
    </row>
    <row r="58" spans="1:8" ht="64.8" hidden="1">
      <c r="A58" s="23" t="s">
        <v>177</v>
      </c>
      <c r="B58" s="23" t="s">
        <v>178</v>
      </c>
      <c r="C58" s="23" t="s">
        <v>97</v>
      </c>
      <c r="D58" s="23" t="s">
        <v>98</v>
      </c>
      <c r="G58">
        <f t="shared" ca="1" si="0"/>
        <v>31</v>
      </c>
      <c r="H58">
        <f t="shared" ca="1" si="2"/>
        <v>0.39747909825518846</v>
      </c>
    </row>
    <row r="59" spans="1:8" ht="64.8" hidden="1">
      <c r="A59" s="22" t="s">
        <v>179</v>
      </c>
      <c r="B59" s="22" t="s">
        <v>180</v>
      </c>
      <c r="C59" s="22" t="s">
        <v>99</v>
      </c>
      <c r="D59" s="22" t="s">
        <v>100</v>
      </c>
      <c r="G59">
        <f t="shared" ca="1" si="0"/>
        <v>14</v>
      </c>
      <c r="H59">
        <f t="shared" ca="1" si="2"/>
        <v>0.79583427997867839</v>
      </c>
    </row>
    <row r="60" spans="1:8" ht="64.8" hidden="1">
      <c r="A60" s="23" t="s">
        <v>181</v>
      </c>
      <c r="B60" s="23" t="s">
        <v>182</v>
      </c>
      <c r="C60" s="23" t="s">
        <v>101</v>
      </c>
      <c r="D60" s="23" t="s">
        <v>102</v>
      </c>
      <c r="G60">
        <f t="shared" ca="1" si="0"/>
        <v>17</v>
      </c>
      <c r="H60">
        <f t="shared" ca="1" si="2"/>
        <v>0.68412506887460689</v>
      </c>
    </row>
    <row r="61" spans="1:8" ht="64.8" hidden="1">
      <c r="A61" s="22" t="s">
        <v>183</v>
      </c>
      <c r="B61" s="22" t="s">
        <v>184</v>
      </c>
      <c r="C61" s="22" t="s">
        <v>103</v>
      </c>
      <c r="D61" s="22" t="s">
        <v>104</v>
      </c>
      <c r="G61">
        <f t="shared" ca="1" si="0"/>
        <v>13</v>
      </c>
      <c r="H61">
        <f t="shared" ca="1" si="2"/>
        <v>0.83681362122814507</v>
      </c>
    </row>
    <row r="62" spans="1:8" ht="64.8" hidden="1">
      <c r="A62" s="23" t="s">
        <v>185</v>
      </c>
      <c r="B62" s="23" t="s">
        <v>186</v>
      </c>
      <c r="C62" s="23" t="s">
        <v>105</v>
      </c>
      <c r="D62" s="23" t="s">
        <v>106</v>
      </c>
      <c r="G62">
        <f t="shared" ca="1" si="0"/>
        <v>28</v>
      </c>
      <c r="H62">
        <f t="shared" ca="1" si="2"/>
        <v>0.44803347751830414</v>
      </c>
    </row>
    <row r="63" spans="1:8" ht="64.8" hidden="1">
      <c r="A63" s="22" t="s">
        <v>187</v>
      </c>
      <c r="B63" s="22" t="s">
        <v>188</v>
      </c>
      <c r="C63" s="22" t="s">
        <v>107</v>
      </c>
      <c r="D63" s="22" t="s">
        <v>108</v>
      </c>
      <c r="G63">
        <f t="shared" ca="1" si="0"/>
        <v>27</v>
      </c>
      <c r="H63">
        <f t="shared" ca="1" si="2"/>
        <v>0.4789394894129454</v>
      </c>
    </row>
    <row r="64" spans="1:8" ht="64.8" hidden="1">
      <c r="A64" s="23" t="s">
        <v>189</v>
      </c>
      <c r="B64" s="23" t="s">
        <v>190</v>
      </c>
      <c r="C64" s="23" t="s">
        <v>109</v>
      </c>
      <c r="D64" s="23" t="s">
        <v>110</v>
      </c>
      <c r="G64">
        <f t="shared" ca="1" si="0"/>
        <v>8</v>
      </c>
      <c r="H64">
        <f t="shared" ca="1" si="2"/>
        <v>0.91415366062807757</v>
      </c>
    </row>
    <row r="65" spans="1:8" ht="64.8" hidden="1">
      <c r="A65" s="22" t="s">
        <v>191</v>
      </c>
      <c r="B65" s="22" t="s">
        <v>192</v>
      </c>
      <c r="C65" s="22" t="s">
        <v>111</v>
      </c>
      <c r="D65" s="22" t="s">
        <v>112</v>
      </c>
      <c r="G65">
        <f t="shared" ca="1" si="0"/>
        <v>25</v>
      </c>
      <c r="H65">
        <f t="shared" ca="1" si="2"/>
        <v>0.53771134147790522</v>
      </c>
    </row>
    <row r="66" spans="1:8" ht="64.8" hidden="1">
      <c r="A66" s="23" t="s">
        <v>193</v>
      </c>
      <c r="B66" s="23" t="s">
        <v>194</v>
      </c>
      <c r="C66" s="23" t="s">
        <v>113</v>
      </c>
      <c r="D66" s="23" t="s">
        <v>114</v>
      </c>
      <c r="G66">
        <f t="shared" ca="1" si="0"/>
        <v>9</v>
      </c>
      <c r="H66">
        <f t="shared" ca="1" si="2"/>
        <v>0.90826403904074371</v>
      </c>
    </row>
    <row r="67" spans="1:8" ht="64.8" hidden="1">
      <c r="A67" s="22" t="s">
        <v>195</v>
      </c>
      <c r="B67" s="22" t="s">
        <v>196</v>
      </c>
      <c r="C67" s="22" t="s">
        <v>115</v>
      </c>
      <c r="D67" s="22" t="s">
        <v>116</v>
      </c>
      <c r="G67">
        <f t="shared" ca="1" si="0"/>
        <v>5</v>
      </c>
      <c r="H67">
        <f t="shared" ca="1" si="2"/>
        <v>0.92724013487894918</v>
      </c>
    </row>
    <row r="68" spans="1:8" ht="64.8" hidden="1">
      <c r="A68" s="23" t="s">
        <v>197</v>
      </c>
      <c r="B68" s="23" t="s">
        <v>198</v>
      </c>
      <c r="C68" s="23" t="s">
        <v>117</v>
      </c>
      <c r="D68" s="23" t="s">
        <v>118</v>
      </c>
      <c r="G68">
        <f t="shared" ca="1" si="0"/>
        <v>6</v>
      </c>
      <c r="H68">
        <f t="shared" ca="1" si="2"/>
        <v>0.92278266325546565</v>
      </c>
    </row>
    <row r="69" spans="1:8" ht="64.8" hidden="1">
      <c r="A69" s="22" t="s">
        <v>199</v>
      </c>
      <c r="B69" s="22" t="s">
        <v>200</v>
      </c>
      <c r="C69" s="22" t="s">
        <v>119</v>
      </c>
      <c r="D69" s="22" t="s">
        <v>120</v>
      </c>
      <c r="G69">
        <f t="shared" ca="1" si="0"/>
        <v>11</v>
      </c>
      <c r="H69">
        <f t="shared" ca="1" si="2"/>
        <v>0.87107101828376099</v>
      </c>
    </row>
    <row r="70" spans="1:8" ht="64.8" hidden="1">
      <c r="A70" s="23" t="s">
        <v>201</v>
      </c>
      <c r="B70" s="23" t="s">
        <v>202</v>
      </c>
      <c r="C70" s="23" t="s">
        <v>121</v>
      </c>
      <c r="D70" s="23" t="s">
        <v>122</v>
      </c>
      <c r="G70">
        <f t="shared" ca="1" si="0"/>
        <v>10</v>
      </c>
      <c r="H70">
        <f t="shared" ca="1" si="2"/>
        <v>0.87876205158690102</v>
      </c>
    </row>
    <row r="71" spans="1:8" ht="64.8" hidden="1">
      <c r="A71" s="22" t="s">
        <v>203</v>
      </c>
      <c r="B71" s="22" t="s">
        <v>204</v>
      </c>
      <c r="C71" s="22" t="s">
        <v>123</v>
      </c>
      <c r="D71" s="22" t="s">
        <v>124</v>
      </c>
      <c r="G71">
        <f t="shared" ca="1" si="0"/>
        <v>36</v>
      </c>
      <c r="H71">
        <f t="shared" ca="1" si="2"/>
        <v>0.12877227470393404</v>
      </c>
    </row>
    <row r="72" spans="1:8" ht="64.8" hidden="1">
      <c r="A72" s="23" t="s">
        <v>205</v>
      </c>
      <c r="B72" s="23" t="s">
        <v>206</v>
      </c>
      <c r="C72" s="23" t="s">
        <v>125</v>
      </c>
      <c r="D72" s="23" t="s">
        <v>126</v>
      </c>
      <c r="G72">
        <f t="shared" ca="1" si="0"/>
        <v>37</v>
      </c>
      <c r="H72">
        <f t="shared" ca="1" si="2"/>
        <v>0.1053885598625347</v>
      </c>
    </row>
    <row r="73" spans="1:8" ht="64.8" hidden="1">
      <c r="A73" s="22" t="s">
        <v>207</v>
      </c>
      <c r="B73" s="22" t="s">
        <v>208</v>
      </c>
      <c r="C73" s="22" t="s">
        <v>127</v>
      </c>
      <c r="D73" s="22" t="s">
        <v>128</v>
      </c>
      <c r="G73">
        <f t="shared" ca="1" si="0"/>
        <v>2</v>
      </c>
      <c r="H73">
        <f t="shared" ca="1" si="2"/>
        <v>0.97018394024797916</v>
      </c>
    </row>
    <row r="74" spans="1:8" ht="64.8" hidden="1">
      <c r="A74" s="23" t="s">
        <v>209</v>
      </c>
      <c r="B74" s="23" t="s">
        <v>210</v>
      </c>
      <c r="C74" s="23" t="s">
        <v>129</v>
      </c>
      <c r="D74" s="23" t="s">
        <v>130</v>
      </c>
      <c r="G74">
        <f t="shared" ca="1" si="0"/>
        <v>39</v>
      </c>
      <c r="H74">
        <f ca="1">RAND()</f>
        <v>5.8870465648932613E-2</v>
      </c>
    </row>
    <row r="75" spans="1:8" ht="64.8" hidden="1">
      <c r="A75" s="22" t="s">
        <v>211</v>
      </c>
      <c r="B75" s="22" t="s">
        <v>212</v>
      </c>
      <c r="C75" s="22" t="s">
        <v>131</v>
      </c>
      <c r="D75" s="22" t="s">
        <v>132</v>
      </c>
      <c r="G75">
        <f t="shared" ca="1" si="0"/>
        <v>3</v>
      </c>
      <c r="H75">
        <f t="shared" ref="H75:H82" ca="1" si="3">RAND()</f>
        <v>0.94896064154180548</v>
      </c>
    </row>
    <row r="76" spans="1:8" ht="64.8" hidden="1">
      <c r="A76" s="23" t="s">
        <v>213</v>
      </c>
      <c r="B76" s="23" t="s">
        <v>214</v>
      </c>
      <c r="C76" s="23" t="s">
        <v>133</v>
      </c>
      <c r="D76" s="23" t="s">
        <v>134</v>
      </c>
      <c r="G76">
        <f t="shared" ca="1" si="0"/>
        <v>12</v>
      </c>
      <c r="H76">
        <f t="shared" ca="1" si="3"/>
        <v>0.86859118177354167</v>
      </c>
    </row>
    <row r="77" spans="1:8" ht="64.8" hidden="1">
      <c r="A77" s="22" t="s">
        <v>215</v>
      </c>
      <c r="B77" s="22" t="s">
        <v>216</v>
      </c>
      <c r="C77" s="22" t="s">
        <v>135</v>
      </c>
      <c r="D77" s="22" t="s">
        <v>136</v>
      </c>
      <c r="G77">
        <f t="shared" ca="1" si="0"/>
        <v>21</v>
      </c>
      <c r="H77">
        <f t="shared" ca="1" si="3"/>
        <v>0.59564470800460734</v>
      </c>
    </row>
    <row r="78" spans="1:8" ht="64.8" hidden="1">
      <c r="A78" s="23" t="s">
        <v>217</v>
      </c>
      <c r="B78" s="23" t="s">
        <v>218</v>
      </c>
      <c r="C78" s="23" t="s">
        <v>137</v>
      </c>
      <c r="D78" s="23" t="s">
        <v>138</v>
      </c>
      <c r="G78">
        <f t="shared" ca="1" si="0"/>
        <v>35</v>
      </c>
      <c r="H78">
        <f t="shared" ca="1" si="3"/>
        <v>0.15461369275192915</v>
      </c>
    </row>
    <row r="79" spans="1:8" ht="64.8" hidden="1">
      <c r="A79" s="22" t="s">
        <v>219</v>
      </c>
      <c r="B79" s="22" t="s">
        <v>220</v>
      </c>
      <c r="C79" s="22" t="s">
        <v>139</v>
      </c>
      <c r="D79" s="22" t="s">
        <v>140</v>
      </c>
      <c r="G79">
        <f t="shared" ca="1" si="0"/>
        <v>26</v>
      </c>
      <c r="H79">
        <f t="shared" ca="1" si="3"/>
        <v>0.48258370475659373</v>
      </c>
    </row>
    <row r="80" spans="1:8" ht="64.8" hidden="1">
      <c r="A80" s="23" t="s">
        <v>221</v>
      </c>
      <c r="B80" s="23" t="s">
        <v>222</v>
      </c>
      <c r="C80" s="23" t="s">
        <v>141</v>
      </c>
      <c r="D80" s="23" t="s">
        <v>142</v>
      </c>
      <c r="G80">
        <f t="shared" ca="1" si="0"/>
        <v>22</v>
      </c>
      <c r="H80">
        <f t="shared" ca="1" si="3"/>
        <v>0.58568090565630759</v>
      </c>
    </row>
    <row r="81" spans="1:8" ht="64.8" hidden="1">
      <c r="A81" s="22" t="s">
        <v>223</v>
      </c>
      <c r="B81" s="22" t="s">
        <v>224</v>
      </c>
      <c r="C81" s="22" t="s">
        <v>143</v>
      </c>
      <c r="D81" s="22" t="s">
        <v>144</v>
      </c>
      <c r="G81">
        <f t="shared" ca="1" si="0"/>
        <v>38</v>
      </c>
      <c r="H81">
        <f t="shared" ca="1" si="3"/>
        <v>7.5061521069167636E-2</v>
      </c>
    </row>
    <row r="82" spans="1:8" ht="64.8" hidden="1">
      <c r="A82" s="23" t="s">
        <v>225</v>
      </c>
      <c r="B82" s="23" t="s">
        <v>226</v>
      </c>
      <c r="C82" s="23" t="s">
        <v>145</v>
      </c>
      <c r="D82" s="23" t="s">
        <v>146</v>
      </c>
      <c r="G82">
        <f t="shared" ca="1" si="0"/>
        <v>24</v>
      </c>
      <c r="H82">
        <f t="shared" ca="1" si="3"/>
        <v>0.54816227437102238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4E8-14A2-48F1-9387-3C36E31E5017}">
  <dimension ref="B2:S11"/>
  <sheetViews>
    <sheetView showGridLines="0" workbookViewId="0">
      <selection activeCell="I18" sqref="I18"/>
    </sheetView>
  </sheetViews>
  <sheetFormatPr defaultRowHeight="16.2"/>
  <cols>
    <col min="6" max="9" width="16.6640625" customWidth="1"/>
    <col min="12" max="12" width="15.109375" customWidth="1"/>
    <col min="16" max="16" width="7.6640625" style="24" bestFit="1" customWidth="1"/>
    <col min="17" max="17" width="10" style="24" bestFit="1" customWidth="1"/>
    <col min="18" max="19" width="6" style="24" bestFit="1" customWidth="1"/>
  </cols>
  <sheetData>
    <row r="2" spans="2:16">
      <c r="B2" s="27" t="s">
        <v>245</v>
      </c>
      <c r="F2" s="27" t="s">
        <v>246</v>
      </c>
      <c r="H2" s="27" t="s">
        <v>261</v>
      </c>
      <c r="L2" s="27" t="s">
        <v>262</v>
      </c>
    </row>
    <row r="3" spans="2:16">
      <c r="F3" s="29" t="s">
        <v>248</v>
      </c>
      <c r="H3" s="29" t="s">
        <v>249</v>
      </c>
      <c r="L3" s="29" t="s">
        <v>250</v>
      </c>
    </row>
    <row r="4" spans="2:16">
      <c r="H4" s="29" t="s">
        <v>276</v>
      </c>
    </row>
    <row r="6" spans="2:16">
      <c r="B6" s="26" t="s">
        <v>239</v>
      </c>
      <c r="C6" s="26">
        <f ca="1">RANDBETWEEN(1,15)</f>
        <v>12</v>
      </c>
      <c r="D6" s="26">
        <f ca="1">RANDBETWEEN(1,25)</f>
        <v>23</v>
      </c>
      <c r="F6" s="24" t="s">
        <v>247</v>
      </c>
      <c r="G6" s="24" t="s">
        <v>236</v>
      </c>
      <c r="H6" s="24" t="s">
        <v>27</v>
      </c>
      <c r="I6" s="24" t="s">
        <v>28</v>
      </c>
      <c r="J6" s="24"/>
      <c r="L6" s="35" t="s">
        <v>269</v>
      </c>
      <c r="P6" s="33"/>
    </row>
    <row r="7" spans="2:16">
      <c r="B7" s="26" t="s">
        <v>240</v>
      </c>
      <c r="C7" s="26">
        <f t="shared" ref="C7:C11" ca="1" si="0">RANDBETWEEN(1,15)</f>
        <v>4</v>
      </c>
      <c r="D7" s="26">
        <f t="shared" ref="D7:D11" ca="1" si="1">RANDBETWEEN(1,25)</f>
        <v>15</v>
      </c>
      <c r="F7" s="24" t="s">
        <v>185</v>
      </c>
      <c r="G7" s="24" t="s">
        <v>186</v>
      </c>
      <c r="H7" s="24">
        <f t="shared" ref="H7:I10" ca="1" si="2">RANDBETWEEN(1,100)</f>
        <v>97</v>
      </c>
      <c r="I7" s="24">
        <f t="shared" ca="1" si="2"/>
        <v>69</v>
      </c>
      <c r="J7" s="24"/>
      <c r="L7" s="28" t="s">
        <v>270</v>
      </c>
      <c r="P7" s="34"/>
    </row>
    <row r="8" spans="2:16">
      <c r="B8" s="26" t="s">
        <v>241</v>
      </c>
      <c r="C8" s="26">
        <f t="shared" ca="1" si="0"/>
        <v>10</v>
      </c>
      <c r="D8" s="26">
        <f t="shared" ca="1" si="1"/>
        <v>19</v>
      </c>
      <c r="F8" s="24" t="s">
        <v>161</v>
      </c>
      <c r="G8" s="24" t="s">
        <v>162</v>
      </c>
      <c r="H8" s="24">
        <f t="shared" ca="1" si="2"/>
        <v>97</v>
      </c>
      <c r="I8" s="24">
        <f t="shared" ca="1" si="2"/>
        <v>34</v>
      </c>
      <c r="J8" s="24"/>
      <c r="L8" s="28" t="s">
        <v>271</v>
      </c>
      <c r="P8" s="34"/>
    </row>
    <row r="9" spans="2:16">
      <c r="B9" s="26" t="s">
        <v>242</v>
      </c>
      <c r="C9" s="26">
        <f t="shared" ca="1" si="0"/>
        <v>11</v>
      </c>
      <c r="D9" s="26">
        <f t="shared" ca="1" si="1"/>
        <v>23</v>
      </c>
      <c r="F9" s="24" t="s">
        <v>167</v>
      </c>
      <c r="G9" s="24" t="s">
        <v>168</v>
      </c>
      <c r="H9" s="24">
        <f t="shared" ca="1" si="2"/>
        <v>47</v>
      </c>
      <c r="I9" s="24">
        <f t="shared" ca="1" si="2"/>
        <v>10</v>
      </c>
      <c r="J9" s="24"/>
      <c r="L9" s="28" t="s">
        <v>272</v>
      </c>
      <c r="P9" s="34"/>
    </row>
    <row r="10" spans="2:16">
      <c r="B10" s="26" t="s">
        <v>243</v>
      </c>
      <c r="C10" s="26">
        <f t="shared" ca="1" si="0"/>
        <v>6</v>
      </c>
      <c r="D10" s="26">
        <f t="shared" ca="1" si="1"/>
        <v>11</v>
      </c>
      <c r="F10" s="24" t="s">
        <v>163</v>
      </c>
      <c r="G10" s="24" t="s">
        <v>164</v>
      </c>
      <c r="H10" s="24">
        <f t="shared" ca="1" si="2"/>
        <v>96</v>
      </c>
      <c r="I10" s="24">
        <f t="shared" ca="1" si="2"/>
        <v>24</v>
      </c>
      <c r="J10" s="24"/>
      <c r="L10" s="28" t="s">
        <v>273</v>
      </c>
      <c r="P10" s="34"/>
    </row>
    <row r="11" spans="2:16">
      <c r="B11" s="26" t="s">
        <v>244</v>
      </c>
      <c r="C11" s="26">
        <f t="shared" ca="1" si="0"/>
        <v>4</v>
      </c>
      <c r="D11" s="26">
        <f t="shared" ca="1" si="1"/>
        <v>11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C353246BC91469C5C502DEF29FAB5" ma:contentTypeVersion="10" ma:contentTypeDescription="Create a new document." ma:contentTypeScope="" ma:versionID="5e858cc205f86444380620abffa48345">
  <xsd:schema xmlns:xsd="http://www.w3.org/2001/XMLSchema" xmlns:xs="http://www.w3.org/2001/XMLSchema" xmlns:p="http://schemas.microsoft.com/office/2006/metadata/properties" xmlns:ns3="e4128953-4dff-4efe-bd9e-9ccdece467df" xmlns:ns4="842664ef-8f43-4868-9c34-8c091bb0b390" targetNamespace="http://schemas.microsoft.com/office/2006/metadata/properties" ma:root="true" ma:fieldsID="5781f25c7ea26e8567d0c38d1f739fe0" ns3:_="" ns4:_="">
    <xsd:import namespace="e4128953-4dff-4efe-bd9e-9ccdece467df"/>
    <xsd:import namespace="842664ef-8f43-4868-9c34-8c091bb0b3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28953-4dff-4efe-bd9e-9ccdece467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664ef-8f43-4868-9c34-8c091bb0b39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86B4CD-E203-48A6-8C22-A05E7E217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472C92-C5C6-4013-9D88-599FBBA31C88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842664ef-8f43-4868-9c34-8c091bb0b390"/>
    <ds:schemaRef ds:uri="http://purl.org/dc/terms/"/>
    <ds:schemaRef ds:uri="http://schemas.microsoft.com/office/infopath/2007/PartnerControls"/>
    <ds:schemaRef ds:uri="e4128953-4dff-4efe-bd9e-9ccdece467d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9194F1F-A709-45CD-ACE4-EF795018D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128953-4dff-4efe-bd9e-9ccdece467df"/>
    <ds:schemaRef ds:uri="842664ef-8f43-4868-9c34-8c091bb0b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3</vt:i4>
      </vt:variant>
    </vt:vector>
  </HeadingPairs>
  <TitlesOfParts>
    <vt:vector size="9" baseType="lpstr">
      <vt:lpstr>認識功能區</vt:lpstr>
      <vt:lpstr>情境式功能表</vt:lpstr>
      <vt:lpstr>智慧標籤</vt:lpstr>
      <vt:lpstr>滑鼠的變化</vt:lpstr>
      <vt:lpstr>練習1</vt:lpstr>
      <vt:lpstr>小試身手</vt:lpstr>
      <vt:lpstr>list</vt:lpstr>
      <vt:lpstr>第56節</vt:lpstr>
      <vt:lpstr>第78節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 Chen</cp:lastModifiedBy>
  <cp:lastPrinted>2020-02-12T04:07:38Z</cp:lastPrinted>
  <dcterms:created xsi:type="dcterms:W3CDTF">2017-03-07T03:53:03Z</dcterms:created>
  <dcterms:modified xsi:type="dcterms:W3CDTF">2021-03-02T04:47:29Z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0x0101001DEC353246BC91469C5C502DEF29FAB5</vt:lpwstr>
  </property>
</Properties>
</file>