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4009041\Documents\MATLAB\A549\"/>
    </mc:Choice>
  </mc:AlternateContent>
  <bookViews>
    <workbookView xWindow="0" yWindow="0" windowWidth="21315" windowHeight="1137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8" i="1" l="1"/>
  <c r="N78" i="1"/>
  <c r="J78" i="1"/>
  <c r="V78" i="1" l="1"/>
  <c r="U78" i="1"/>
  <c r="P78" i="1"/>
  <c r="L78" i="1"/>
  <c r="K78" i="1"/>
  <c r="I78" i="1"/>
  <c r="H78" i="1"/>
  <c r="C78" i="1"/>
  <c r="B78" i="1"/>
  <c r="W78" i="1" l="1"/>
  <c r="T78" i="1"/>
  <c r="S78" i="1"/>
  <c r="R78" i="1"/>
  <c r="O78" i="1"/>
  <c r="M78" i="1"/>
  <c r="C79" i="1" l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T59" i="1" l="1"/>
  <c r="S59" i="1"/>
  <c r="R59" i="1"/>
  <c r="P59" i="1"/>
  <c r="M59" i="1"/>
  <c r="L59" i="1"/>
  <c r="K59" i="1"/>
  <c r="G59" i="1"/>
  <c r="E59" i="1"/>
  <c r="C59" i="1"/>
  <c r="B59" i="1"/>
  <c r="E83" i="1"/>
  <c r="C95" i="1" l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B95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B99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B65" i="1"/>
  <c r="X67" i="1" l="1"/>
  <c r="B55" i="1" l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B93" i="1"/>
  <c r="N71" i="1" l="1"/>
  <c r="B70" i="1" l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Q81" i="1" l="1"/>
  <c r="R81" i="1"/>
  <c r="S81" i="1"/>
  <c r="T81" i="1"/>
  <c r="U81" i="1"/>
  <c r="V81" i="1"/>
  <c r="W81" i="1"/>
  <c r="P81" i="1"/>
  <c r="I81" i="1"/>
  <c r="J81" i="1"/>
  <c r="K81" i="1"/>
  <c r="L81" i="1"/>
  <c r="M81" i="1"/>
  <c r="N81" i="1"/>
  <c r="H81" i="1"/>
  <c r="F81" i="1"/>
  <c r="C81" i="1"/>
  <c r="B81" i="1"/>
  <c r="AA71" i="1" l="1"/>
  <c r="Z71" i="1"/>
  <c r="Y71" i="1"/>
  <c r="X71" i="1"/>
  <c r="W71" i="1"/>
  <c r="V71" i="1"/>
  <c r="U71" i="1"/>
  <c r="T71" i="1"/>
  <c r="S71" i="1"/>
  <c r="R71" i="1"/>
  <c r="Q71" i="1"/>
  <c r="P71" i="1"/>
  <c r="O71" i="1"/>
  <c r="M71" i="1"/>
  <c r="L71" i="1"/>
  <c r="K71" i="1"/>
  <c r="J71" i="1"/>
  <c r="I71" i="1"/>
  <c r="H71" i="1"/>
  <c r="G71" i="1"/>
  <c r="F71" i="1"/>
  <c r="E71" i="1"/>
  <c r="D71" i="1"/>
  <c r="C71" i="1"/>
  <c r="B71" i="1"/>
  <c r="B96" i="1" l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B87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B84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D81" i="1"/>
  <c r="E81" i="1"/>
  <c r="G81" i="1"/>
  <c r="O81" i="1"/>
  <c r="X81" i="1"/>
  <c r="Y81" i="1"/>
  <c r="Z81" i="1"/>
  <c r="AA81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B75" i="1"/>
  <c r="B76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T60" i="1"/>
  <c r="U60" i="1"/>
  <c r="V60" i="1"/>
  <c r="W60" i="1"/>
  <c r="X60" i="1"/>
  <c r="Y60" i="1"/>
  <c r="Z60" i="1"/>
  <c r="AA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B61" i="1"/>
  <c r="B60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Y67" i="1"/>
  <c r="Z67" i="1"/>
  <c r="AA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T77" i="1" l="1"/>
  <c r="G91" i="1" l="1"/>
  <c r="H73" i="1"/>
  <c r="W83" i="1" l="1"/>
  <c r="Y91" i="1" l="1"/>
  <c r="K80" i="1" l="1"/>
  <c r="Y79" i="1" l="1"/>
  <c r="Z79" i="1"/>
  <c r="AA79" i="1"/>
  <c r="B79" i="1"/>
  <c r="AA80" i="1"/>
  <c r="Z80" i="1"/>
  <c r="Y80" i="1"/>
  <c r="X80" i="1"/>
  <c r="W80" i="1"/>
  <c r="Q80" i="1"/>
  <c r="O80" i="1"/>
  <c r="N80" i="1"/>
  <c r="E80" i="1"/>
  <c r="J80" i="1"/>
  <c r="D80" i="1"/>
  <c r="R80" i="1"/>
  <c r="C80" i="1"/>
  <c r="F80" i="1"/>
  <c r="G80" i="1"/>
  <c r="H80" i="1"/>
  <c r="I80" i="1"/>
  <c r="L80" i="1"/>
  <c r="M80" i="1"/>
  <c r="P80" i="1"/>
  <c r="S80" i="1"/>
  <c r="T80" i="1"/>
  <c r="U80" i="1"/>
  <c r="V80" i="1"/>
  <c r="B80" i="1"/>
  <c r="I102" i="1"/>
  <c r="I101" i="1"/>
  <c r="I94" i="1"/>
  <c r="I91" i="1"/>
  <c r="I90" i="1"/>
  <c r="I89" i="1"/>
  <c r="I83" i="1"/>
  <c r="I77" i="1"/>
  <c r="I73" i="1"/>
  <c r="I63" i="1"/>
  <c r="I59" i="1"/>
  <c r="I58" i="1"/>
  <c r="I57" i="1"/>
  <c r="I56" i="1"/>
  <c r="Q59" i="1" l="1"/>
  <c r="O59" i="1"/>
  <c r="N59" i="1"/>
  <c r="J59" i="1"/>
  <c r="H59" i="1"/>
  <c r="F59" i="1"/>
  <c r="D59" i="1"/>
  <c r="V59" i="1"/>
  <c r="W59" i="1"/>
  <c r="X59" i="1"/>
  <c r="Y59" i="1"/>
  <c r="Z59" i="1"/>
  <c r="AA59" i="1"/>
  <c r="U59" i="1"/>
  <c r="B102" i="1" l="1"/>
  <c r="C102" i="1"/>
  <c r="D102" i="1"/>
  <c r="E102" i="1"/>
  <c r="F102" i="1"/>
  <c r="G102" i="1"/>
  <c r="H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C101" i="1"/>
  <c r="D101" i="1"/>
  <c r="E101" i="1"/>
  <c r="F101" i="1"/>
  <c r="G101" i="1"/>
  <c r="H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B101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B91" i="1"/>
  <c r="C91" i="1"/>
  <c r="D91" i="1"/>
  <c r="E91" i="1"/>
  <c r="F91" i="1"/>
  <c r="H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Z91" i="1"/>
  <c r="AA91" i="1"/>
  <c r="C90" i="1"/>
  <c r="D90" i="1"/>
  <c r="E90" i="1"/>
  <c r="F90" i="1"/>
  <c r="G90" i="1"/>
  <c r="H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B90" i="1"/>
  <c r="C89" i="1"/>
  <c r="D89" i="1"/>
  <c r="E89" i="1"/>
  <c r="F89" i="1"/>
  <c r="G89" i="1"/>
  <c r="H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B89" i="1"/>
  <c r="Y83" i="1"/>
  <c r="Z83" i="1"/>
  <c r="AA83" i="1"/>
  <c r="X83" i="1"/>
  <c r="G83" i="1"/>
  <c r="H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F83" i="1"/>
  <c r="C83" i="1"/>
  <c r="D83" i="1"/>
  <c r="B83" i="1"/>
  <c r="Y78" i="1"/>
  <c r="Z78" i="1"/>
  <c r="AA78" i="1"/>
  <c r="AA77" i="1"/>
  <c r="X77" i="1"/>
  <c r="Y77" i="1"/>
  <c r="Z77" i="1"/>
  <c r="W77" i="1"/>
  <c r="R77" i="1"/>
  <c r="S77" i="1"/>
  <c r="Q77" i="1"/>
  <c r="O77" i="1"/>
  <c r="N77" i="1"/>
  <c r="J77" i="1"/>
  <c r="G77" i="1"/>
  <c r="E77" i="1"/>
  <c r="D77" i="1"/>
  <c r="C77" i="1"/>
  <c r="B74" i="1"/>
  <c r="B77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C73" i="1"/>
  <c r="D73" i="1"/>
  <c r="E73" i="1"/>
  <c r="F73" i="1"/>
  <c r="G73" i="1"/>
  <c r="B73" i="1"/>
  <c r="C63" i="1"/>
  <c r="D63" i="1"/>
  <c r="E63" i="1"/>
  <c r="F63" i="1"/>
  <c r="G63" i="1"/>
  <c r="H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B63" i="1"/>
  <c r="U58" i="1"/>
  <c r="V58" i="1"/>
  <c r="W58" i="1"/>
  <c r="T58" i="1"/>
  <c r="Q58" i="1"/>
  <c r="P58" i="1"/>
  <c r="E58" i="1"/>
  <c r="F58" i="1"/>
  <c r="G58" i="1"/>
  <c r="H58" i="1"/>
  <c r="J58" i="1"/>
  <c r="K58" i="1"/>
  <c r="L58" i="1"/>
  <c r="M58" i="1"/>
  <c r="N58" i="1"/>
  <c r="D58" i="1"/>
  <c r="J56" i="1"/>
  <c r="K56" i="1"/>
  <c r="L56" i="1"/>
  <c r="M56" i="1"/>
  <c r="N56" i="1"/>
  <c r="J57" i="1"/>
  <c r="K57" i="1"/>
  <c r="L57" i="1"/>
  <c r="M57" i="1"/>
  <c r="N57" i="1"/>
  <c r="B56" i="1"/>
  <c r="C56" i="1"/>
  <c r="D56" i="1"/>
  <c r="E56" i="1"/>
  <c r="F56" i="1"/>
  <c r="G56" i="1"/>
  <c r="H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B57" i="1"/>
  <c r="C57" i="1"/>
  <c r="D57" i="1"/>
  <c r="E57" i="1"/>
  <c r="F57" i="1"/>
  <c r="G57" i="1"/>
  <c r="H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Y58" i="1"/>
  <c r="X58" i="1"/>
  <c r="O58" i="1"/>
  <c r="R58" i="1"/>
  <c r="S58" i="1"/>
  <c r="C58" i="1"/>
  <c r="B58" i="1"/>
  <c r="F77" i="1"/>
  <c r="H77" i="1"/>
  <c r="L77" i="1"/>
  <c r="M77" i="1"/>
  <c r="P77" i="1"/>
  <c r="U77" i="1"/>
  <c r="V77" i="1"/>
  <c r="K77" i="1"/>
  <c r="B94" i="1"/>
  <c r="C94" i="1"/>
  <c r="D94" i="1"/>
  <c r="E94" i="1"/>
  <c r="F94" i="1"/>
  <c r="G94" i="1"/>
  <c r="H94" i="1"/>
</calcChain>
</file>

<file path=xl/sharedStrings.xml><?xml version="1.0" encoding="utf-8"?>
<sst xmlns="http://schemas.openxmlformats.org/spreadsheetml/2006/main" count="970" uniqueCount="79">
  <si>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</si>
  <si>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</si>
  <si>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</si>
  <si>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</si>
  <si>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</si>
  <si>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</si>
  <si>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</si>
  <si>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</si>
  <si>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</si>
  <si>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</si>
  <si>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</si>
  <si>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</si>
  <si>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</si>
  <si>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</si>
  <si>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</si>
  <si>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</si>
  <si>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</si>
  <si>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</si>
  <si>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</si>
  <si>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</si>
  <si>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CYS</t>
  </si>
  <si>
    <t>Na+</t>
  </si>
  <si>
    <t>H+</t>
  </si>
  <si>
    <t>K+</t>
  </si>
  <si>
    <t>EAAT3</t>
  </si>
  <si>
    <t>EAAT1</t>
  </si>
  <si>
    <t>EAAT2</t>
  </si>
  <si>
    <t>ASCT1</t>
  </si>
  <si>
    <t>CAT1</t>
  </si>
  <si>
    <t>CAT2</t>
  </si>
  <si>
    <t>LAT1</t>
  </si>
  <si>
    <t>LAT2</t>
  </si>
  <si>
    <t>y+LAT2</t>
  </si>
  <si>
    <t>xCT</t>
  </si>
  <si>
    <t>PAT1</t>
  </si>
  <si>
    <t>PAT2</t>
  </si>
  <si>
    <t>PAT4</t>
  </si>
  <si>
    <t>SNAT1</t>
  </si>
  <si>
    <t>SNAT2</t>
  </si>
  <si>
    <t>SNAT4</t>
  </si>
  <si>
    <t>SNAT5</t>
  </si>
  <si>
    <t>LAT3</t>
  </si>
  <si>
    <t>LAT4</t>
  </si>
  <si>
    <t>Intracellular Km</t>
  </si>
  <si>
    <t>Cl-</t>
  </si>
  <si>
    <t>NaN</t>
  </si>
  <si>
    <t>iso-L</t>
  </si>
  <si>
    <t>O</t>
  </si>
  <si>
    <t>SLC1</t>
  </si>
  <si>
    <t>SLC6</t>
  </si>
  <si>
    <t>SLC7</t>
  </si>
  <si>
    <t>SLC36</t>
  </si>
  <si>
    <t>SLC38</t>
  </si>
  <si>
    <t>SLC43</t>
  </si>
  <si>
    <t>ASCT2</t>
  </si>
  <si>
    <t>Extracellular Km microM</t>
  </si>
  <si>
    <t>y+LAT1</t>
  </si>
  <si>
    <t>EAAT4</t>
  </si>
  <si>
    <t>EAAT5</t>
  </si>
  <si>
    <t>GlyT2</t>
  </si>
  <si>
    <t>GlyT1</t>
  </si>
  <si>
    <t>ATB0,+</t>
  </si>
  <si>
    <t>B0AT2</t>
  </si>
  <si>
    <t>NTT4</t>
  </si>
  <si>
    <t>XT2</t>
  </si>
  <si>
    <t>B0AT1</t>
  </si>
  <si>
    <t>CAT3</t>
  </si>
  <si>
    <t>CAT4</t>
  </si>
  <si>
    <t>Asc-1</t>
  </si>
  <si>
    <t>Asc-2</t>
  </si>
  <si>
    <t>AGT1</t>
  </si>
  <si>
    <t>SLC16</t>
  </si>
  <si>
    <t>TAT1</t>
  </si>
  <si>
    <t>SNAT3</t>
  </si>
  <si>
    <t>SNAT8</t>
  </si>
  <si>
    <t>SIT1</t>
  </si>
  <si>
    <t>b0,+AT</t>
  </si>
  <si>
    <t>PROT</t>
  </si>
  <si>
    <t>SNAT10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</si>
</sst>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0" fillId="0" borderId="1" xfId="0" applyFill="1" applyBorder="1"/>
    <xf numFmtId="0" fontId="0" fillId="4" borderId="1" xfId="0" applyFont="1" applyFill="1" applyBorder="1"/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Fill="1"/>
    <xf numFmtId="0" fontId="3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4" fillId="5" borderId="1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3" borderId="0" xfId="0" applyFill="1"/>
    <xf numFmtId="0" fontId="3" fillId="5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4" fillId="5" borderId="1" xfId="0" applyFont="1" applyFill="1" applyBorder="1"/>
    <xf numFmtId="0" fontId="1" fillId="2" borderId="2" xfId="0" applyFont="1" applyFill="1" applyBorder="1"/>
    <xf numFmtId="0" fontId="0" fillId="4" borderId="1" xfId="0" applyFill="1" applyBorder="1"/>
    <xf numFmtId="0" fontId="5" fillId="6" borderId="1" xfId="1" applyBorder="1"/>
    <xf numFmtId="0" fontId="0" fillId="7" borderId="1" xfId="0" applyFill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zoomScale="70" zoomScaleNormal="70" workbookViewId="0">
      <pane ySplit="2" topLeftCell="A51" activePane="bottomLeft" state="frozen"/>
      <selection pane="bottomLeft" activeCell="X80" sqref="X80"/>
    </sheetView>
  </sheetViews>
  <sheetFormatPr defaultColWidth="8.85546875" defaultRowHeight="15" x14ac:dyDescent="0.25"/>
  <sheetData>
    <row r="1" spans="1:27" ht="18.75" x14ac:dyDescent="0.3">
      <c r="A1" s="10" t="s">
        <v>55</v>
      </c>
    </row>
    <row r="2" spans="1:27" s="2" customFormat="1" ht="15.75" x14ac:dyDescent="0.25">
      <c r="A2" s="18" t="s">
        <v>48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47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44</v>
      </c>
    </row>
    <row r="3" spans="1:27" s="1" customFormat="1" x14ac:dyDescent="0.25">
      <c r="A3" s="20" t="s">
        <v>24</v>
      </c>
      <c r="B3" s="28" t="s">
        <v>45</v>
      </c>
      <c r="C3" s="37" t="s">
        <v>45</v>
      </c>
      <c r="D3" s="35">
        <v>24</v>
      </c>
      <c r="E3" s="35">
        <v>62</v>
      </c>
      <c r="F3" s="28" t="s">
        <v>45</v>
      </c>
      <c r="G3" s="28" t="s">
        <v>45</v>
      </c>
      <c r="H3" s="28" t="s">
        <v>45</v>
      </c>
      <c r="I3" s="28" t="s">
        <v>45</v>
      </c>
      <c r="J3" s="28" t="s">
        <v>45</v>
      </c>
      <c r="K3" s="28" t="s">
        <v>45</v>
      </c>
      <c r="L3" s="28" t="s">
        <v>45</v>
      </c>
      <c r="M3" s="28" t="s">
        <v>45</v>
      </c>
      <c r="N3" s="28" t="s">
        <v>45</v>
      </c>
      <c r="O3" s="28" t="s">
        <v>45</v>
      </c>
      <c r="P3" s="28" t="s">
        <v>45</v>
      </c>
      <c r="Q3" s="28" t="s">
        <v>45</v>
      </c>
      <c r="R3" s="28" t="s">
        <v>45</v>
      </c>
      <c r="S3" s="28" t="s">
        <v>45</v>
      </c>
      <c r="T3" s="28" t="s">
        <v>45</v>
      </c>
      <c r="U3" s="28" t="s">
        <v>45</v>
      </c>
      <c r="V3" s="28" t="s">
        <v>45</v>
      </c>
      <c r="W3" s="28" t="s">
        <v>45</v>
      </c>
      <c r="X3" s="15">
        <v>30000</v>
      </c>
      <c r="Y3" s="15">
        <v>3.0000000000000001E-3</v>
      </c>
      <c r="Z3" s="15">
        <v>4000</v>
      </c>
      <c r="AA3" s="28" t="s">
        <v>45</v>
      </c>
    </row>
    <row r="4" spans="1:27" s="3" customFormat="1" x14ac:dyDescent="0.25">
      <c r="A4" s="19" t="s">
        <v>25</v>
      </c>
      <c r="B4" s="8" t="s">
        <v>45</v>
      </c>
      <c r="C4" s="8" t="s">
        <v>45</v>
      </c>
      <c r="D4" s="9">
        <v>60</v>
      </c>
      <c r="E4" s="9">
        <v>48</v>
      </c>
      <c r="F4" s="8" t="s">
        <v>45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45</v>
      </c>
      <c r="L4" s="8" t="s">
        <v>45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6">
        <v>41000</v>
      </c>
      <c r="Y4" s="6">
        <v>0.03</v>
      </c>
      <c r="Z4" s="6">
        <v>4000</v>
      </c>
      <c r="AA4" s="7" t="s">
        <v>45</v>
      </c>
    </row>
    <row r="5" spans="1:27" s="1" customFormat="1" x14ac:dyDescent="0.25">
      <c r="A5" s="20" t="s">
        <v>26</v>
      </c>
      <c r="B5" s="5" t="s">
        <v>45</v>
      </c>
      <c r="C5" s="5" t="s">
        <v>45</v>
      </c>
      <c r="D5" s="6">
        <v>16</v>
      </c>
      <c r="E5" s="6">
        <v>48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6">
        <v>30000</v>
      </c>
      <c r="Y5" s="6">
        <v>3.0000000000000001E-3</v>
      </c>
      <c r="Z5" s="6">
        <v>4000</v>
      </c>
      <c r="AA5" s="5" t="s">
        <v>45</v>
      </c>
    </row>
    <row r="6" spans="1:27" s="3" customFormat="1" x14ac:dyDescent="0.25">
      <c r="A6" s="19" t="s">
        <v>27</v>
      </c>
      <c r="B6" s="6">
        <v>71</v>
      </c>
      <c r="C6" s="6">
        <v>29</v>
      </c>
      <c r="D6" s="7" t="s">
        <v>45</v>
      </c>
      <c r="E6" s="7" t="s">
        <v>45</v>
      </c>
      <c r="F6" s="7" t="s">
        <v>45</v>
      </c>
      <c r="G6" s="7" t="s">
        <v>45</v>
      </c>
      <c r="H6" s="7" t="s">
        <v>45</v>
      </c>
      <c r="I6" s="7" t="s">
        <v>45</v>
      </c>
      <c r="J6" s="7" t="s">
        <v>45</v>
      </c>
      <c r="K6" s="7" t="s">
        <v>45</v>
      </c>
      <c r="L6" s="7" t="s">
        <v>45</v>
      </c>
      <c r="M6" s="7" t="s">
        <v>45</v>
      </c>
      <c r="N6" s="7" t="s">
        <v>45</v>
      </c>
      <c r="O6" s="6">
        <v>672</v>
      </c>
      <c r="P6" s="7" t="s">
        <v>45</v>
      </c>
      <c r="Q6" s="7" t="s">
        <v>45</v>
      </c>
      <c r="R6" s="6">
        <v>88</v>
      </c>
      <c r="S6" s="6">
        <v>137</v>
      </c>
      <c r="T6" s="35">
        <v>390</v>
      </c>
      <c r="U6" s="7" t="s">
        <v>45</v>
      </c>
      <c r="V6" s="7" t="s">
        <v>45</v>
      </c>
      <c r="W6" s="7" t="s">
        <v>45</v>
      </c>
      <c r="X6" s="6">
        <v>16000</v>
      </c>
      <c r="Y6" s="7" t="s">
        <v>45</v>
      </c>
      <c r="Z6" s="7" t="s">
        <v>45</v>
      </c>
      <c r="AA6" s="7" t="s">
        <v>45</v>
      </c>
    </row>
    <row r="7" spans="1:27" s="3" customFormat="1" x14ac:dyDescent="0.25">
      <c r="A7" s="21" t="s">
        <v>54</v>
      </c>
      <c r="B7" s="6">
        <v>18</v>
      </c>
      <c r="C7" s="6">
        <v>19</v>
      </c>
      <c r="D7" s="11" t="s">
        <v>45</v>
      </c>
      <c r="E7" s="35">
        <v>3900</v>
      </c>
      <c r="F7" s="11" t="s">
        <v>45</v>
      </c>
      <c r="G7" s="6">
        <v>361</v>
      </c>
      <c r="H7" s="11" t="s">
        <v>45</v>
      </c>
      <c r="I7" s="11" t="s">
        <v>45</v>
      </c>
      <c r="J7" s="11" t="s">
        <v>45</v>
      </c>
      <c r="K7" s="6">
        <v>367</v>
      </c>
      <c r="L7" s="6">
        <v>288</v>
      </c>
      <c r="M7" s="6">
        <v>23.8</v>
      </c>
      <c r="N7" s="11" t="s">
        <v>45</v>
      </c>
      <c r="O7" s="11" t="s">
        <v>45</v>
      </c>
      <c r="P7" s="6">
        <v>24</v>
      </c>
      <c r="Q7" s="11" t="s">
        <v>45</v>
      </c>
      <c r="R7" s="6">
        <v>19</v>
      </c>
      <c r="S7" s="6">
        <v>21</v>
      </c>
      <c r="T7" s="6">
        <v>522</v>
      </c>
      <c r="U7" s="11" t="s">
        <v>45</v>
      </c>
      <c r="V7" s="11" t="s">
        <v>45</v>
      </c>
      <c r="W7" s="11" t="s">
        <v>45</v>
      </c>
      <c r="X7" s="6">
        <v>5700</v>
      </c>
      <c r="Y7" s="11" t="s">
        <v>45</v>
      </c>
      <c r="Z7" s="11" t="s">
        <v>45</v>
      </c>
      <c r="AA7" s="11" t="s">
        <v>45</v>
      </c>
    </row>
    <row r="8" spans="1:27" s="3" customFormat="1" x14ac:dyDescent="0.25">
      <c r="A8" s="19" t="s">
        <v>57</v>
      </c>
      <c r="B8" s="29" t="s">
        <v>45</v>
      </c>
      <c r="C8" s="29" t="s">
        <v>45</v>
      </c>
      <c r="D8" s="35">
        <v>1</v>
      </c>
      <c r="E8" s="35">
        <v>2.5</v>
      </c>
      <c r="F8" s="29" t="s">
        <v>45</v>
      </c>
      <c r="G8" s="29" t="s">
        <v>45</v>
      </c>
      <c r="H8" s="29" t="s">
        <v>45</v>
      </c>
      <c r="I8" s="29" t="s">
        <v>45</v>
      </c>
      <c r="J8" s="29" t="s">
        <v>45</v>
      </c>
      <c r="K8" s="29" t="s">
        <v>45</v>
      </c>
      <c r="L8" s="29" t="s">
        <v>45</v>
      </c>
      <c r="M8" s="29" t="s">
        <v>45</v>
      </c>
      <c r="N8" s="29" t="s">
        <v>45</v>
      </c>
      <c r="O8" s="29" t="s">
        <v>45</v>
      </c>
      <c r="P8" s="29" t="s">
        <v>45</v>
      </c>
      <c r="Q8" s="29" t="s">
        <v>45</v>
      </c>
      <c r="R8" s="29" t="s">
        <v>45</v>
      </c>
      <c r="S8" s="29" t="s">
        <v>45</v>
      </c>
      <c r="T8" s="29" t="s">
        <v>45</v>
      </c>
      <c r="U8" s="29" t="s">
        <v>45</v>
      </c>
      <c r="V8" s="29" t="s">
        <v>45</v>
      </c>
      <c r="W8" s="29" t="s">
        <v>45</v>
      </c>
      <c r="X8" s="35">
        <v>30000</v>
      </c>
      <c r="Y8" s="35">
        <v>0.03</v>
      </c>
      <c r="Z8" s="35">
        <v>4000</v>
      </c>
      <c r="AA8" s="29" t="s">
        <v>45</v>
      </c>
    </row>
    <row r="9" spans="1:27" s="3" customFormat="1" x14ac:dyDescent="0.25">
      <c r="A9" s="20" t="s">
        <v>58</v>
      </c>
      <c r="B9" s="28" t="s">
        <v>45</v>
      </c>
      <c r="C9" s="28" t="s">
        <v>45</v>
      </c>
      <c r="D9" s="35">
        <v>13</v>
      </c>
      <c r="E9" s="35">
        <v>64</v>
      </c>
      <c r="F9" s="28" t="s">
        <v>45</v>
      </c>
      <c r="G9" s="28" t="s">
        <v>45</v>
      </c>
      <c r="H9" s="28" t="s">
        <v>45</v>
      </c>
      <c r="I9" s="28" t="s">
        <v>45</v>
      </c>
      <c r="J9" s="28" t="s">
        <v>45</v>
      </c>
      <c r="K9" s="28" t="s">
        <v>45</v>
      </c>
      <c r="L9" s="28" t="s">
        <v>45</v>
      </c>
      <c r="M9" s="28" t="s">
        <v>45</v>
      </c>
      <c r="N9" s="28" t="s">
        <v>45</v>
      </c>
      <c r="O9" s="28" t="s">
        <v>45</v>
      </c>
      <c r="P9" s="28" t="s">
        <v>45</v>
      </c>
      <c r="Q9" s="28" t="s">
        <v>45</v>
      </c>
      <c r="R9" s="28" t="s">
        <v>45</v>
      </c>
      <c r="S9" s="28" t="s">
        <v>45</v>
      </c>
      <c r="T9" s="28" t="s">
        <v>45</v>
      </c>
      <c r="U9" s="28" t="s">
        <v>45</v>
      </c>
      <c r="V9" s="28" t="s">
        <v>45</v>
      </c>
      <c r="W9" s="28" t="s">
        <v>45</v>
      </c>
      <c r="X9" s="35">
        <v>30000</v>
      </c>
      <c r="Y9" s="35">
        <v>0.03</v>
      </c>
      <c r="Z9" s="35">
        <v>4000</v>
      </c>
      <c r="AA9" s="28" t="s">
        <v>45</v>
      </c>
    </row>
    <row r="10" spans="1:27" s="2" customFormat="1" ht="15.75" x14ac:dyDescent="0.25">
      <c r="A10" s="22" t="s">
        <v>49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s="24" customFormat="1" x14ac:dyDescent="0.25">
      <c r="A11" s="31" t="s">
        <v>59</v>
      </c>
      <c r="B11" s="28" t="s">
        <v>45</v>
      </c>
      <c r="C11" s="28" t="s">
        <v>45</v>
      </c>
      <c r="D11" s="28" t="s">
        <v>45</v>
      </c>
      <c r="E11" s="28" t="s">
        <v>45</v>
      </c>
      <c r="F11" s="28" t="s">
        <v>45</v>
      </c>
      <c r="G11" s="35">
        <v>17</v>
      </c>
      <c r="H11" s="28" t="s">
        <v>45</v>
      </c>
      <c r="I11" s="28" t="s">
        <v>45</v>
      </c>
      <c r="J11" s="28" t="s">
        <v>45</v>
      </c>
      <c r="K11" s="28" t="s">
        <v>45</v>
      </c>
      <c r="L11" s="28" t="s">
        <v>45</v>
      </c>
      <c r="M11" s="28" t="s">
        <v>45</v>
      </c>
      <c r="N11" s="28" t="s">
        <v>45</v>
      </c>
      <c r="O11" s="28" t="s">
        <v>45</v>
      </c>
      <c r="P11" s="28" t="s">
        <v>45</v>
      </c>
      <c r="Q11" s="28" t="s">
        <v>45</v>
      </c>
      <c r="R11" s="28" t="s">
        <v>45</v>
      </c>
      <c r="S11" s="28" t="s">
        <v>45</v>
      </c>
      <c r="T11" s="28" t="s">
        <v>45</v>
      </c>
      <c r="U11" s="28" t="s">
        <v>45</v>
      </c>
      <c r="V11" s="28" t="s">
        <v>45</v>
      </c>
      <c r="W11" s="28" t="s">
        <v>45</v>
      </c>
      <c r="X11" s="15">
        <v>82000</v>
      </c>
      <c r="Y11" s="28" t="s">
        <v>45</v>
      </c>
      <c r="Z11" s="28" t="s">
        <v>45</v>
      </c>
      <c r="AA11" s="15">
        <v>48500</v>
      </c>
    </row>
    <row r="12" spans="1:27" s="3" customFormat="1" x14ac:dyDescent="0.25">
      <c r="A12" s="19" t="s">
        <v>60</v>
      </c>
      <c r="B12" s="29" t="s">
        <v>45</v>
      </c>
      <c r="C12" s="29" t="s">
        <v>45</v>
      </c>
      <c r="D12" s="29" t="s">
        <v>45</v>
      </c>
      <c r="E12" s="29" t="s">
        <v>45</v>
      </c>
      <c r="F12" s="29" t="s">
        <v>45</v>
      </c>
      <c r="G12" s="35">
        <v>220</v>
      </c>
      <c r="H12" s="29" t="s">
        <v>45</v>
      </c>
      <c r="I12" s="29" t="s">
        <v>45</v>
      </c>
      <c r="J12" s="29" t="s">
        <v>45</v>
      </c>
      <c r="K12" s="29" t="s">
        <v>45</v>
      </c>
      <c r="L12" s="29" t="s">
        <v>45</v>
      </c>
      <c r="M12" s="29" t="s">
        <v>45</v>
      </c>
      <c r="N12" s="29" t="s">
        <v>45</v>
      </c>
      <c r="O12" s="29" t="s">
        <v>45</v>
      </c>
      <c r="P12" s="29" t="s">
        <v>45</v>
      </c>
      <c r="Q12" s="29" t="s">
        <v>45</v>
      </c>
      <c r="R12" s="29" t="s">
        <v>45</v>
      </c>
      <c r="S12" s="29" t="s">
        <v>45</v>
      </c>
      <c r="T12" s="29" t="s">
        <v>45</v>
      </c>
      <c r="U12" s="29" t="s">
        <v>45</v>
      </c>
      <c r="V12" s="29" t="s">
        <v>45</v>
      </c>
      <c r="W12" s="29" t="s">
        <v>45</v>
      </c>
      <c r="X12" s="15">
        <v>90000</v>
      </c>
      <c r="Y12" s="29" t="s">
        <v>45</v>
      </c>
      <c r="Z12" s="29" t="s">
        <v>45</v>
      </c>
      <c r="AA12" s="15">
        <v>16000</v>
      </c>
    </row>
    <row r="13" spans="1:27" s="25" customFormat="1" x14ac:dyDescent="0.25">
      <c r="A13" s="30" t="s">
        <v>77</v>
      </c>
      <c r="B13" s="29" t="s">
        <v>45</v>
      </c>
      <c r="C13" s="29" t="s">
        <v>45</v>
      </c>
      <c r="D13" s="29" t="s">
        <v>45</v>
      </c>
      <c r="E13" s="29" t="s">
        <v>45</v>
      </c>
      <c r="F13" s="29" t="s">
        <v>45</v>
      </c>
      <c r="G13" s="29" t="s">
        <v>45</v>
      </c>
      <c r="H13" s="29" t="s">
        <v>45</v>
      </c>
      <c r="I13" s="29" t="s">
        <v>45</v>
      </c>
      <c r="J13" s="29" t="s">
        <v>45</v>
      </c>
      <c r="K13" s="29" t="s">
        <v>45</v>
      </c>
      <c r="L13" s="29" t="s">
        <v>45</v>
      </c>
      <c r="M13" s="29" t="s">
        <v>45</v>
      </c>
      <c r="N13" s="29" t="s">
        <v>45</v>
      </c>
      <c r="O13" s="35">
        <v>6</v>
      </c>
      <c r="P13" s="29" t="s">
        <v>45</v>
      </c>
      <c r="Q13" s="29" t="s">
        <v>45</v>
      </c>
      <c r="R13" s="29" t="s">
        <v>45</v>
      </c>
      <c r="S13" s="29" t="s">
        <v>45</v>
      </c>
      <c r="T13" s="29" t="s">
        <v>45</v>
      </c>
      <c r="U13" s="29" t="s">
        <v>45</v>
      </c>
      <c r="V13" s="29" t="s">
        <v>45</v>
      </c>
      <c r="W13" s="29" t="s">
        <v>45</v>
      </c>
      <c r="X13" s="35">
        <v>80000</v>
      </c>
      <c r="Y13" s="29" t="s">
        <v>45</v>
      </c>
      <c r="Z13" s="29" t="s">
        <v>45</v>
      </c>
      <c r="AA13" s="35">
        <v>30000</v>
      </c>
    </row>
    <row r="14" spans="1:27" s="3" customFormat="1" x14ac:dyDescent="0.25">
      <c r="A14" s="20" t="s">
        <v>61</v>
      </c>
      <c r="B14" s="35">
        <v>99</v>
      </c>
      <c r="C14" s="35">
        <v>118</v>
      </c>
      <c r="D14" s="28" t="s">
        <v>45</v>
      </c>
      <c r="E14" s="28" t="s">
        <v>45</v>
      </c>
      <c r="F14" s="35">
        <v>17</v>
      </c>
      <c r="G14" s="35">
        <v>111</v>
      </c>
      <c r="H14" s="35">
        <v>76</v>
      </c>
      <c r="I14" s="35">
        <v>6</v>
      </c>
      <c r="J14" s="35">
        <v>100</v>
      </c>
      <c r="K14" s="35">
        <v>12</v>
      </c>
      <c r="L14" s="35">
        <v>14</v>
      </c>
      <c r="M14" s="35">
        <v>348</v>
      </c>
      <c r="N14" s="28" t="s">
        <v>45</v>
      </c>
      <c r="O14" s="28" t="s">
        <v>45</v>
      </c>
      <c r="P14" s="35">
        <v>633</v>
      </c>
      <c r="Q14" s="35">
        <v>104</v>
      </c>
      <c r="R14" s="35">
        <v>43</v>
      </c>
      <c r="S14" s="35">
        <v>405</v>
      </c>
      <c r="T14" s="35">
        <v>36</v>
      </c>
      <c r="U14" s="35">
        <v>26</v>
      </c>
      <c r="V14" s="35">
        <v>92</v>
      </c>
      <c r="W14" s="28" t="s">
        <v>45</v>
      </c>
      <c r="X14" s="35">
        <v>7400</v>
      </c>
      <c r="Y14" s="28" t="s">
        <v>45</v>
      </c>
      <c r="Z14" s="28" t="s">
        <v>45</v>
      </c>
      <c r="AA14" s="35">
        <v>920</v>
      </c>
    </row>
    <row r="15" spans="1:27" s="3" customFormat="1" x14ac:dyDescent="0.25">
      <c r="A15" s="19" t="s">
        <v>62</v>
      </c>
      <c r="B15" s="36">
        <v>670</v>
      </c>
      <c r="C15" s="29" t="s">
        <v>45</v>
      </c>
      <c r="D15" s="29" t="s">
        <v>45</v>
      </c>
      <c r="E15" s="29" t="s">
        <v>45</v>
      </c>
      <c r="F15" s="35">
        <v>1050</v>
      </c>
      <c r="G15" s="29" t="s">
        <v>45</v>
      </c>
      <c r="H15" s="29" t="s">
        <v>45</v>
      </c>
      <c r="I15" s="35">
        <v>58</v>
      </c>
      <c r="J15" s="29" t="s">
        <v>45</v>
      </c>
      <c r="K15" s="35">
        <v>81</v>
      </c>
      <c r="L15" s="35">
        <v>110</v>
      </c>
      <c r="M15" s="35">
        <v>40</v>
      </c>
      <c r="N15" s="29" t="s">
        <v>45</v>
      </c>
      <c r="O15" s="35">
        <v>195</v>
      </c>
      <c r="P15" s="36">
        <v>5300</v>
      </c>
      <c r="Q15" s="29" t="s">
        <v>45</v>
      </c>
      <c r="R15" s="29" t="s">
        <v>45</v>
      </c>
      <c r="S15" s="29" t="s">
        <v>45</v>
      </c>
      <c r="T15" s="35">
        <v>70</v>
      </c>
      <c r="U15" s="29" t="s">
        <v>45</v>
      </c>
      <c r="V15" s="29" t="s">
        <v>45</v>
      </c>
      <c r="W15" s="29" t="s">
        <v>45</v>
      </c>
      <c r="X15" s="35">
        <v>16000</v>
      </c>
      <c r="Y15" s="29" t="s">
        <v>45</v>
      </c>
      <c r="Z15" s="29" t="s">
        <v>45</v>
      </c>
      <c r="AA15" s="29" t="s">
        <v>45</v>
      </c>
    </row>
    <row r="16" spans="1:27" s="3" customFormat="1" x14ac:dyDescent="0.25">
      <c r="A16" s="20" t="s">
        <v>63</v>
      </c>
      <c r="B16" s="35">
        <v>360</v>
      </c>
      <c r="C16" s="35">
        <v>360</v>
      </c>
      <c r="D16" s="28" t="s">
        <v>45</v>
      </c>
      <c r="E16" s="28" t="s">
        <v>45</v>
      </c>
      <c r="F16" s="35">
        <v>100</v>
      </c>
      <c r="G16" s="35">
        <v>5200</v>
      </c>
      <c r="H16" s="35">
        <v>5200</v>
      </c>
      <c r="I16" s="35">
        <v>100</v>
      </c>
      <c r="J16" s="28" t="s">
        <v>45</v>
      </c>
      <c r="K16" s="35">
        <v>280</v>
      </c>
      <c r="L16" s="35">
        <v>280</v>
      </c>
      <c r="M16" s="28" t="s">
        <v>45</v>
      </c>
      <c r="N16" s="28" t="s">
        <v>45</v>
      </c>
      <c r="O16" s="35">
        <v>360</v>
      </c>
      <c r="P16" s="35">
        <v>5200</v>
      </c>
      <c r="Q16" s="28" t="s">
        <v>45</v>
      </c>
      <c r="R16" s="35">
        <v>5200</v>
      </c>
      <c r="S16" s="28" t="s">
        <v>45</v>
      </c>
      <c r="T16" s="28" t="s">
        <v>45</v>
      </c>
      <c r="U16" s="28" t="s">
        <v>45</v>
      </c>
      <c r="V16" s="28" t="s">
        <v>45</v>
      </c>
      <c r="W16" s="28" t="s">
        <v>45</v>
      </c>
      <c r="X16" s="35">
        <v>23000</v>
      </c>
      <c r="Y16" s="28" t="s">
        <v>45</v>
      </c>
      <c r="Z16" s="28" t="s">
        <v>45</v>
      </c>
      <c r="AA16" s="28" t="s">
        <v>45</v>
      </c>
    </row>
    <row r="17" spans="1:27" s="3" customFormat="1" x14ac:dyDescent="0.25">
      <c r="A17" s="19" t="s">
        <v>64</v>
      </c>
      <c r="B17" s="29" t="s">
        <v>45</v>
      </c>
      <c r="C17" s="29" t="s">
        <v>45</v>
      </c>
      <c r="D17" s="29" t="s">
        <v>45</v>
      </c>
      <c r="E17" s="29" t="s">
        <v>45</v>
      </c>
      <c r="F17" s="29" t="s">
        <v>45</v>
      </c>
      <c r="G17" s="29" t="s">
        <v>45</v>
      </c>
      <c r="H17" s="29" t="s">
        <v>45</v>
      </c>
      <c r="I17" s="35">
        <v>100</v>
      </c>
      <c r="J17" s="29" t="s">
        <v>45</v>
      </c>
      <c r="K17" s="29" t="s">
        <v>45</v>
      </c>
      <c r="L17" s="29" t="s">
        <v>45</v>
      </c>
      <c r="M17" s="29" t="s">
        <v>45</v>
      </c>
      <c r="N17" s="29" t="s">
        <v>45</v>
      </c>
      <c r="O17" s="29" t="s">
        <v>45</v>
      </c>
      <c r="P17" s="29" t="s">
        <v>45</v>
      </c>
      <c r="Q17" s="29" t="s">
        <v>45</v>
      </c>
      <c r="R17" s="29" t="s">
        <v>45</v>
      </c>
      <c r="S17" s="29" t="s">
        <v>45</v>
      </c>
      <c r="T17" s="29" t="s">
        <v>45</v>
      </c>
      <c r="U17" s="29" t="s">
        <v>45</v>
      </c>
      <c r="V17" s="29" t="s">
        <v>45</v>
      </c>
      <c r="W17" s="29" t="s">
        <v>45</v>
      </c>
      <c r="X17" s="29" t="s">
        <v>45</v>
      </c>
      <c r="Y17" s="29" t="s">
        <v>45</v>
      </c>
      <c r="Z17" s="29" t="s">
        <v>45</v>
      </c>
      <c r="AA17" s="29" t="s">
        <v>45</v>
      </c>
    </row>
    <row r="18" spans="1:27" s="3" customFormat="1" x14ac:dyDescent="0.25">
      <c r="A18" s="23" t="s">
        <v>65</v>
      </c>
      <c r="B18" s="35">
        <v>4100</v>
      </c>
      <c r="C18" s="35">
        <v>4000</v>
      </c>
      <c r="D18" s="28" t="s">
        <v>45</v>
      </c>
      <c r="E18" s="28" t="s">
        <v>45</v>
      </c>
      <c r="F18" s="15">
        <v>4700</v>
      </c>
      <c r="G18" s="35">
        <v>11700</v>
      </c>
      <c r="H18" s="35">
        <v>3200</v>
      </c>
      <c r="I18" s="15">
        <v>1100</v>
      </c>
      <c r="J18" s="28" t="s">
        <v>45</v>
      </c>
      <c r="K18" s="15">
        <v>1100</v>
      </c>
      <c r="L18" s="35">
        <v>1000</v>
      </c>
      <c r="M18" s="35">
        <v>3200</v>
      </c>
      <c r="N18" s="28" t="s">
        <v>45</v>
      </c>
      <c r="O18" s="35">
        <v>11000</v>
      </c>
      <c r="P18" s="15">
        <v>3200</v>
      </c>
      <c r="Q18" s="28" t="s">
        <v>45</v>
      </c>
      <c r="R18" s="35">
        <v>4100</v>
      </c>
      <c r="S18" s="35">
        <v>4100</v>
      </c>
      <c r="T18" s="35">
        <v>1100</v>
      </c>
      <c r="U18" s="35">
        <v>4700</v>
      </c>
      <c r="V18" s="35">
        <v>4700</v>
      </c>
      <c r="W18" s="28" t="s">
        <v>45</v>
      </c>
      <c r="X18" s="15">
        <v>21000</v>
      </c>
      <c r="Y18" s="28" t="s">
        <v>45</v>
      </c>
      <c r="Z18" s="28" t="s">
        <v>45</v>
      </c>
      <c r="AA18" s="28" t="s">
        <v>45</v>
      </c>
    </row>
    <row r="19" spans="1:27" s="25" customFormat="1" x14ac:dyDescent="0.25">
      <c r="A19" s="30" t="s">
        <v>75</v>
      </c>
      <c r="B19" s="29" t="s">
        <v>45</v>
      </c>
      <c r="C19" s="29" t="s">
        <v>45</v>
      </c>
      <c r="D19" s="29" t="s">
        <v>45</v>
      </c>
      <c r="E19" s="29" t="s">
        <v>45</v>
      </c>
      <c r="F19" s="29" t="s">
        <v>45</v>
      </c>
      <c r="G19" s="29" t="s">
        <v>45</v>
      </c>
      <c r="H19" s="29" t="s">
        <v>45</v>
      </c>
      <c r="I19" s="29" t="s">
        <v>45</v>
      </c>
      <c r="J19" s="29" t="s">
        <v>45</v>
      </c>
      <c r="K19" s="29" t="s">
        <v>45</v>
      </c>
      <c r="L19" s="29" t="s">
        <v>45</v>
      </c>
      <c r="M19" s="29" t="s">
        <v>45</v>
      </c>
      <c r="N19" s="29" t="s">
        <v>45</v>
      </c>
      <c r="O19" s="15">
        <v>130</v>
      </c>
      <c r="P19" s="29" t="s">
        <v>45</v>
      </c>
      <c r="Q19" s="29" t="s">
        <v>45</v>
      </c>
      <c r="R19" s="29" t="s">
        <v>45</v>
      </c>
      <c r="S19" s="29" t="s">
        <v>45</v>
      </c>
      <c r="T19" s="29" t="s">
        <v>45</v>
      </c>
      <c r="U19" s="29" t="s">
        <v>45</v>
      </c>
      <c r="V19" s="29" t="s">
        <v>45</v>
      </c>
      <c r="W19" s="29" t="s">
        <v>45</v>
      </c>
      <c r="X19" s="15">
        <v>22000</v>
      </c>
      <c r="Y19" s="29" t="s">
        <v>45</v>
      </c>
      <c r="Z19" s="29" t="s">
        <v>45</v>
      </c>
      <c r="AA19" s="15">
        <v>2300</v>
      </c>
    </row>
    <row r="20" spans="1:27" s="2" customFormat="1" ht="15.75" x14ac:dyDescent="0.25">
      <c r="A20" s="22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1" customFormat="1" x14ac:dyDescent="0.25">
      <c r="A21" s="20" t="s">
        <v>28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28" t="s">
        <v>45</v>
      </c>
      <c r="I21" s="5" t="s">
        <v>45</v>
      </c>
      <c r="J21" s="6">
        <v>73</v>
      </c>
      <c r="K21" s="5" t="s">
        <v>45</v>
      </c>
      <c r="L21" s="5" t="s">
        <v>45</v>
      </c>
      <c r="M21" s="5" t="s">
        <v>45</v>
      </c>
      <c r="N21" s="6">
        <v>105</v>
      </c>
      <c r="O21" s="5" t="s">
        <v>45</v>
      </c>
      <c r="P21" s="5" t="s">
        <v>45</v>
      </c>
      <c r="Q21" s="6">
        <v>77</v>
      </c>
      <c r="R21" s="5" t="s">
        <v>45</v>
      </c>
      <c r="S21" s="5" t="s">
        <v>45</v>
      </c>
      <c r="T21" s="5" t="s">
        <v>45</v>
      </c>
      <c r="U21" s="5" t="s">
        <v>45</v>
      </c>
      <c r="V21" s="5" t="s">
        <v>45</v>
      </c>
      <c r="W21" s="5" t="s">
        <v>45</v>
      </c>
      <c r="X21" s="5" t="s">
        <v>45</v>
      </c>
      <c r="Y21" s="5" t="s">
        <v>45</v>
      </c>
      <c r="Z21" s="5" t="s">
        <v>45</v>
      </c>
      <c r="AA21" s="5" t="s">
        <v>45</v>
      </c>
    </row>
    <row r="22" spans="1:27" s="3" customFormat="1" x14ac:dyDescent="0.25">
      <c r="A22" s="19" t="s">
        <v>29</v>
      </c>
      <c r="B22" s="7" t="s">
        <v>45</v>
      </c>
      <c r="C22" s="7" t="s">
        <v>45</v>
      </c>
      <c r="D22" s="7" t="s">
        <v>45</v>
      </c>
      <c r="E22" s="7" t="s">
        <v>45</v>
      </c>
      <c r="F22" s="7" t="s">
        <v>45</v>
      </c>
      <c r="G22" s="7" t="s">
        <v>45</v>
      </c>
      <c r="H22" s="37" t="s">
        <v>45</v>
      </c>
      <c r="I22" s="7" t="s">
        <v>45</v>
      </c>
      <c r="J22" s="6">
        <v>51</v>
      </c>
      <c r="K22" s="7" t="s">
        <v>45</v>
      </c>
      <c r="L22" s="7" t="s">
        <v>45</v>
      </c>
      <c r="M22" s="7" t="s">
        <v>45</v>
      </c>
      <c r="N22" s="6">
        <v>174</v>
      </c>
      <c r="O22" s="7" t="s">
        <v>45</v>
      </c>
      <c r="P22" s="7" t="s">
        <v>45</v>
      </c>
      <c r="Q22" s="6">
        <v>2700</v>
      </c>
      <c r="R22" s="7" t="s">
        <v>45</v>
      </c>
      <c r="S22" s="7" t="s">
        <v>45</v>
      </c>
      <c r="T22" s="7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7" t="s">
        <v>45</v>
      </c>
      <c r="Z22" s="7" t="s">
        <v>45</v>
      </c>
      <c r="AA22" s="7" t="s">
        <v>45</v>
      </c>
    </row>
    <row r="23" spans="1:27" s="3" customFormat="1" x14ac:dyDescent="0.25">
      <c r="A23" s="20" t="s">
        <v>66</v>
      </c>
      <c r="B23" s="28" t="s">
        <v>45</v>
      </c>
      <c r="C23" s="28" t="s">
        <v>45</v>
      </c>
      <c r="D23" s="28" t="s">
        <v>45</v>
      </c>
      <c r="E23" s="28" t="s">
        <v>45</v>
      </c>
      <c r="F23" s="28" t="s">
        <v>45</v>
      </c>
      <c r="G23" s="28" t="s">
        <v>45</v>
      </c>
      <c r="H23" s="28" t="s">
        <v>45</v>
      </c>
      <c r="I23" s="28" t="s">
        <v>45</v>
      </c>
      <c r="J23" s="35">
        <v>147</v>
      </c>
      <c r="K23" s="28" t="s">
        <v>45</v>
      </c>
      <c r="L23" s="28" t="s">
        <v>45</v>
      </c>
      <c r="M23" s="28" t="s">
        <v>45</v>
      </c>
      <c r="N23" s="35">
        <v>219</v>
      </c>
      <c r="O23" s="28" t="s">
        <v>45</v>
      </c>
      <c r="P23" s="28" t="s">
        <v>45</v>
      </c>
      <c r="Q23" s="35">
        <v>103</v>
      </c>
      <c r="R23" s="28" t="s">
        <v>45</v>
      </c>
      <c r="S23" s="28" t="s">
        <v>45</v>
      </c>
      <c r="T23" s="28" t="s">
        <v>45</v>
      </c>
      <c r="U23" s="28" t="s">
        <v>45</v>
      </c>
      <c r="V23" s="28" t="s">
        <v>45</v>
      </c>
      <c r="W23" s="28" t="s">
        <v>45</v>
      </c>
      <c r="X23" s="28" t="s">
        <v>45</v>
      </c>
      <c r="Y23" s="28" t="s">
        <v>45</v>
      </c>
      <c r="Z23" s="28" t="s">
        <v>45</v>
      </c>
      <c r="AA23" s="28" t="s">
        <v>45</v>
      </c>
    </row>
    <row r="24" spans="1:27" s="3" customFormat="1" x14ac:dyDescent="0.25">
      <c r="A24" s="19" t="s">
        <v>67</v>
      </c>
      <c r="B24" s="29" t="s">
        <v>45</v>
      </c>
      <c r="C24" s="29" t="s">
        <v>45</v>
      </c>
      <c r="D24" s="29" t="s">
        <v>45</v>
      </c>
      <c r="E24" s="29" t="s">
        <v>45</v>
      </c>
      <c r="F24" s="29" t="s">
        <v>45</v>
      </c>
      <c r="G24" s="29" t="s">
        <v>45</v>
      </c>
      <c r="H24" s="29" t="s">
        <v>45</v>
      </c>
      <c r="I24" s="29" t="s">
        <v>45</v>
      </c>
      <c r="J24" s="35">
        <v>51</v>
      </c>
      <c r="K24" s="29" t="s">
        <v>45</v>
      </c>
      <c r="L24" s="29" t="s">
        <v>45</v>
      </c>
      <c r="M24" s="29" t="s">
        <v>45</v>
      </c>
      <c r="N24" s="35">
        <v>174</v>
      </c>
      <c r="O24" s="29" t="s">
        <v>45</v>
      </c>
      <c r="P24" s="29" t="s">
        <v>45</v>
      </c>
      <c r="Q24" s="35">
        <v>250</v>
      </c>
      <c r="R24" s="29" t="s">
        <v>45</v>
      </c>
      <c r="S24" s="29" t="s">
        <v>45</v>
      </c>
      <c r="T24" s="29" t="s">
        <v>45</v>
      </c>
      <c r="U24" s="29" t="s">
        <v>45</v>
      </c>
      <c r="V24" s="29" t="s">
        <v>45</v>
      </c>
      <c r="W24" s="29" t="s">
        <v>45</v>
      </c>
      <c r="X24" s="29" t="s">
        <v>45</v>
      </c>
      <c r="Y24" s="29" t="s">
        <v>45</v>
      </c>
      <c r="Z24" s="29" t="s">
        <v>45</v>
      </c>
      <c r="AA24" s="29" t="s">
        <v>45</v>
      </c>
    </row>
    <row r="25" spans="1:27" s="1" customFormat="1" x14ac:dyDescent="0.25">
      <c r="A25" s="20" t="s">
        <v>30</v>
      </c>
      <c r="B25" s="5" t="s">
        <v>45</v>
      </c>
      <c r="C25" s="5" t="s">
        <v>45</v>
      </c>
      <c r="D25" s="5" t="s">
        <v>45</v>
      </c>
      <c r="E25" s="5" t="s">
        <v>45</v>
      </c>
      <c r="F25" s="6">
        <v>14</v>
      </c>
      <c r="G25" s="5" t="s">
        <v>45</v>
      </c>
      <c r="H25" s="6">
        <v>12</v>
      </c>
      <c r="I25" s="6">
        <v>25</v>
      </c>
      <c r="J25" s="5" t="s">
        <v>45</v>
      </c>
      <c r="K25" s="6">
        <v>20</v>
      </c>
      <c r="L25" s="6">
        <v>20</v>
      </c>
      <c r="M25" s="6">
        <v>2150</v>
      </c>
      <c r="N25" s="5" t="s">
        <v>45</v>
      </c>
      <c r="O25" s="5" t="s">
        <v>45</v>
      </c>
      <c r="P25" s="6">
        <v>1640</v>
      </c>
      <c r="Q25" s="5" t="s">
        <v>45</v>
      </c>
      <c r="R25" s="5" t="s">
        <v>45</v>
      </c>
      <c r="S25" s="5" t="s">
        <v>45</v>
      </c>
      <c r="T25" s="6">
        <v>47</v>
      </c>
      <c r="U25" s="6">
        <v>21</v>
      </c>
      <c r="V25" s="6">
        <v>28</v>
      </c>
      <c r="W25" s="5" t="s">
        <v>45</v>
      </c>
      <c r="X25" s="5" t="s">
        <v>45</v>
      </c>
      <c r="Y25" s="5" t="s">
        <v>45</v>
      </c>
      <c r="Z25" s="5" t="s">
        <v>45</v>
      </c>
      <c r="AA25" s="5" t="s">
        <v>45</v>
      </c>
    </row>
    <row r="26" spans="1:27" s="3" customFormat="1" x14ac:dyDescent="0.25">
      <c r="A26" s="19" t="s">
        <v>32</v>
      </c>
      <c r="B26" s="35">
        <v>1000</v>
      </c>
      <c r="C26" s="35">
        <v>1000</v>
      </c>
      <c r="D26" s="5" t="s">
        <v>45</v>
      </c>
      <c r="E26" s="7" t="s">
        <v>45</v>
      </c>
      <c r="F26" s="35" t="s">
        <v>45</v>
      </c>
      <c r="G26" s="5" t="s">
        <v>45</v>
      </c>
      <c r="H26" s="6">
        <v>138</v>
      </c>
      <c r="I26" s="35">
        <v>500</v>
      </c>
      <c r="J26" s="12">
        <v>138</v>
      </c>
      <c r="K26" s="6">
        <v>236</v>
      </c>
      <c r="L26" s="35">
        <v>236</v>
      </c>
      <c r="M26" s="5" t="s">
        <v>45</v>
      </c>
      <c r="N26" s="12">
        <v>236</v>
      </c>
      <c r="O26" s="5" t="s">
        <v>45</v>
      </c>
      <c r="P26" s="6">
        <v>295</v>
      </c>
      <c r="Q26" s="6">
        <v>138</v>
      </c>
      <c r="R26" s="5" t="s">
        <v>45</v>
      </c>
      <c r="S26" s="5" t="s">
        <v>45</v>
      </c>
      <c r="T26" s="5" t="s">
        <v>45</v>
      </c>
      <c r="U26" s="35">
        <v>236</v>
      </c>
      <c r="V26" s="35">
        <v>1000</v>
      </c>
      <c r="W26" s="5" t="s">
        <v>45</v>
      </c>
      <c r="X26" s="6">
        <v>60000</v>
      </c>
      <c r="Y26" s="5" t="s">
        <v>45</v>
      </c>
      <c r="Z26" s="5" t="s">
        <v>45</v>
      </c>
      <c r="AA26" s="5" t="s">
        <v>45</v>
      </c>
    </row>
    <row r="27" spans="1:27" s="1" customFormat="1" x14ac:dyDescent="0.25">
      <c r="A27" s="20" t="s">
        <v>56</v>
      </c>
      <c r="B27" s="7" t="s">
        <v>45</v>
      </c>
      <c r="C27" s="6" t="s">
        <v>45</v>
      </c>
      <c r="D27" s="7" t="s">
        <v>45</v>
      </c>
      <c r="E27" s="7" t="s">
        <v>45</v>
      </c>
      <c r="F27" s="35">
        <v>80</v>
      </c>
      <c r="G27" s="7" t="s">
        <v>45</v>
      </c>
      <c r="H27" s="6">
        <v>68</v>
      </c>
      <c r="I27" s="35">
        <v>80</v>
      </c>
      <c r="J27" s="12">
        <v>68</v>
      </c>
      <c r="K27" s="6">
        <v>44</v>
      </c>
      <c r="L27" s="6">
        <v>60</v>
      </c>
      <c r="M27" s="7" t="s">
        <v>45</v>
      </c>
      <c r="N27" s="12">
        <v>68</v>
      </c>
      <c r="O27" s="7" t="s">
        <v>45</v>
      </c>
      <c r="P27" s="6">
        <v>60</v>
      </c>
      <c r="Q27" s="6">
        <v>340</v>
      </c>
      <c r="R27" s="7" t="s">
        <v>45</v>
      </c>
      <c r="S27" s="7" t="s">
        <v>45</v>
      </c>
      <c r="T27" s="7" t="s">
        <v>45</v>
      </c>
      <c r="U27" s="7" t="s">
        <v>45</v>
      </c>
      <c r="V27" s="35">
        <v>80</v>
      </c>
      <c r="W27" s="7" t="s">
        <v>45</v>
      </c>
      <c r="X27" s="15">
        <v>60000</v>
      </c>
      <c r="Y27" s="7" t="s">
        <v>45</v>
      </c>
      <c r="Z27" s="7" t="s">
        <v>45</v>
      </c>
      <c r="AA27" s="7" t="s">
        <v>45</v>
      </c>
    </row>
    <row r="28" spans="1:27" s="3" customFormat="1" x14ac:dyDescent="0.25">
      <c r="A28" s="19" t="s">
        <v>31</v>
      </c>
      <c r="B28" s="15">
        <v>187</v>
      </c>
      <c r="C28" s="15">
        <v>109</v>
      </c>
      <c r="D28" s="16" t="s">
        <v>45</v>
      </c>
      <c r="E28" s="16" t="s">
        <v>45</v>
      </c>
      <c r="F28" s="15">
        <v>45</v>
      </c>
      <c r="G28" s="15">
        <v>265</v>
      </c>
      <c r="H28" s="15">
        <v>181</v>
      </c>
      <c r="I28" s="15">
        <v>97</v>
      </c>
      <c r="J28" s="16" t="s">
        <v>45</v>
      </c>
      <c r="K28" s="15">
        <v>119</v>
      </c>
      <c r="L28" s="15">
        <v>204</v>
      </c>
      <c r="M28" s="15">
        <v>81</v>
      </c>
      <c r="N28" s="16" t="s">
        <v>45</v>
      </c>
      <c r="O28" s="16" t="s">
        <v>45</v>
      </c>
      <c r="P28" s="15">
        <v>151</v>
      </c>
      <c r="Q28" s="16" t="s">
        <v>45</v>
      </c>
      <c r="R28" s="15">
        <v>116</v>
      </c>
      <c r="S28" s="15">
        <v>69</v>
      </c>
      <c r="T28" s="15">
        <v>124</v>
      </c>
      <c r="U28" s="15">
        <v>58</v>
      </c>
      <c r="V28" s="15">
        <v>36</v>
      </c>
      <c r="W28" s="35" t="s">
        <v>45</v>
      </c>
      <c r="X28" s="16" t="s">
        <v>45</v>
      </c>
      <c r="Y28" s="16" t="s">
        <v>45</v>
      </c>
      <c r="Z28" s="16" t="s">
        <v>45</v>
      </c>
      <c r="AA28" s="16" t="s">
        <v>45</v>
      </c>
    </row>
    <row r="29" spans="1:27" s="3" customFormat="1" x14ac:dyDescent="0.25">
      <c r="A29" s="20" t="s">
        <v>76</v>
      </c>
      <c r="B29" s="15">
        <v>300</v>
      </c>
      <c r="C29" s="15">
        <v>100</v>
      </c>
      <c r="D29" s="28" t="s">
        <v>45</v>
      </c>
      <c r="E29" s="28" t="s">
        <v>45</v>
      </c>
      <c r="F29" s="15">
        <v>150</v>
      </c>
      <c r="G29" s="28" t="s">
        <v>45</v>
      </c>
      <c r="H29" s="15">
        <v>500</v>
      </c>
      <c r="I29" s="15">
        <v>400</v>
      </c>
      <c r="J29" s="15">
        <v>394</v>
      </c>
      <c r="K29" s="15">
        <v>107</v>
      </c>
      <c r="L29" s="15">
        <v>100</v>
      </c>
      <c r="M29" s="15">
        <v>500</v>
      </c>
      <c r="N29" s="15">
        <v>195</v>
      </c>
      <c r="O29" s="28" t="s">
        <v>45</v>
      </c>
      <c r="P29" s="15">
        <v>500</v>
      </c>
      <c r="Q29" s="15">
        <v>108</v>
      </c>
      <c r="R29" s="15">
        <v>150</v>
      </c>
      <c r="S29" s="15">
        <v>100</v>
      </c>
      <c r="T29" s="15">
        <v>300</v>
      </c>
      <c r="U29" s="15">
        <v>500</v>
      </c>
      <c r="V29" s="15">
        <v>150</v>
      </c>
      <c r="W29" s="15">
        <v>296</v>
      </c>
      <c r="X29" s="28" t="s">
        <v>45</v>
      </c>
      <c r="Y29" s="28" t="s">
        <v>45</v>
      </c>
      <c r="Z29" s="28" t="s">
        <v>45</v>
      </c>
      <c r="AA29" s="28" t="s">
        <v>45</v>
      </c>
    </row>
    <row r="30" spans="1:27" s="3" customFormat="1" x14ac:dyDescent="0.25">
      <c r="A30" s="19" t="s">
        <v>68</v>
      </c>
      <c r="B30" s="35">
        <v>23</v>
      </c>
      <c r="C30" s="35">
        <v>24</v>
      </c>
      <c r="D30" s="29" t="s">
        <v>45</v>
      </c>
      <c r="E30" s="29" t="s">
        <v>45</v>
      </c>
      <c r="F30" s="35">
        <v>464</v>
      </c>
      <c r="G30" s="35">
        <v>8</v>
      </c>
      <c r="H30" s="35">
        <v>368</v>
      </c>
      <c r="I30" s="35">
        <v>160</v>
      </c>
      <c r="J30" s="29" t="s">
        <v>45</v>
      </c>
      <c r="K30" s="35">
        <v>245</v>
      </c>
      <c r="L30" s="35">
        <v>139</v>
      </c>
      <c r="M30" s="29" t="s">
        <v>45</v>
      </c>
      <c r="N30" s="29" t="s">
        <v>45</v>
      </c>
      <c r="O30" s="29" t="s">
        <v>45</v>
      </c>
      <c r="P30" s="29" t="s">
        <v>45</v>
      </c>
      <c r="Q30" s="29" t="s">
        <v>45</v>
      </c>
      <c r="R30" s="35">
        <v>11</v>
      </c>
      <c r="S30" s="35">
        <v>19</v>
      </c>
      <c r="T30" s="35">
        <v>112</v>
      </c>
      <c r="U30" s="29" t="s">
        <v>45</v>
      </c>
      <c r="V30" s="29" t="s">
        <v>45</v>
      </c>
      <c r="W30" s="29" t="s">
        <v>45</v>
      </c>
      <c r="X30" s="29" t="s">
        <v>45</v>
      </c>
      <c r="Y30" s="29" t="s">
        <v>45</v>
      </c>
      <c r="Z30" s="29" t="s">
        <v>45</v>
      </c>
      <c r="AA30" s="29" t="s">
        <v>45</v>
      </c>
    </row>
    <row r="31" spans="1:27" s="3" customFormat="1" x14ac:dyDescent="0.25">
      <c r="A31" s="20" t="s">
        <v>33</v>
      </c>
      <c r="B31" s="5" t="s">
        <v>45</v>
      </c>
      <c r="C31" s="5" t="s">
        <v>45</v>
      </c>
      <c r="D31" s="5" t="s">
        <v>45</v>
      </c>
      <c r="E31" s="6">
        <v>92</v>
      </c>
      <c r="F31" s="5" t="s">
        <v>45</v>
      </c>
      <c r="G31" s="5" t="s">
        <v>45</v>
      </c>
      <c r="H31" s="5" t="s">
        <v>45</v>
      </c>
      <c r="I31" s="5" t="s">
        <v>45</v>
      </c>
      <c r="J31" s="5" t="s">
        <v>45</v>
      </c>
      <c r="K31" s="5" t="s">
        <v>45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45</v>
      </c>
      <c r="T31" s="5" t="s">
        <v>45</v>
      </c>
      <c r="U31" s="5" t="s">
        <v>45</v>
      </c>
      <c r="V31" s="5" t="s">
        <v>45</v>
      </c>
      <c r="W31" s="6">
        <v>43</v>
      </c>
      <c r="X31" s="5" t="s">
        <v>45</v>
      </c>
      <c r="Y31" s="5" t="s">
        <v>45</v>
      </c>
      <c r="Z31" s="5" t="s">
        <v>45</v>
      </c>
      <c r="AA31" s="5" t="s">
        <v>45</v>
      </c>
    </row>
    <row r="32" spans="1:27" s="3" customFormat="1" x14ac:dyDescent="0.25">
      <c r="A32" s="19" t="s">
        <v>69</v>
      </c>
      <c r="B32" s="29" t="s">
        <v>45</v>
      </c>
      <c r="C32" s="29" t="s">
        <v>45</v>
      </c>
      <c r="D32" s="29" t="s">
        <v>45</v>
      </c>
      <c r="E32" s="29" t="s">
        <v>45</v>
      </c>
      <c r="F32" s="29" t="s">
        <v>45</v>
      </c>
      <c r="G32" s="29" t="s">
        <v>45</v>
      </c>
      <c r="H32" s="29" t="s">
        <v>45</v>
      </c>
      <c r="I32" s="29" t="s">
        <v>45</v>
      </c>
      <c r="J32" s="29" t="s">
        <v>45</v>
      </c>
      <c r="K32" s="29" t="s">
        <v>45</v>
      </c>
      <c r="L32" s="29" t="s">
        <v>45</v>
      </c>
      <c r="M32" s="29" t="s">
        <v>45</v>
      </c>
      <c r="N32" s="29" t="s">
        <v>45</v>
      </c>
      <c r="O32" s="29" t="s">
        <v>45</v>
      </c>
      <c r="P32" s="29" t="s">
        <v>45</v>
      </c>
      <c r="Q32" s="29" t="s">
        <v>45</v>
      </c>
      <c r="R32" s="29" t="s">
        <v>45</v>
      </c>
      <c r="S32" s="29" t="s">
        <v>45</v>
      </c>
      <c r="T32" s="29" t="s">
        <v>45</v>
      </c>
      <c r="U32" s="29" t="s">
        <v>45</v>
      </c>
      <c r="V32" s="29" t="s">
        <v>45</v>
      </c>
      <c r="W32" s="29" t="s">
        <v>45</v>
      </c>
      <c r="X32" s="29" t="s">
        <v>45</v>
      </c>
      <c r="Y32" s="29" t="s">
        <v>45</v>
      </c>
      <c r="Z32" s="29" t="s">
        <v>45</v>
      </c>
      <c r="AA32" s="29" t="s">
        <v>45</v>
      </c>
    </row>
    <row r="33" spans="1:27" s="3" customFormat="1" x14ac:dyDescent="0.25">
      <c r="A33" s="20" t="s">
        <v>70</v>
      </c>
      <c r="B33" s="28" t="s">
        <v>45</v>
      </c>
      <c r="C33" s="28" t="s">
        <v>45</v>
      </c>
      <c r="D33" s="35">
        <v>25</v>
      </c>
      <c r="E33" s="35">
        <v>21</v>
      </c>
      <c r="F33" s="28" t="s">
        <v>45</v>
      </c>
      <c r="G33" s="28" t="s">
        <v>45</v>
      </c>
      <c r="H33" s="28" t="s">
        <v>45</v>
      </c>
      <c r="I33" s="28" t="s">
        <v>45</v>
      </c>
      <c r="J33" s="28" t="s">
        <v>45</v>
      </c>
      <c r="K33" s="28" t="s">
        <v>45</v>
      </c>
      <c r="L33" s="28" t="s">
        <v>45</v>
      </c>
      <c r="M33" s="28" t="s">
        <v>45</v>
      </c>
      <c r="N33" s="28" t="s">
        <v>45</v>
      </c>
      <c r="O33" s="28" t="s">
        <v>45</v>
      </c>
      <c r="P33" s="28" t="s">
        <v>45</v>
      </c>
      <c r="Q33" s="28" t="s">
        <v>45</v>
      </c>
      <c r="R33" s="28" t="s">
        <v>45</v>
      </c>
      <c r="S33" s="28" t="s">
        <v>45</v>
      </c>
      <c r="T33" s="28" t="s">
        <v>45</v>
      </c>
      <c r="U33" s="28" t="s">
        <v>45</v>
      </c>
      <c r="V33" s="28" t="s">
        <v>45</v>
      </c>
      <c r="W33" s="35">
        <v>68</v>
      </c>
      <c r="X33" s="28" t="s">
        <v>45</v>
      </c>
      <c r="Y33" s="28" t="s">
        <v>45</v>
      </c>
      <c r="Z33" s="28" t="s">
        <v>45</v>
      </c>
      <c r="AA33" s="28" t="s">
        <v>45</v>
      </c>
    </row>
    <row r="34" spans="1:27" s="3" customFormat="1" ht="15.75" x14ac:dyDescent="0.25">
      <c r="A34" s="22" t="s">
        <v>71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s="3" customFormat="1" x14ac:dyDescent="0.25">
      <c r="A35" s="20" t="s">
        <v>72</v>
      </c>
      <c r="B35" s="28" t="s">
        <v>45</v>
      </c>
      <c r="C35" s="28" t="s">
        <v>45</v>
      </c>
      <c r="D35" s="28" t="s">
        <v>45</v>
      </c>
      <c r="E35" s="28" t="s">
        <v>45</v>
      </c>
      <c r="F35" s="15">
        <v>7020</v>
      </c>
      <c r="G35" s="28" t="s">
        <v>45</v>
      </c>
      <c r="H35" s="28" t="s">
        <v>45</v>
      </c>
      <c r="I35" s="28" t="s">
        <v>45</v>
      </c>
      <c r="J35" s="28" t="s">
        <v>45</v>
      </c>
      <c r="K35" s="28" t="s">
        <v>45</v>
      </c>
      <c r="L35" s="28" t="s">
        <v>45</v>
      </c>
      <c r="M35" s="28" t="s">
        <v>45</v>
      </c>
      <c r="N35" s="28" t="s">
        <v>45</v>
      </c>
      <c r="O35" s="28" t="s">
        <v>45</v>
      </c>
      <c r="P35" s="28" t="s">
        <v>45</v>
      </c>
      <c r="Q35" s="28" t="s">
        <v>45</v>
      </c>
      <c r="R35" s="28" t="s">
        <v>45</v>
      </c>
      <c r="S35" s="28" t="s">
        <v>45</v>
      </c>
      <c r="T35" s="28" t="s">
        <v>45</v>
      </c>
      <c r="U35" s="15">
        <v>3720</v>
      </c>
      <c r="V35" s="15">
        <v>2590</v>
      </c>
      <c r="W35" s="28" t="s">
        <v>45</v>
      </c>
      <c r="X35" s="28" t="s">
        <v>45</v>
      </c>
      <c r="Y35" s="28" t="s">
        <v>45</v>
      </c>
      <c r="Z35" s="28" t="s">
        <v>45</v>
      </c>
      <c r="AA35" s="28" t="s">
        <v>45</v>
      </c>
    </row>
    <row r="36" spans="1:27" s="2" customFormat="1" ht="15.75" x14ac:dyDescent="0.25">
      <c r="A36" s="22" t="s">
        <v>51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s="3" customFormat="1" x14ac:dyDescent="0.25">
      <c r="A37" s="20" t="s">
        <v>34</v>
      </c>
      <c r="B37" s="6">
        <v>7500</v>
      </c>
      <c r="C37" s="7" t="s">
        <v>45</v>
      </c>
      <c r="D37" s="7" t="s">
        <v>45</v>
      </c>
      <c r="E37" s="7" t="s">
        <v>45</v>
      </c>
      <c r="F37" s="7" t="s">
        <v>45</v>
      </c>
      <c r="G37" s="6">
        <v>7000</v>
      </c>
      <c r="H37" s="7" t="s">
        <v>45</v>
      </c>
      <c r="I37" s="7" t="s">
        <v>45</v>
      </c>
      <c r="J37" s="7" t="s">
        <v>45</v>
      </c>
      <c r="K37" s="7" t="s">
        <v>45</v>
      </c>
      <c r="L37" s="7" t="s">
        <v>45</v>
      </c>
      <c r="M37" s="7" t="s">
        <v>45</v>
      </c>
      <c r="N37" s="7" t="s">
        <v>45</v>
      </c>
      <c r="O37" s="6">
        <v>2800</v>
      </c>
      <c r="P37" s="7" t="s">
        <v>45</v>
      </c>
      <c r="Q37" s="7" t="s">
        <v>45</v>
      </c>
      <c r="R37" s="7" t="s">
        <v>45</v>
      </c>
      <c r="S37" s="7" t="s">
        <v>45</v>
      </c>
      <c r="T37" s="7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6">
        <v>0.3</v>
      </c>
      <c r="Z37" s="7" t="s">
        <v>45</v>
      </c>
      <c r="AA37" s="7" t="s">
        <v>45</v>
      </c>
    </row>
    <row r="38" spans="1:27" s="1" customFormat="1" x14ac:dyDescent="0.25">
      <c r="A38" s="19" t="s">
        <v>35</v>
      </c>
      <c r="B38" s="6">
        <v>260</v>
      </c>
      <c r="C38" s="5" t="s">
        <v>45</v>
      </c>
      <c r="D38" s="5" t="s">
        <v>45</v>
      </c>
      <c r="E38" s="5" t="s">
        <v>45</v>
      </c>
      <c r="F38" s="5" t="s">
        <v>45</v>
      </c>
      <c r="G38" s="6">
        <v>590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6">
        <v>120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  <c r="U38" s="5" t="s">
        <v>45</v>
      </c>
      <c r="V38" s="5" t="s">
        <v>45</v>
      </c>
      <c r="W38" s="5" t="s">
        <v>45</v>
      </c>
      <c r="X38" s="5" t="s">
        <v>45</v>
      </c>
      <c r="Y38" s="6">
        <v>0.01</v>
      </c>
      <c r="Z38" s="5" t="s">
        <v>45</v>
      </c>
      <c r="AA38" s="5" t="s">
        <v>45</v>
      </c>
    </row>
    <row r="39" spans="1:27" s="3" customFormat="1" x14ac:dyDescent="0.25">
      <c r="A39" s="20" t="s">
        <v>36</v>
      </c>
      <c r="B39" s="6">
        <v>1480</v>
      </c>
      <c r="C39" s="7" t="s">
        <v>45</v>
      </c>
      <c r="D39" s="7" t="s">
        <v>45</v>
      </c>
      <c r="E39" s="7" t="s">
        <v>45</v>
      </c>
      <c r="F39" s="7" t="s">
        <v>45</v>
      </c>
      <c r="G39" s="6" t="s">
        <v>45</v>
      </c>
      <c r="H39" s="7" t="s">
        <v>45</v>
      </c>
      <c r="I39" s="7" t="s">
        <v>45</v>
      </c>
      <c r="J39" s="7" t="s">
        <v>45</v>
      </c>
      <c r="K39" s="7" t="s">
        <v>45</v>
      </c>
      <c r="L39" s="7" t="s">
        <v>45</v>
      </c>
      <c r="M39" s="7" t="s">
        <v>45</v>
      </c>
      <c r="N39" s="7" t="s">
        <v>45</v>
      </c>
      <c r="O39" s="6">
        <v>3</v>
      </c>
      <c r="P39" s="7" t="s">
        <v>45</v>
      </c>
      <c r="Q39" s="7" t="s">
        <v>45</v>
      </c>
      <c r="R39" s="7" t="s">
        <v>45</v>
      </c>
      <c r="S39" s="7" t="s">
        <v>45</v>
      </c>
      <c r="T39" s="7" t="s">
        <v>45</v>
      </c>
      <c r="U39" s="6">
        <v>2</v>
      </c>
      <c r="V39" s="7" t="s">
        <v>45</v>
      </c>
      <c r="W39" s="7" t="s">
        <v>45</v>
      </c>
      <c r="X39" s="7" t="s">
        <v>45</v>
      </c>
      <c r="Y39" s="6">
        <v>0.3</v>
      </c>
      <c r="Z39" s="7" t="s">
        <v>45</v>
      </c>
      <c r="AA39" s="7" t="s">
        <v>45</v>
      </c>
    </row>
    <row r="40" spans="1:27" s="2" customFormat="1" ht="15.75" x14ac:dyDescent="0.25">
      <c r="A40" s="22" t="s">
        <v>52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s="1" customFormat="1" x14ac:dyDescent="0.25">
      <c r="A41" s="20" t="s">
        <v>37</v>
      </c>
      <c r="B41" s="15">
        <v>306</v>
      </c>
      <c r="C41" s="15">
        <v>306</v>
      </c>
      <c r="D41" s="28" t="s">
        <v>45</v>
      </c>
      <c r="E41" s="28" t="s">
        <v>45</v>
      </c>
      <c r="F41" s="28" t="s">
        <v>45</v>
      </c>
      <c r="G41" s="15">
        <v>890</v>
      </c>
      <c r="H41" s="15">
        <v>230</v>
      </c>
      <c r="I41" s="28" t="s">
        <v>45</v>
      </c>
      <c r="J41" s="28" t="s">
        <v>45</v>
      </c>
      <c r="K41" s="28" t="s">
        <v>45</v>
      </c>
      <c r="L41" s="15">
        <v>200</v>
      </c>
      <c r="M41" s="15">
        <v>306</v>
      </c>
      <c r="N41" s="28" t="s">
        <v>45</v>
      </c>
      <c r="O41" s="35">
        <v>1000</v>
      </c>
      <c r="P41" s="15">
        <v>230</v>
      </c>
      <c r="Q41" s="28" t="s">
        <v>45</v>
      </c>
      <c r="R41" s="15">
        <v>306</v>
      </c>
      <c r="S41" s="15">
        <v>890</v>
      </c>
      <c r="T41" s="28" t="s">
        <v>45</v>
      </c>
      <c r="U41" s="28" t="s">
        <v>45</v>
      </c>
      <c r="V41" s="28" t="s">
        <v>45</v>
      </c>
      <c r="W41" s="28" t="s">
        <v>45</v>
      </c>
      <c r="X41" s="15">
        <v>9500</v>
      </c>
      <c r="Y41" s="28" t="s">
        <v>45</v>
      </c>
      <c r="Z41" s="28" t="s">
        <v>45</v>
      </c>
      <c r="AA41" s="28" t="s">
        <v>45</v>
      </c>
    </row>
    <row r="42" spans="1:27" s="3" customFormat="1" ht="15.75" customHeight="1" x14ac:dyDescent="0.25">
      <c r="A42" s="19" t="s">
        <v>38</v>
      </c>
      <c r="B42" s="6">
        <v>529</v>
      </c>
      <c r="C42" s="6">
        <v>529</v>
      </c>
      <c r="D42" s="7" t="s">
        <v>45</v>
      </c>
      <c r="E42" s="7" t="s">
        <v>45</v>
      </c>
      <c r="F42" s="7" t="s">
        <v>45</v>
      </c>
      <c r="G42" s="6">
        <v>800</v>
      </c>
      <c r="H42" s="6">
        <v>800</v>
      </c>
      <c r="I42" s="7" t="s">
        <v>45</v>
      </c>
      <c r="J42" s="7" t="s">
        <v>45</v>
      </c>
      <c r="K42" s="6">
        <v>1000</v>
      </c>
      <c r="L42" s="6">
        <v>529</v>
      </c>
      <c r="M42" s="6">
        <v>600</v>
      </c>
      <c r="N42" s="7" t="s">
        <v>45</v>
      </c>
      <c r="O42" s="35">
        <v>800</v>
      </c>
      <c r="P42" s="6">
        <v>1650</v>
      </c>
      <c r="Q42" s="7" t="s">
        <v>45</v>
      </c>
      <c r="R42" s="6">
        <v>529</v>
      </c>
      <c r="S42" s="6">
        <v>1900</v>
      </c>
      <c r="T42" s="7" t="s">
        <v>45</v>
      </c>
      <c r="U42" s="7" t="s">
        <v>45</v>
      </c>
      <c r="V42" s="7" t="s">
        <v>45</v>
      </c>
      <c r="W42" s="7" t="s">
        <v>45</v>
      </c>
      <c r="X42" s="6">
        <v>20000</v>
      </c>
      <c r="Y42" s="7" t="s">
        <v>45</v>
      </c>
      <c r="Z42" s="7" t="s">
        <v>45</v>
      </c>
      <c r="AA42" s="7" t="s">
        <v>45</v>
      </c>
    </row>
    <row r="43" spans="1:27" s="3" customFormat="1" x14ac:dyDescent="0.25">
      <c r="A43" s="20" t="s">
        <v>73</v>
      </c>
      <c r="B43" s="28" t="s">
        <v>45</v>
      </c>
      <c r="C43" s="28" t="s">
        <v>45</v>
      </c>
      <c r="D43" s="28" t="s">
        <v>45</v>
      </c>
      <c r="E43" s="28" t="s">
        <v>45</v>
      </c>
      <c r="F43" s="28" t="s">
        <v>45</v>
      </c>
      <c r="G43" s="28" t="s">
        <v>45</v>
      </c>
      <c r="H43" s="35">
        <v>7400</v>
      </c>
      <c r="I43" s="28" t="s">
        <v>45</v>
      </c>
      <c r="J43" s="28" t="s">
        <v>45</v>
      </c>
      <c r="K43" s="28" t="s">
        <v>45</v>
      </c>
      <c r="L43" s="28" t="s">
        <v>45</v>
      </c>
      <c r="M43" s="35">
        <v>1300</v>
      </c>
      <c r="N43" s="28" t="s">
        <v>45</v>
      </c>
      <c r="O43" s="28" t="s">
        <v>45</v>
      </c>
      <c r="P43" s="35">
        <v>1500</v>
      </c>
      <c r="Q43" s="28" t="s">
        <v>45</v>
      </c>
      <c r="R43" s="28" t="s">
        <v>45</v>
      </c>
      <c r="S43" s="28" t="s">
        <v>45</v>
      </c>
      <c r="T43" s="28" t="s">
        <v>45</v>
      </c>
      <c r="U43" s="28" t="s">
        <v>45</v>
      </c>
      <c r="V43" s="28" t="s">
        <v>45</v>
      </c>
      <c r="W43" s="28" t="s">
        <v>45</v>
      </c>
      <c r="X43" s="35">
        <v>15000</v>
      </c>
      <c r="Y43" s="35">
        <v>0.1</v>
      </c>
      <c r="Z43" s="28" t="s">
        <v>45</v>
      </c>
      <c r="AA43" s="28" t="s">
        <v>45</v>
      </c>
    </row>
    <row r="44" spans="1:27" s="25" customFormat="1" x14ac:dyDescent="0.25">
      <c r="A44" s="30" t="s">
        <v>39</v>
      </c>
      <c r="B44" s="15">
        <v>4200</v>
      </c>
      <c r="C44" s="15">
        <v>4000</v>
      </c>
      <c r="D44" s="29" t="s">
        <v>45</v>
      </c>
      <c r="E44" s="29" t="s">
        <v>45</v>
      </c>
      <c r="F44" s="29" t="s">
        <v>45</v>
      </c>
      <c r="G44" s="15">
        <v>1600</v>
      </c>
      <c r="H44" s="29" t="s">
        <v>45</v>
      </c>
      <c r="I44" s="29" t="s">
        <v>45</v>
      </c>
      <c r="J44" s="15" t="s">
        <v>45</v>
      </c>
      <c r="K44" s="29" t="s">
        <v>45</v>
      </c>
      <c r="L44" s="35">
        <v>3000</v>
      </c>
      <c r="M44" s="15">
        <v>3000</v>
      </c>
      <c r="N44" s="29" t="s">
        <v>45</v>
      </c>
      <c r="O44" s="35">
        <v>3000</v>
      </c>
      <c r="P44" s="15">
        <v>2500</v>
      </c>
      <c r="Q44" s="15" t="s">
        <v>45</v>
      </c>
      <c r="R44" s="15">
        <v>4000</v>
      </c>
      <c r="S44" s="15">
        <v>3000</v>
      </c>
      <c r="T44" s="15" t="s">
        <v>45</v>
      </c>
      <c r="U44" s="29" t="s">
        <v>45</v>
      </c>
      <c r="V44" s="29" t="s">
        <v>45</v>
      </c>
      <c r="W44" s="29" t="s">
        <v>45</v>
      </c>
      <c r="X44" s="15">
        <v>70000</v>
      </c>
      <c r="Y44" s="29" t="s">
        <v>45</v>
      </c>
      <c r="Z44" s="29" t="s">
        <v>45</v>
      </c>
      <c r="AA44" s="29" t="s">
        <v>45</v>
      </c>
    </row>
    <row r="45" spans="1:27" s="24" customFormat="1" x14ac:dyDescent="0.25">
      <c r="A45" s="31" t="s">
        <v>40</v>
      </c>
      <c r="B45" s="15">
        <v>2500</v>
      </c>
      <c r="C45" s="28" t="s">
        <v>45</v>
      </c>
      <c r="D45" s="28" t="s">
        <v>45</v>
      </c>
      <c r="E45" s="28" t="s">
        <v>45</v>
      </c>
      <c r="F45" s="28" t="s">
        <v>45</v>
      </c>
      <c r="G45" s="15">
        <v>15200</v>
      </c>
      <c r="H45" s="15">
        <v>600</v>
      </c>
      <c r="I45" s="28" t="s">
        <v>45</v>
      </c>
      <c r="J45" s="28" t="s">
        <v>45</v>
      </c>
      <c r="K45" s="28" t="s">
        <v>45</v>
      </c>
      <c r="L45" s="28" t="s">
        <v>45</v>
      </c>
      <c r="M45" s="15">
        <v>2500</v>
      </c>
      <c r="N45" s="28" t="s">
        <v>45</v>
      </c>
      <c r="O45" s="28" t="s">
        <v>45</v>
      </c>
      <c r="P45" s="15">
        <v>3200</v>
      </c>
      <c r="Q45" s="28" t="s">
        <v>45</v>
      </c>
      <c r="R45" s="15">
        <v>2500</v>
      </c>
      <c r="S45" s="28" t="s">
        <v>45</v>
      </c>
      <c r="T45" s="28" t="s">
        <v>45</v>
      </c>
      <c r="U45" s="28" t="s">
        <v>45</v>
      </c>
      <c r="V45" s="28" t="s">
        <v>45</v>
      </c>
      <c r="W45" s="28" t="s">
        <v>45</v>
      </c>
      <c r="X45" s="15">
        <v>11000</v>
      </c>
      <c r="Y45" s="15">
        <v>0.03</v>
      </c>
      <c r="Z45" s="28" t="s">
        <v>45</v>
      </c>
      <c r="AA45" s="28" t="s">
        <v>45</v>
      </c>
    </row>
    <row r="46" spans="1:27" s="24" customFormat="1" x14ac:dyDescent="0.25">
      <c r="A46" s="31" t="s">
        <v>74</v>
      </c>
      <c r="B46" s="28" t="s">
        <v>45</v>
      </c>
      <c r="C46" s="28" t="s">
        <v>45</v>
      </c>
      <c r="D46" s="28" t="s">
        <v>45</v>
      </c>
      <c r="E46" s="28" t="s">
        <v>45</v>
      </c>
      <c r="F46" s="28" t="s">
        <v>45</v>
      </c>
      <c r="G46" s="28" t="s">
        <v>45</v>
      </c>
      <c r="H46" s="28" t="s">
        <v>45</v>
      </c>
      <c r="I46" s="28" t="s">
        <v>45</v>
      </c>
      <c r="J46" s="28" t="s">
        <v>45</v>
      </c>
      <c r="K46" s="28" t="s">
        <v>45</v>
      </c>
      <c r="L46" s="28" t="s">
        <v>45</v>
      </c>
      <c r="M46" s="28" t="s">
        <v>45</v>
      </c>
      <c r="N46" s="28" t="s">
        <v>45</v>
      </c>
      <c r="O46" s="28" t="s">
        <v>45</v>
      </c>
      <c r="P46" s="28" t="s">
        <v>45</v>
      </c>
      <c r="Q46" s="28" t="s">
        <v>45</v>
      </c>
      <c r="R46" s="28" t="s">
        <v>45</v>
      </c>
      <c r="S46" s="28" t="s">
        <v>45</v>
      </c>
      <c r="T46" s="28" t="s">
        <v>45</v>
      </c>
      <c r="U46" s="28" t="s">
        <v>45</v>
      </c>
      <c r="V46" s="28" t="s">
        <v>45</v>
      </c>
      <c r="W46" s="28" t="s">
        <v>45</v>
      </c>
      <c r="X46" s="28" t="s">
        <v>45</v>
      </c>
      <c r="Y46" s="28" t="s">
        <v>45</v>
      </c>
      <c r="Z46" s="28" t="s">
        <v>45</v>
      </c>
      <c r="AA46" s="28" t="s">
        <v>45</v>
      </c>
    </row>
    <row r="47" spans="1:27" s="24" customFormat="1" x14ac:dyDescent="0.25">
      <c r="A47" s="31" t="s">
        <v>78</v>
      </c>
      <c r="B47" s="28" t="s">
        <v>45</v>
      </c>
      <c r="C47" s="28" t="s">
        <v>45</v>
      </c>
      <c r="D47" s="28" t="s">
        <v>45</v>
      </c>
      <c r="E47" s="28" t="s">
        <v>45</v>
      </c>
      <c r="F47" s="28" t="s">
        <v>45</v>
      </c>
      <c r="G47" s="28" t="s">
        <v>45</v>
      </c>
      <c r="H47" s="28" t="s">
        <v>45</v>
      </c>
      <c r="I47" s="28" t="s">
        <v>45</v>
      </c>
      <c r="J47" s="28" t="s">
        <v>45</v>
      </c>
      <c r="K47" s="28" t="s">
        <v>45</v>
      </c>
      <c r="L47" s="28" t="s">
        <v>45</v>
      </c>
      <c r="M47" s="28" t="s">
        <v>45</v>
      </c>
      <c r="N47" s="28" t="s">
        <v>45</v>
      </c>
      <c r="O47" s="28" t="s">
        <v>45</v>
      </c>
      <c r="P47" s="28" t="s">
        <v>45</v>
      </c>
      <c r="Q47" s="28" t="s">
        <v>45</v>
      </c>
      <c r="R47" s="28" t="s">
        <v>45</v>
      </c>
      <c r="S47" s="28" t="s">
        <v>45</v>
      </c>
      <c r="T47" s="28" t="s">
        <v>45</v>
      </c>
      <c r="U47" s="28" t="s">
        <v>45</v>
      </c>
      <c r="V47" s="28" t="s">
        <v>45</v>
      </c>
      <c r="W47" s="28" t="s">
        <v>45</v>
      </c>
      <c r="X47" s="28" t="s">
        <v>45</v>
      </c>
      <c r="Y47" s="28" t="s">
        <v>45</v>
      </c>
      <c r="Z47" s="28" t="s">
        <v>45</v>
      </c>
      <c r="AA47" s="28" t="s">
        <v>45</v>
      </c>
    </row>
    <row r="48" spans="1:27" s="2" customFormat="1" ht="15.75" x14ac:dyDescent="0.25">
      <c r="A48" s="22" t="s">
        <v>53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s="1" customFormat="1" x14ac:dyDescent="0.25">
      <c r="A49" s="20" t="s">
        <v>41</v>
      </c>
      <c r="B49" s="5" t="s">
        <v>45</v>
      </c>
      <c r="C49" s="5" t="s">
        <v>45</v>
      </c>
      <c r="D49" s="5" t="s">
        <v>45</v>
      </c>
      <c r="E49" s="5" t="s">
        <v>45</v>
      </c>
      <c r="F49" s="6">
        <v>1206</v>
      </c>
      <c r="G49" s="5" t="s">
        <v>45</v>
      </c>
      <c r="H49" s="5" t="s">
        <v>45</v>
      </c>
      <c r="I49" s="6">
        <v>1418</v>
      </c>
      <c r="J49" s="5" t="s">
        <v>45</v>
      </c>
      <c r="K49" s="6">
        <v>1024</v>
      </c>
      <c r="L49" s="6">
        <v>2000</v>
      </c>
      <c r="M49" s="5" t="s">
        <v>45</v>
      </c>
      <c r="N49" s="5" t="s">
        <v>45</v>
      </c>
      <c r="O49" s="5" t="s">
        <v>45</v>
      </c>
      <c r="P49" s="5" t="s">
        <v>45</v>
      </c>
      <c r="Q49" s="5" t="s">
        <v>45</v>
      </c>
      <c r="R49" s="5" t="s">
        <v>45</v>
      </c>
      <c r="S49" s="5" t="s">
        <v>45</v>
      </c>
      <c r="T49" s="6">
        <v>1885</v>
      </c>
      <c r="U49" s="5" t="s">
        <v>45</v>
      </c>
      <c r="V49" s="6" t="s">
        <v>45</v>
      </c>
      <c r="W49" s="5" t="s">
        <v>45</v>
      </c>
      <c r="X49" s="5" t="s">
        <v>45</v>
      </c>
      <c r="Y49" s="5" t="s">
        <v>45</v>
      </c>
      <c r="Z49" s="5" t="s">
        <v>45</v>
      </c>
      <c r="AA49" s="5" t="s">
        <v>45</v>
      </c>
    </row>
    <row r="50" spans="1:27" s="3" customFormat="1" x14ac:dyDescent="0.25">
      <c r="A50" s="19" t="s">
        <v>42</v>
      </c>
      <c r="B50" s="7" t="s">
        <v>45</v>
      </c>
      <c r="C50" s="7" t="s">
        <v>45</v>
      </c>
      <c r="D50" s="7" t="s">
        <v>45</v>
      </c>
      <c r="E50" s="7" t="s">
        <v>45</v>
      </c>
      <c r="F50" s="6">
        <v>4694</v>
      </c>
      <c r="G50" s="7" t="s">
        <v>45</v>
      </c>
      <c r="H50" s="7" t="s">
        <v>45</v>
      </c>
      <c r="I50" s="6">
        <v>4000</v>
      </c>
      <c r="J50" s="7" t="s">
        <v>45</v>
      </c>
      <c r="K50" s="6">
        <v>3733</v>
      </c>
      <c r="L50" s="6">
        <v>4000</v>
      </c>
      <c r="M50" s="7" t="s">
        <v>45</v>
      </c>
      <c r="N50" s="7" t="s">
        <v>45</v>
      </c>
      <c r="O50" s="7" t="s">
        <v>45</v>
      </c>
      <c r="P50" s="7" t="s">
        <v>45</v>
      </c>
      <c r="Q50" s="7" t="s">
        <v>45</v>
      </c>
      <c r="R50" s="7" t="s">
        <v>45</v>
      </c>
      <c r="S50" s="7" t="s">
        <v>45</v>
      </c>
      <c r="T50" s="6">
        <v>4000</v>
      </c>
      <c r="U50" s="7" t="s">
        <v>45</v>
      </c>
      <c r="V50" s="6" t="s">
        <v>45</v>
      </c>
      <c r="W50" s="7" t="s">
        <v>45</v>
      </c>
      <c r="X50" s="7" t="s">
        <v>45</v>
      </c>
      <c r="Y50" s="7" t="s">
        <v>45</v>
      </c>
      <c r="Z50" s="7" t="s">
        <v>45</v>
      </c>
      <c r="AA50" s="7" t="s">
        <v>45</v>
      </c>
    </row>
    <row r="51" spans="1:27" s="17" customFormat="1" x14ac:dyDescent="0.25">
      <c r="A51" s="13"/>
    </row>
    <row r="53" spans="1:27" ht="18.75" x14ac:dyDescent="0.3">
      <c r="A53" s="10" t="s">
        <v>43</v>
      </c>
    </row>
    <row r="54" spans="1:27" s="2" customFormat="1" ht="15.75" x14ac:dyDescent="0.25">
      <c r="A54" s="26" t="s">
        <v>48</v>
      </c>
      <c r="B54" s="4" t="s">
        <v>0</v>
      </c>
      <c r="C54" s="4" t="s">
        <v>1</v>
      </c>
      <c r="D54" s="4" t="s">
        <v>2</v>
      </c>
      <c r="E54" s="4" t="s">
        <v>3</v>
      </c>
      <c r="F54" s="4" t="s">
        <v>4</v>
      </c>
      <c r="G54" s="4" t="s">
        <v>5</v>
      </c>
      <c r="H54" s="4" t="s">
        <v>6</v>
      </c>
      <c r="I54" s="4" t="s">
        <v>46</v>
      </c>
      <c r="J54" s="4" t="s">
        <v>8</v>
      </c>
      <c r="K54" s="4" t="s">
        <v>9</v>
      </c>
      <c r="L54" s="4" t="s">
        <v>10</v>
      </c>
      <c r="M54" s="4" t="s">
        <v>11</v>
      </c>
      <c r="N54" s="4" t="s">
        <v>47</v>
      </c>
      <c r="O54" s="4" t="s">
        <v>12</v>
      </c>
      <c r="P54" s="4" t="s">
        <v>13</v>
      </c>
      <c r="Q54" s="4" t="s">
        <v>14</v>
      </c>
      <c r="R54" s="4" t="s">
        <v>15</v>
      </c>
      <c r="S54" s="4" t="s">
        <v>16</v>
      </c>
      <c r="T54" s="4" t="s">
        <v>17</v>
      </c>
      <c r="U54" s="4" t="s">
        <v>18</v>
      </c>
      <c r="V54" s="4" t="s">
        <v>19</v>
      </c>
      <c r="W54" s="4" t="s">
        <v>20</v>
      </c>
      <c r="X54" s="4" t="s">
        <v>21</v>
      </c>
      <c r="Y54" s="4" t="s">
        <v>22</v>
      </c>
      <c r="Z54" s="4" t="s">
        <v>23</v>
      </c>
      <c r="AA54" s="4" t="s">
        <v>44</v>
      </c>
    </row>
    <row r="55" spans="1:27" s="1" customFormat="1" x14ac:dyDescent="0.25">
      <c r="A55" s="31" t="s">
        <v>24</v>
      </c>
      <c r="B55" s="29" t="str">
        <f t="shared" ref="B55:AA55" si="0">B3</f>
        <v>NaN</v>
      </c>
      <c r="C55" s="15" t="str">
        <f t="shared" si="0"/>
        <v>NaN</v>
      </c>
      <c r="D55" s="15">
        <f t="shared" si="0"/>
        <v>24</v>
      </c>
      <c r="E55" s="15">
        <f t="shared" si="0"/>
        <v>62</v>
      </c>
      <c r="F55" s="29" t="str">
        <f t="shared" si="0"/>
        <v>NaN</v>
      </c>
      <c r="G55" s="29" t="str">
        <f t="shared" si="0"/>
        <v>NaN</v>
      </c>
      <c r="H55" s="29" t="str">
        <f t="shared" si="0"/>
        <v>NaN</v>
      </c>
      <c r="I55" s="29" t="str">
        <f t="shared" si="0"/>
        <v>NaN</v>
      </c>
      <c r="J55" s="29" t="str">
        <f t="shared" si="0"/>
        <v>NaN</v>
      </c>
      <c r="K55" s="29" t="str">
        <f t="shared" si="0"/>
        <v>NaN</v>
      </c>
      <c r="L55" s="29" t="str">
        <f t="shared" si="0"/>
        <v>NaN</v>
      </c>
      <c r="M55" s="29" t="str">
        <f t="shared" si="0"/>
        <v>NaN</v>
      </c>
      <c r="N55" s="29" t="str">
        <f t="shared" si="0"/>
        <v>NaN</v>
      </c>
      <c r="O55" s="29" t="str">
        <f t="shared" si="0"/>
        <v>NaN</v>
      </c>
      <c r="P55" s="29" t="str">
        <f t="shared" si="0"/>
        <v>NaN</v>
      </c>
      <c r="Q55" s="29" t="str">
        <f t="shared" si="0"/>
        <v>NaN</v>
      </c>
      <c r="R55" s="29" t="str">
        <f t="shared" si="0"/>
        <v>NaN</v>
      </c>
      <c r="S55" s="29" t="str">
        <f t="shared" si="0"/>
        <v>NaN</v>
      </c>
      <c r="T55" s="29" t="str">
        <f t="shared" si="0"/>
        <v>NaN</v>
      </c>
      <c r="U55" s="29" t="str">
        <f t="shared" si="0"/>
        <v>NaN</v>
      </c>
      <c r="V55" s="29" t="str">
        <f t="shared" si="0"/>
        <v>NaN</v>
      </c>
      <c r="W55" s="29" t="str">
        <f t="shared" si="0"/>
        <v>NaN</v>
      </c>
      <c r="X55" s="15">
        <f t="shared" si="0"/>
        <v>30000</v>
      </c>
      <c r="Y55" s="15">
        <f t="shared" si="0"/>
        <v>3.0000000000000001E-3</v>
      </c>
      <c r="Z55" s="15">
        <f t="shared" si="0"/>
        <v>4000</v>
      </c>
      <c r="AA55" s="29" t="str">
        <f t="shared" si="0"/>
        <v>NaN</v>
      </c>
    </row>
    <row r="56" spans="1:27" s="3" customFormat="1" x14ac:dyDescent="0.25">
      <c r="A56" s="30" t="s">
        <v>25</v>
      </c>
      <c r="B56" s="7" t="str">
        <f t="shared" ref="B56:AA56" si="1">B4</f>
        <v>NaN</v>
      </c>
      <c r="C56" s="7" t="str">
        <f t="shared" si="1"/>
        <v>NaN</v>
      </c>
      <c r="D56" s="6">
        <f t="shared" si="1"/>
        <v>60</v>
      </c>
      <c r="E56" s="6">
        <f t="shared" si="1"/>
        <v>48</v>
      </c>
      <c r="F56" s="7" t="str">
        <f t="shared" si="1"/>
        <v>NaN</v>
      </c>
      <c r="G56" s="7" t="str">
        <f t="shared" si="1"/>
        <v>NaN</v>
      </c>
      <c r="H56" s="7" t="str">
        <f t="shared" si="1"/>
        <v>NaN</v>
      </c>
      <c r="I56" s="7" t="str">
        <f t="shared" si="1"/>
        <v>NaN</v>
      </c>
      <c r="J56" s="7" t="str">
        <f t="shared" si="1"/>
        <v>NaN</v>
      </c>
      <c r="K56" s="7" t="str">
        <f t="shared" si="1"/>
        <v>NaN</v>
      </c>
      <c r="L56" s="7" t="str">
        <f t="shared" si="1"/>
        <v>NaN</v>
      </c>
      <c r="M56" s="7" t="str">
        <f t="shared" si="1"/>
        <v>NaN</v>
      </c>
      <c r="N56" s="7" t="str">
        <f t="shared" si="1"/>
        <v>NaN</v>
      </c>
      <c r="O56" s="7" t="str">
        <f t="shared" si="1"/>
        <v>NaN</v>
      </c>
      <c r="P56" s="7" t="str">
        <f t="shared" si="1"/>
        <v>NaN</v>
      </c>
      <c r="Q56" s="7" t="str">
        <f t="shared" si="1"/>
        <v>NaN</v>
      </c>
      <c r="R56" s="7" t="str">
        <f t="shared" si="1"/>
        <v>NaN</v>
      </c>
      <c r="S56" s="7" t="str">
        <f t="shared" si="1"/>
        <v>NaN</v>
      </c>
      <c r="T56" s="7" t="str">
        <f t="shared" si="1"/>
        <v>NaN</v>
      </c>
      <c r="U56" s="7" t="str">
        <f t="shared" si="1"/>
        <v>NaN</v>
      </c>
      <c r="V56" s="7" t="str">
        <f t="shared" si="1"/>
        <v>NaN</v>
      </c>
      <c r="W56" s="7" t="str">
        <f t="shared" si="1"/>
        <v>NaN</v>
      </c>
      <c r="X56" s="6">
        <f t="shared" si="1"/>
        <v>41000</v>
      </c>
      <c r="Y56" s="6">
        <f t="shared" si="1"/>
        <v>0.03</v>
      </c>
      <c r="Z56" s="6">
        <f t="shared" si="1"/>
        <v>4000</v>
      </c>
      <c r="AA56" s="7" t="str">
        <f t="shared" si="1"/>
        <v>NaN</v>
      </c>
    </row>
    <row r="57" spans="1:27" s="1" customFormat="1" x14ac:dyDescent="0.25">
      <c r="A57" s="31" t="s">
        <v>26</v>
      </c>
      <c r="B57" s="5" t="str">
        <f t="shared" ref="B57:AA57" si="2">B5</f>
        <v>NaN</v>
      </c>
      <c r="C57" s="5" t="str">
        <f t="shared" si="2"/>
        <v>NaN</v>
      </c>
      <c r="D57" s="6">
        <f t="shared" si="2"/>
        <v>16</v>
      </c>
      <c r="E57" s="6">
        <f t="shared" si="2"/>
        <v>48</v>
      </c>
      <c r="F57" s="5" t="str">
        <f t="shared" si="2"/>
        <v>NaN</v>
      </c>
      <c r="G57" s="5" t="str">
        <f t="shared" si="2"/>
        <v>NaN</v>
      </c>
      <c r="H57" s="5" t="str">
        <f t="shared" si="2"/>
        <v>NaN</v>
      </c>
      <c r="I57" s="5" t="str">
        <f t="shared" si="2"/>
        <v>NaN</v>
      </c>
      <c r="J57" s="5" t="str">
        <f t="shared" si="2"/>
        <v>NaN</v>
      </c>
      <c r="K57" s="5" t="str">
        <f t="shared" si="2"/>
        <v>NaN</v>
      </c>
      <c r="L57" s="5" t="str">
        <f t="shared" si="2"/>
        <v>NaN</v>
      </c>
      <c r="M57" s="5" t="str">
        <f t="shared" si="2"/>
        <v>NaN</v>
      </c>
      <c r="N57" s="5" t="str">
        <f t="shared" si="2"/>
        <v>NaN</v>
      </c>
      <c r="O57" s="5" t="str">
        <f t="shared" si="2"/>
        <v>NaN</v>
      </c>
      <c r="P57" s="5" t="str">
        <f t="shared" si="2"/>
        <v>NaN</v>
      </c>
      <c r="Q57" s="5" t="str">
        <f t="shared" si="2"/>
        <v>NaN</v>
      </c>
      <c r="R57" s="5" t="str">
        <f t="shared" si="2"/>
        <v>NaN</v>
      </c>
      <c r="S57" s="5" t="str">
        <f t="shared" si="2"/>
        <v>NaN</v>
      </c>
      <c r="T57" s="5" t="str">
        <f t="shared" si="2"/>
        <v>NaN</v>
      </c>
      <c r="U57" s="5" t="str">
        <f t="shared" si="2"/>
        <v>NaN</v>
      </c>
      <c r="V57" s="5" t="str">
        <f t="shared" si="2"/>
        <v>NaN</v>
      </c>
      <c r="W57" s="5" t="str">
        <f t="shared" si="2"/>
        <v>NaN</v>
      </c>
      <c r="X57" s="6">
        <f t="shared" si="2"/>
        <v>30000</v>
      </c>
      <c r="Y57" s="6">
        <f t="shared" si="2"/>
        <v>3.0000000000000001E-3</v>
      </c>
      <c r="Z57" s="6">
        <f t="shared" si="2"/>
        <v>4000</v>
      </c>
      <c r="AA57" s="5" t="str">
        <f t="shared" si="2"/>
        <v>NaN</v>
      </c>
    </row>
    <row r="58" spans="1:27" s="3" customFormat="1" x14ac:dyDescent="0.25">
      <c r="A58" s="30" t="s">
        <v>27</v>
      </c>
      <c r="B58" s="6">
        <f>B6*20</f>
        <v>1420</v>
      </c>
      <c r="C58" s="6">
        <f>C6*20</f>
        <v>580</v>
      </c>
      <c r="D58" s="7" t="str">
        <f t="shared" ref="D58:N58" si="3">D6</f>
        <v>NaN</v>
      </c>
      <c r="E58" s="29" t="str">
        <f t="shared" si="3"/>
        <v>NaN</v>
      </c>
      <c r="F58" s="7" t="str">
        <f t="shared" si="3"/>
        <v>NaN</v>
      </c>
      <c r="G58" s="7" t="str">
        <f t="shared" si="3"/>
        <v>NaN</v>
      </c>
      <c r="H58" s="7" t="str">
        <f t="shared" si="3"/>
        <v>NaN</v>
      </c>
      <c r="I58" s="7" t="str">
        <f t="shared" si="3"/>
        <v>NaN</v>
      </c>
      <c r="J58" s="7" t="str">
        <f t="shared" si="3"/>
        <v>NaN</v>
      </c>
      <c r="K58" s="7" t="str">
        <f t="shared" si="3"/>
        <v>NaN</v>
      </c>
      <c r="L58" s="7" t="str">
        <f t="shared" si="3"/>
        <v>NaN</v>
      </c>
      <c r="M58" s="7" t="str">
        <f t="shared" si="3"/>
        <v>NaN</v>
      </c>
      <c r="N58" s="7" t="str">
        <f t="shared" si="3"/>
        <v>NaN</v>
      </c>
      <c r="O58" s="6">
        <f>O6*20</f>
        <v>13440</v>
      </c>
      <c r="P58" s="7" t="str">
        <f>P6</f>
        <v>NaN</v>
      </c>
      <c r="Q58" s="7" t="str">
        <f>Q6</f>
        <v>NaN</v>
      </c>
      <c r="R58" s="6">
        <f>R6*20</f>
        <v>1760</v>
      </c>
      <c r="S58" s="6">
        <f>S6*20</f>
        <v>2740</v>
      </c>
      <c r="T58" s="7">
        <f>T6</f>
        <v>390</v>
      </c>
      <c r="U58" s="7" t="str">
        <f>U6</f>
        <v>NaN</v>
      </c>
      <c r="V58" s="7" t="str">
        <f>V6</f>
        <v>NaN</v>
      </c>
      <c r="W58" s="7" t="str">
        <f>W6</f>
        <v>NaN</v>
      </c>
      <c r="X58" s="6">
        <f>X6</f>
        <v>16000</v>
      </c>
      <c r="Y58" s="7" t="str">
        <f>Z6</f>
        <v>NaN</v>
      </c>
      <c r="Z58" s="7" t="s">
        <v>45</v>
      </c>
      <c r="AA58" s="7" t="s">
        <v>45</v>
      </c>
    </row>
    <row r="59" spans="1:27" s="3" customFormat="1" x14ac:dyDescent="0.25">
      <c r="A59" s="32" t="s">
        <v>54</v>
      </c>
      <c r="B59" s="6">
        <f>B7*100</f>
        <v>1800</v>
      </c>
      <c r="C59" s="6">
        <f>C7*100</f>
        <v>1900</v>
      </c>
      <c r="D59" s="11" t="str">
        <f t="shared" ref="D59:F61" si="4">D7</f>
        <v>NaN</v>
      </c>
      <c r="E59" s="28">
        <f>E7*100</f>
        <v>390000</v>
      </c>
      <c r="F59" s="11" t="str">
        <f t="shared" si="4"/>
        <v>NaN</v>
      </c>
      <c r="G59" s="6">
        <f>G7*100</f>
        <v>36100</v>
      </c>
      <c r="H59" s="11" t="str">
        <f t="shared" ref="H59:J61" si="5">H7</f>
        <v>NaN</v>
      </c>
      <c r="I59" s="11" t="str">
        <f t="shared" si="5"/>
        <v>NaN</v>
      </c>
      <c r="J59" s="11" t="str">
        <f t="shared" si="5"/>
        <v>NaN</v>
      </c>
      <c r="K59" s="6">
        <f>K7*100</f>
        <v>36700</v>
      </c>
      <c r="L59" s="6">
        <f>L7*100</f>
        <v>28800</v>
      </c>
      <c r="M59" s="6">
        <f>M7*100</f>
        <v>2380</v>
      </c>
      <c r="N59" s="11" t="str">
        <f t="shared" ref="N59:O61" si="6">N7</f>
        <v>NaN</v>
      </c>
      <c r="O59" s="11" t="str">
        <f t="shared" si="6"/>
        <v>NaN</v>
      </c>
      <c r="P59" s="6">
        <f>P7*100</f>
        <v>2400</v>
      </c>
      <c r="Q59" s="11" t="str">
        <f>Q7</f>
        <v>NaN</v>
      </c>
      <c r="R59" s="6">
        <f>R7*100</f>
        <v>1900</v>
      </c>
      <c r="S59" s="6">
        <f>S7*100</f>
        <v>2100</v>
      </c>
      <c r="T59" s="6">
        <f>T7*100</f>
        <v>52200</v>
      </c>
      <c r="U59" s="11" t="str">
        <f t="shared" ref="U59:AA61" si="7">U7</f>
        <v>NaN</v>
      </c>
      <c r="V59" s="11" t="str">
        <f t="shared" si="7"/>
        <v>NaN</v>
      </c>
      <c r="W59" s="11" t="str">
        <f t="shared" si="7"/>
        <v>NaN</v>
      </c>
      <c r="X59" s="6">
        <f t="shared" si="7"/>
        <v>5700</v>
      </c>
      <c r="Y59" s="11" t="str">
        <f t="shared" si="7"/>
        <v>NaN</v>
      </c>
      <c r="Z59" s="11" t="str">
        <f t="shared" si="7"/>
        <v>NaN</v>
      </c>
      <c r="AA59" s="11" t="str">
        <f t="shared" si="7"/>
        <v>NaN</v>
      </c>
    </row>
    <row r="60" spans="1:27" s="3" customFormat="1" x14ac:dyDescent="0.25">
      <c r="A60" s="30" t="s">
        <v>57</v>
      </c>
      <c r="B60" s="29" t="str">
        <f>B8</f>
        <v>NaN</v>
      </c>
      <c r="C60" s="29" t="str">
        <f>C8</f>
        <v>NaN</v>
      </c>
      <c r="D60" s="29">
        <f t="shared" si="4"/>
        <v>1</v>
      </c>
      <c r="E60" s="29">
        <f t="shared" si="4"/>
        <v>2.5</v>
      </c>
      <c r="F60" s="29" t="str">
        <f t="shared" si="4"/>
        <v>NaN</v>
      </c>
      <c r="G60" s="29" t="str">
        <f>G8</f>
        <v>NaN</v>
      </c>
      <c r="H60" s="29" t="str">
        <f t="shared" si="5"/>
        <v>NaN</v>
      </c>
      <c r="I60" s="29" t="str">
        <f t="shared" si="5"/>
        <v>NaN</v>
      </c>
      <c r="J60" s="29" t="str">
        <f t="shared" si="5"/>
        <v>NaN</v>
      </c>
      <c r="K60" s="29" t="str">
        <f t="shared" ref="K60:M61" si="8">K8</f>
        <v>NaN</v>
      </c>
      <c r="L60" s="29" t="str">
        <f t="shared" si="8"/>
        <v>NaN</v>
      </c>
      <c r="M60" s="29" t="str">
        <f t="shared" si="8"/>
        <v>NaN</v>
      </c>
      <c r="N60" s="29" t="str">
        <f t="shared" si="6"/>
        <v>NaN</v>
      </c>
      <c r="O60" s="29" t="str">
        <f t="shared" si="6"/>
        <v>NaN</v>
      </c>
      <c r="P60" s="29" t="str">
        <f>P8</f>
        <v>NaN</v>
      </c>
      <c r="Q60" s="29" t="str">
        <f>Q8</f>
        <v>NaN</v>
      </c>
      <c r="R60" s="29" t="str">
        <f t="shared" ref="R60:T61" si="9">R8</f>
        <v>NaN</v>
      </c>
      <c r="S60" s="29" t="s">
        <v>45</v>
      </c>
      <c r="T60" s="29" t="str">
        <f t="shared" si="9"/>
        <v>NaN</v>
      </c>
      <c r="U60" s="29" t="str">
        <f t="shared" si="7"/>
        <v>NaN</v>
      </c>
      <c r="V60" s="29" t="str">
        <f t="shared" si="7"/>
        <v>NaN</v>
      </c>
      <c r="W60" s="29" t="str">
        <f t="shared" si="7"/>
        <v>NaN</v>
      </c>
      <c r="X60" s="29">
        <f t="shared" si="7"/>
        <v>30000</v>
      </c>
      <c r="Y60" s="29">
        <f t="shared" si="7"/>
        <v>0.03</v>
      </c>
      <c r="Z60" s="29">
        <f t="shared" si="7"/>
        <v>4000</v>
      </c>
      <c r="AA60" s="29" t="str">
        <f t="shared" si="7"/>
        <v>NaN</v>
      </c>
    </row>
    <row r="61" spans="1:27" s="3" customFormat="1" x14ac:dyDescent="0.25">
      <c r="A61" s="31" t="s">
        <v>58</v>
      </c>
      <c r="B61" s="28" t="str">
        <f>B9</f>
        <v>NaN</v>
      </c>
      <c r="C61" s="28" t="str">
        <f>C9</f>
        <v>NaN</v>
      </c>
      <c r="D61" s="28">
        <f t="shared" si="4"/>
        <v>13</v>
      </c>
      <c r="E61" s="28">
        <f t="shared" si="4"/>
        <v>64</v>
      </c>
      <c r="F61" s="28" t="str">
        <f t="shared" si="4"/>
        <v>NaN</v>
      </c>
      <c r="G61" s="28" t="str">
        <f>G9</f>
        <v>NaN</v>
      </c>
      <c r="H61" s="28" t="str">
        <f t="shared" si="5"/>
        <v>NaN</v>
      </c>
      <c r="I61" s="28" t="str">
        <f t="shared" si="5"/>
        <v>NaN</v>
      </c>
      <c r="J61" s="28" t="str">
        <f t="shared" si="5"/>
        <v>NaN</v>
      </c>
      <c r="K61" s="28" t="str">
        <f t="shared" si="8"/>
        <v>NaN</v>
      </c>
      <c r="L61" s="28" t="str">
        <f t="shared" si="8"/>
        <v>NaN</v>
      </c>
      <c r="M61" s="28" t="str">
        <f t="shared" si="8"/>
        <v>NaN</v>
      </c>
      <c r="N61" s="28" t="str">
        <f t="shared" si="6"/>
        <v>NaN</v>
      </c>
      <c r="O61" s="28" t="str">
        <f t="shared" si="6"/>
        <v>NaN</v>
      </c>
      <c r="P61" s="28" t="str">
        <f>P9</f>
        <v>NaN</v>
      </c>
      <c r="Q61" s="28" t="str">
        <f>Q9</f>
        <v>NaN</v>
      </c>
      <c r="R61" s="28" t="str">
        <f t="shared" si="9"/>
        <v>NaN</v>
      </c>
      <c r="S61" s="28" t="str">
        <f t="shared" si="9"/>
        <v>NaN</v>
      </c>
      <c r="T61" s="28" t="str">
        <f t="shared" si="9"/>
        <v>NaN</v>
      </c>
      <c r="U61" s="28" t="str">
        <f t="shared" si="7"/>
        <v>NaN</v>
      </c>
      <c r="V61" s="28" t="str">
        <f t="shared" si="7"/>
        <v>NaN</v>
      </c>
      <c r="W61" s="28" t="str">
        <f t="shared" si="7"/>
        <v>NaN</v>
      </c>
      <c r="X61" s="28">
        <f t="shared" si="7"/>
        <v>30000</v>
      </c>
      <c r="Y61" s="28">
        <f t="shared" si="7"/>
        <v>0.03</v>
      </c>
      <c r="Z61" s="28">
        <f t="shared" si="7"/>
        <v>4000</v>
      </c>
      <c r="AA61" s="28" t="str">
        <f t="shared" si="7"/>
        <v>NaN</v>
      </c>
    </row>
    <row r="62" spans="1:27" s="2" customFormat="1" ht="15.75" x14ac:dyDescent="0.25">
      <c r="A62" s="33" t="s">
        <v>49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s="3" customFormat="1" x14ac:dyDescent="0.25">
      <c r="A63" s="31" t="s">
        <v>59</v>
      </c>
      <c r="B63" s="28" t="str">
        <f t="shared" ref="B63:AA63" si="10">B11</f>
        <v>NaN</v>
      </c>
      <c r="C63" s="28" t="str">
        <f t="shared" si="10"/>
        <v>NaN</v>
      </c>
      <c r="D63" s="28" t="str">
        <f t="shared" si="10"/>
        <v>NaN</v>
      </c>
      <c r="E63" s="28" t="str">
        <f t="shared" si="10"/>
        <v>NaN</v>
      </c>
      <c r="F63" s="28" t="str">
        <f t="shared" si="10"/>
        <v>NaN</v>
      </c>
      <c r="G63" s="6">
        <f t="shared" si="10"/>
        <v>17</v>
      </c>
      <c r="H63" s="28" t="str">
        <f t="shared" si="10"/>
        <v>NaN</v>
      </c>
      <c r="I63" s="28" t="str">
        <f t="shared" si="10"/>
        <v>NaN</v>
      </c>
      <c r="J63" s="28" t="str">
        <f t="shared" si="10"/>
        <v>NaN</v>
      </c>
      <c r="K63" s="28" t="str">
        <f t="shared" si="10"/>
        <v>NaN</v>
      </c>
      <c r="L63" s="28" t="str">
        <f t="shared" si="10"/>
        <v>NaN</v>
      </c>
      <c r="M63" s="28" t="str">
        <f t="shared" si="10"/>
        <v>NaN</v>
      </c>
      <c r="N63" s="28" t="str">
        <f t="shared" si="10"/>
        <v>NaN</v>
      </c>
      <c r="O63" s="28" t="str">
        <f t="shared" si="10"/>
        <v>NaN</v>
      </c>
      <c r="P63" s="28" t="str">
        <f t="shared" si="10"/>
        <v>NaN</v>
      </c>
      <c r="Q63" s="28" t="str">
        <f t="shared" si="10"/>
        <v>NaN</v>
      </c>
      <c r="R63" s="28" t="str">
        <f t="shared" si="10"/>
        <v>NaN</v>
      </c>
      <c r="S63" s="28" t="str">
        <f t="shared" si="10"/>
        <v>NaN</v>
      </c>
      <c r="T63" s="28" t="str">
        <f t="shared" si="10"/>
        <v>NaN</v>
      </c>
      <c r="U63" s="28" t="str">
        <f t="shared" si="10"/>
        <v>NaN</v>
      </c>
      <c r="V63" s="28" t="str">
        <f t="shared" si="10"/>
        <v>NaN</v>
      </c>
      <c r="W63" s="28" t="str">
        <f t="shared" si="10"/>
        <v>NaN</v>
      </c>
      <c r="X63" s="6">
        <f t="shared" si="10"/>
        <v>82000</v>
      </c>
      <c r="Y63" s="28" t="str">
        <f t="shared" si="10"/>
        <v>NaN</v>
      </c>
      <c r="Z63" s="28" t="str">
        <f t="shared" si="10"/>
        <v>NaN</v>
      </c>
      <c r="AA63" s="6">
        <f t="shared" si="10"/>
        <v>48500</v>
      </c>
    </row>
    <row r="64" spans="1:27" s="3" customFormat="1" x14ac:dyDescent="0.25">
      <c r="A64" s="30" t="s">
        <v>60</v>
      </c>
      <c r="B64" s="29" t="str">
        <f t="shared" ref="B64:AA64" si="11">B12</f>
        <v>NaN</v>
      </c>
      <c r="C64" s="29" t="str">
        <f t="shared" si="11"/>
        <v>NaN</v>
      </c>
      <c r="D64" s="29" t="str">
        <f t="shared" si="11"/>
        <v>NaN</v>
      </c>
      <c r="E64" s="29" t="str">
        <f t="shared" si="11"/>
        <v>NaN</v>
      </c>
      <c r="F64" s="29" t="str">
        <f t="shared" si="11"/>
        <v>NaN</v>
      </c>
      <c r="G64" s="29">
        <f t="shared" si="11"/>
        <v>220</v>
      </c>
      <c r="H64" s="29" t="str">
        <f t="shared" si="11"/>
        <v>NaN</v>
      </c>
      <c r="I64" s="29" t="str">
        <f t="shared" si="11"/>
        <v>NaN</v>
      </c>
      <c r="J64" s="29" t="str">
        <f t="shared" si="11"/>
        <v>NaN</v>
      </c>
      <c r="K64" s="29" t="str">
        <f t="shared" si="11"/>
        <v>NaN</v>
      </c>
      <c r="L64" s="29" t="str">
        <f t="shared" si="11"/>
        <v>NaN</v>
      </c>
      <c r="M64" s="29" t="str">
        <f t="shared" si="11"/>
        <v>NaN</v>
      </c>
      <c r="N64" s="29" t="str">
        <f t="shared" si="11"/>
        <v>NaN</v>
      </c>
      <c r="O64" s="29" t="str">
        <f t="shared" si="11"/>
        <v>NaN</v>
      </c>
      <c r="P64" s="29" t="str">
        <f t="shared" si="11"/>
        <v>NaN</v>
      </c>
      <c r="Q64" s="29" t="str">
        <f t="shared" si="11"/>
        <v>NaN</v>
      </c>
      <c r="R64" s="29" t="str">
        <f t="shared" si="11"/>
        <v>NaN</v>
      </c>
      <c r="S64" s="29" t="str">
        <f t="shared" si="11"/>
        <v>NaN</v>
      </c>
      <c r="T64" s="29" t="str">
        <f t="shared" si="11"/>
        <v>NaN</v>
      </c>
      <c r="U64" s="29" t="str">
        <f t="shared" si="11"/>
        <v>NaN</v>
      </c>
      <c r="V64" s="29" t="str">
        <f t="shared" si="11"/>
        <v>NaN</v>
      </c>
      <c r="W64" s="29" t="str">
        <f t="shared" si="11"/>
        <v>NaN</v>
      </c>
      <c r="X64" s="15">
        <f t="shared" si="11"/>
        <v>90000</v>
      </c>
      <c r="Y64" s="29" t="str">
        <f t="shared" si="11"/>
        <v>NaN</v>
      </c>
      <c r="Z64" s="29" t="str">
        <f t="shared" si="11"/>
        <v>NaN</v>
      </c>
      <c r="AA64" s="15">
        <f t="shared" si="11"/>
        <v>16000</v>
      </c>
    </row>
    <row r="65" spans="1:27" s="25" customFormat="1" x14ac:dyDescent="0.25">
      <c r="A65" s="30" t="s">
        <v>77</v>
      </c>
      <c r="B65" s="29" t="str">
        <f t="shared" ref="B65:AA65" si="12">B13</f>
        <v>NaN</v>
      </c>
      <c r="C65" s="29" t="str">
        <f t="shared" si="12"/>
        <v>NaN</v>
      </c>
      <c r="D65" s="29" t="str">
        <f t="shared" si="12"/>
        <v>NaN</v>
      </c>
      <c r="E65" s="29" t="str">
        <f t="shared" si="12"/>
        <v>NaN</v>
      </c>
      <c r="F65" s="29" t="str">
        <f t="shared" si="12"/>
        <v>NaN</v>
      </c>
      <c r="G65" s="29" t="str">
        <f t="shared" si="12"/>
        <v>NaN</v>
      </c>
      <c r="H65" s="29" t="str">
        <f t="shared" si="12"/>
        <v>NaN</v>
      </c>
      <c r="I65" s="29" t="str">
        <f t="shared" si="12"/>
        <v>NaN</v>
      </c>
      <c r="J65" s="29" t="str">
        <f t="shared" si="12"/>
        <v>NaN</v>
      </c>
      <c r="K65" s="29" t="str">
        <f t="shared" si="12"/>
        <v>NaN</v>
      </c>
      <c r="L65" s="29" t="str">
        <f t="shared" si="12"/>
        <v>NaN</v>
      </c>
      <c r="M65" s="29" t="str">
        <f t="shared" si="12"/>
        <v>NaN</v>
      </c>
      <c r="N65" s="29" t="str">
        <f t="shared" si="12"/>
        <v>NaN</v>
      </c>
      <c r="O65" s="35">
        <f t="shared" si="12"/>
        <v>6</v>
      </c>
      <c r="P65" s="29" t="str">
        <f t="shared" si="12"/>
        <v>NaN</v>
      </c>
      <c r="Q65" s="29" t="str">
        <f t="shared" si="12"/>
        <v>NaN</v>
      </c>
      <c r="R65" s="29" t="str">
        <f t="shared" si="12"/>
        <v>NaN</v>
      </c>
      <c r="S65" s="29" t="str">
        <f t="shared" si="12"/>
        <v>NaN</v>
      </c>
      <c r="T65" s="29" t="str">
        <f t="shared" si="12"/>
        <v>NaN</v>
      </c>
      <c r="U65" s="29" t="str">
        <f t="shared" si="12"/>
        <v>NaN</v>
      </c>
      <c r="V65" s="29" t="str">
        <f t="shared" si="12"/>
        <v>NaN</v>
      </c>
      <c r="W65" s="29" t="str">
        <f t="shared" si="12"/>
        <v>NaN</v>
      </c>
      <c r="X65" s="35">
        <f t="shared" si="12"/>
        <v>80000</v>
      </c>
      <c r="Y65" s="29" t="str">
        <f t="shared" si="12"/>
        <v>NaN</v>
      </c>
      <c r="Z65" s="29" t="str">
        <f t="shared" si="12"/>
        <v>NaN</v>
      </c>
      <c r="AA65" s="29">
        <f t="shared" si="12"/>
        <v>30000</v>
      </c>
    </row>
    <row r="66" spans="1:27" s="24" customFormat="1" x14ac:dyDescent="0.25">
      <c r="A66" s="31" t="s">
        <v>61</v>
      </c>
      <c r="B66" s="28">
        <f t="shared" ref="B66:AA66" si="13">B14</f>
        <v>99</v>
      </c>
      <c r="C66" s="28">
        <f t="shared" si="13"/>
        <v>118</v>
      </c>
      <c r="D66" s="28" t="str">
        <f t="shared" si="13"/>
        <v>NaN</v>
      </c>
      <c r="E66" s="28" t="str">
        <f t="shared" si="13"/>
        <v>NaN</v>
      </c>
      <c r="F66" s="28">
        <f t="shared" si="13"/>
        <v>17</v>
      </c>
      <c r="G66" s="28">
        <f t="shared" si="13"/>
        <v>111</v>
      </c>
      <c r="H66" s="28">
        <f t="shared" si="13"/>
        <v>76</v>
      </c>
      <c r="I66" s="28">
        <f t="shared" si="13"/>
        <v>6</v>
      </c>
      <c r="J66" s="28">
        <f t="shared" si="13"/>
        <v>100</v>
      </c>
      <c r="K66" s="28">
        <f t="shared" si="13"/>
        <v>12</v>
      </c>
      <c r="L66" s="28">
        <f t="shared" si="13"/>
        <v>14</v>
      </c>
      <c r="M66" s="28">
        <f t="shared" si="13"/>
        <v>348</v>
      </c>
      <c r="N66" s="28" t="str">
        <f t="shared" si="13"/>
        <v>NaN</v>
      </c>
      <c r="O66" s="28" t="str">
        <f t="shared" si="13"/>
        <v>NaN</v>
      </c>
      <c r="P66" s="28">
        <f t="shared" si="13"/>
        <v>633</v>
      </c>
      <c r="Q66" s="28">
        <f t="shared" si="13"/>
        <v>104</v>
      </c>
      <c r="R66" s="28">
        <f t="shared" si="13"/>
        <v>43</v>
      </c>
      <c r="S66" s="28">
        <f t="shared" si="13"/>
        <v>405</v>
      </c>
      <c r="T66" s="28">
        <f t="shared" si="13"/>
        <v>36</v>
      </c>
      <c r="U66" s="28">
        <f t="shared" si="13"/>
        <v>26</v>
      </c>
      <c r="V66" s="28">
        <f t="shared" si="13"/>
        <v>92</v>
      </c>
      <c r="W66" s="28" t="str">
        <f t="shared" si="13"/>
        <v>NaN</v>
      </c>
      <c r="X66" s="28">
        <f t="shared" si="13"/>
        <v>7400</v>
      </c>
      <c r="Y66" s="28" t="str">
        <f t="shared" si="13"/>
        <v>NaN</v>
      </c>
      <c r="Z66" s="28" t="str">
        <f t="shared" si="13"/>
        <v>NaN</v>
      </c>
      <c r="AA66" s="28">
        <f t="shared" si="13"/>
        <v>920</v>
      </c>
    </row>
    <row r="67" spans="1:27" s="3" customFormat="1" x14ac:dyDescent="0.25">
      <c r="A67" s="30" t="s">
        <v>62</v>
      </c>
      <c r="B67" s="29">
        <f t="shared" ref="B67:AA67" si="14">B15</f>
        <v>670</v>
      </c>
      <c r="C67" s="29" t="str">
        <f t="shared" si="14"/>
        <v>NaN</v>
      </c>
      <c r="D67" s="29" t="str">
        <f t="shared" si="14"/>
        <v>NaN</v>
      </c>
      <c r="E67" s="29" t="str">
        <f t="shared" si="14"/>
        <v>NaN</v>
      </c>
      <c r="F67" s="29">
        <f t="shared" si="14"/>
        <v>1050</v>
      </c>
      <c r="G67" s="29" t="str">
        <f t="shared" si="14"/>
        <v>NaN</v>
      </c>
      <c r="H67" s="29" t="str">
        <f t="shared" si="14"/>
        <v>NaN</v>
      </c>
      <c r="I67" s="35">
        <f t="shared" si="14"/>
        <v>58</v>
      </c>
      <c r="J67" s="29" t="str">
        <f t="shared" si="14"/>
        <v>NaN</v>
      </c>
      <c r="K67" s="35">
        <f t="shared" si="14"/>
        <v>81</v>
      </c>
      <c r="L67" s="35">
        <f t="shared" si="14"/>
        <v>110</v>
      </c>
      <c r="M67" s="29">
        <f t="shared" si="14"/>
        <v>40</v>
      </c>
      <c r="N67" s="29" t="str">
        <f t="shared" si="14"/>
        <v>NaN</v>
      </c>
      <c r="O67" s="35">
        <f t="shared" si="14"/>
        <v>195</v>
      </c>
      <c r="P67" s="29">
        <f t="shared" si="14"/>
        <v>5300</v>
      </c>
      <c r="Q67" s="29" t="str">
        <f t="shared" si="14"/>
        <v>NaN</v>
      </c>
      <c r="R67" s="29" t="str">
        <f t="shared" si="14"/>
        <v>NaN</v>
      </c>
      <c r="S67" s="29" t="str">
        <f t="shared" si="14"/>
        <v>NaN</v>
      </c>
      <c r="T67" s="35">
        <f t="shared" si="14"/>
        <v>70</v>
      </c>
      <c r="U67" s="29" t="str">
        <f t="shared" si="14"/>
        <v>NaN</v>
      </c>
      <c r="V67" s="29" t="str">
        <f t="shared" si="14"/>
        <v>NaN</v>
      </c>
      <c r="W67" s="29" t="str">
        <f t="shared" si="14"/>
        <v>NaN</v>
      </c>
      <c r="X67" s="35">
        <f t="shared" si="14"/>
        <v>16000</v>
      </c>
      <c r="Y67" s="29" t="str">
        <f t="shared" si="14"/>
        <v>NaN</v>
      </c>
      <c r="Z67" s="29" t="str">
        <f t="shared" si="14"/>
        <v>NaN</v>
      </c>
      <c r="AA67" s="29" t="str">
        <f t="shared" si="14"/>
        <v>NaN</v>
      </c>
    </row>
    <row r="68" spans="1:27" s="24" customFormat="1" x14ac:dyDescent="0.25">
      <c r="A68" s="31" t="s">
        <v>63</v>
      </c>
      <c r="B68" s="28">
        <f t="shared" ref="B68:AA68" si="15">B16</f>
        <v>360</v>
      </c>
      <c r="C68" s="28">
        <f t="shared" si="15"/>
        <v>360</v>
      </c>
      <c r="D68" s="28" t="str">
        <f t="shared" si="15"/>
        <v>NaN</v>
      </c>
      <c r="E68" s="28" t="str">
        <f t="shared" si="15"/>
        <v>NaN</v>
      </c>
      <c r="F68" s="35">
        <f t="shared" si="15"/>
        <v>100</v>
      </c>
      <c r="G68" s="28">
        <f t="shared" si="15"/>
        <v>5200</v>
      </c>
      <c r="H68" s="28">
        <f t="shared" si="15"/>
        <v>5200</v>
      </c>
      <c r="I68" s="35">
        <f t="shared" si="15"/>
        <v>100</v>
      </c>
      <c r="J68" s="28" t="str">
        <f t="shared" si="15"/>
        <v>NaN</v>
      </c>
      <c r="K68" s="28">
        <f t="shared" si="15"/>
        <v>280</v>
      </c>
      <c r="L68" s="28">
        <f t="shared" si="15"/>
        <v>280</v>
      </c>
      <c r="M68" s="28" t="str">
        <f t="shared" si="15"/>
        <v>NaN</v>
      </c>
      <c r="N68" s="28" t="str">
        <f t="shared" si="15"/>
        <v>NaN</v>
      </c>
      <c r="O68" s="28">
        <f t="shared" si="15"/>
        <v>360</v>
      </c>
      <c r="P68" s="28">
        <f t="shared" si="15"/>
        <v>5200</v>
      </c>
      <c r="Q68" s="28" t="str">
        <f t="shared" si="15"/>
        <v>NaN</v>
      </c>
      <c r="R68" s="28">
        <f t="shared" si="15"/>
        <v>5200</v>
      </c>
      <c r="S68" s="28" t="str">
        <f t="shared" si="15"/>
        <v>NaN</v>
      </c>
      <c r="T68" s="28" t="str">
        <f t="shared" si="15"/>
        <v>NaN</v>
      </c>
      <c r="U68" s="28" t="str">
        <f t="shared" si="15"/>
        <v>NaN</v>
      </c>
      <c r="V68" s="28" t="str">
        <f t="shared" si="15"/>
        <v>NaN</v>
      </c>
      <c r="W68" s="28" t="str">
        <f t="shared" si="15"/>
        <v>NaN</v>
      </c>
      <c r="X68" s="35">
        <f t="shared" si="15"/>
        <v>23000</v>
      </c>
      <c r="Y68" s="28" t="str">
        <f t="shared" si="15"/>
        <v>NaN</v>
      </c>
      <c r="Z68" s="28" t="str">
        <f t="shared" si="15"/>
        <v>NaN</v>
      </c>
      <c r="AA68" s="28" t="str">
        <f t="shared" si="15"/>
        <v>NaN</v>
      </c>
    </row>
    <row r="69" spans="1:27" s="3" customFormat="1" x14ac:dyDescent="0.25">
      <c r="A69" s="30" t="s">
        <v>64</v>
      </c>
      <c r="B69" s="29" t="str">
        <f t="shared" ref="B69:AA69" si="16">B17</f>
        <v>NaN</v>
      </c>
      <c r="C69" s="29" t="str">
        <f t="shared" si="16"/>
        <v>NaN</v>
      </c>
      <c r="D69" s="29" t="str">
        <f t="shared" si="16"/>
        <v>NaN</v>
      </c>
      <c r="E69" s="29" t="str">
        <f t="shared" si="16"/>
        <v>NaN</v>
      </c>
      <c r="F69" s="29" t="str">
        <f t="shared" si="16"/>
        <v>NaN</v>
      </c>
      <c r="G69" s="29" t="str">
        <f t="shared" si="16"/>
        <v>NaN</v>
      </c>
      <c r="H69" s="29" t="str">
        <f t="shared" si="16"/>
        <v>NaN</v>
      </c>
      <c r="I69" s="35">
        <f t="shared" si="16"/>
        <v>100</v>
      </c>
      <c r="J69" s="29" t="str">
        <f t="shared" si="16"/>
        <v>NaN</v>
      </c>
      <c r="K69" s="29" t="str">
        <f t="shared" si="16"/>
        <v>NaN</v>
      </c>
      <c r="L69" s="29" t="str">
        <f t="shared" si="16"/>
        <v>NaN</v>
      </c>
      <c r="M69" s="29" t="str">
        <f t="shared" si="16"/>
        <v>NaN</v>
      </c>
      <c r="N69" s="29" t="str">
        <f t="shared" si="16"/>
        <v>NaN</v>
      </c>
      <c r="O69" s="29" t="str">
        <f t="shared" si="16"/>
        <v>NaN</v>
      </c>
      <c r="P69" s="29" t="str">
        <f t="shared" si="16"/>
        <v>NaN</v>
      </c>
      <c r="Q69" s="29" t="str">
        <f t="shared" si="16"/>
        <v>NaN</v>
      </c>
      <c r="R69" s="29" t="str">
        <f t="shared" si="16"/>
        <v>NaN</v>
      </c>
      <c r="S69" s="29" t="str">
        <f t="shared" si="16"/>
        <v>NaN</v>
      </c>
      <c r="T69" s="29" t="str">
        <f t="shared" si="16"/>
        <v>NaN</v>
      </c>
      <c r="U69" s="29" t="str">
        <f t="shared" si="16"/>
        <v>NaN</v>
      </c>
      <c r="V69" s="29" t="str">
        <f t="shared" si="16"/>
        <v>NaN</v>
      </c>
      <c r="W69" s="29" t="str">
        <f t="shared" si="16"/>
        <v>NaN</v>
      </c>
      <c r="X69" s="29" t="str">
        <f t="shared" si="16"/>
        <v>NaN</v>
      </c>
      <c r="Y69" s="29" t="str">
        <f t="shared" si="16"/>
        <v>NaN</v>
      </c>
      <c r="Z69" s="29" t="str">
        <f t="shared" si="16"/>
        <v>NaN</v>
      </c>
      <c r="AA69" s="29" t="str">
        <f t="shared" si="16"/>
        <v>NaN</v>
      </c>
    </row>
    <row r="70" spans="1:27" s="24" customFormat="1" x14ac:dyDescent="0.25">
      <c r="A70" s="34" t="s">
        <v>65</v>
      </c>
      <c r="B70" s="35">
        <f t="shared" ref="B70:AA70" si="17">B18</f>
        <v>4100</v>
      </c>
      <c r="C70" s="35">
        <f t="shared" si="17"/>
        <v>4000</v>
      </c>
      <c r="D70" s="28" t="str">
        <f t="shared" si="17"/>
        <v>NaN</v>
      </c>
      <c r="E70" s="28" t="str">
        <f t="shared" si="17"/>
        <v>NaN</v>
      </c>
      <c r="F70" s="15">
        <f t="shared" si="17"/>
        <v>4700</v>
      </c>
      <c r="G70" s="35">
        <f t="shared" si="17"/>
        <v>11700</v>
      </c>
      <c r="H70" s="35">
        <f t="shared" si="17"/>
        <v>3200</v>
      </c>
      <c r="I70" s="15">
        <f t="shared" si="17"/>
        <v>1100</v>
      </c>
      <c r="J70" s="28" t="str">
        <f t="shared" si="17"/>
        <v>NaN</v>
      </c>
      <c r="K70" s="15">
        <f t="shared" si="17"/>
        <v>1100</v>
      </c>
      <c r="L70" s="35">
        <f t="shared" si="17"/>
        <v>1000</v>
      </c>
      <c r="M70" s="35">
        <f t="shared" si="17"/>
        <v>3200</v>
      </c>
      <c r="N70" s="28" t="str">
        <f t="shared" si="17"/>
        <v>NaN</v>
      </c>
      <c r="O70" s="35">
        <f t="shared" si="17"/>
        <v>11000</v>
      </c>
      <c r="P70" s="15">
        <f t="shared" si="17"/>
        <v>3200</v>
      </c>
      <c r="Q70" s="28" t="str">
        <f t="shared" si="17"/>
        <v>NaN</v>
      </c>
      <c r="R70" s="35">
        <f t="shared" si="17"/>
        <v>4100</v>
      </c>
      <c r="S70" s="35">
        <f t="shared" si="17"/>
        <v>4100</v>
      </c>
      <c r="T70" s="35">
        <f t="shared" si="17"/>
        <v>1100</v>
      </c>
      <c r="U70" s="35">
        <f t="shared" si="17"/>
        <v>4700</v>
      </c>
      <c r="V70" s="35">
        <f t="shared" si="17"/>
        <v>4700</v>
      </c>
      <c r="W70" s="28" t="str">
        <f t="shared" si="17"/>
        <v>NaN</v>
      </c>
      <c r="X70" s="15">
        <f t="shared" si="17"/>
        <v>21000</v>
      </c>
      <c r="Y70" s="28" t="str">
        <f t="shared" si="17"/>
        <v>NaN</v>
      </c>
      <c r="Z70" s="28" t="str">
        <f t="shared" si="17"/>
        <v>NaN</v>
      </c>
      <c r="AA70" s="28" t="str">
        <f t="shared" si="17"/>
        <v>NaN</v>
      </c>
    </row>
    <row r="71" spans="1:27" s="25" customFormat="1" x14ac:dyDescent="0.25">
      <c r="A71" s="30" t="s">
        <v>75</v>
      </c>
      <c r="B71" s="29" t="str">
        <f t="shared" ref="B71:AA71" si="18">B19</f>
        <v>NaN</v>
      </c>
      <c r="C71" s="29" t="str">
        <f t="shared" si="18"/>
        <v>NaN</v>
      </c>
      <c r="D71" s="29" t="str">
        <f t="shared" si="18"/>
        <v>NaN</v>
      </c>
      <c r="E71" s="29" t="str">
        <f t="shared" si="18"/>
        <v>NaN</v>
      </c>
      <c r="F71" s="29" t="str">
        <f t="shared" si="18"/>
        <v>NaN</v>
      </c>
      <c r="G71" s="29" t="str">
        <f t="shared" si="18"/>
        <v>NaN</v>
      </c>
      <c r="H71" s="29" t="str">
        <f t="shared" si="18"/>
        <v>NaN</v>
      </c>
      <c r="I71" s="29" t="str">
        <f t="shared" si="18"/>
        <v>NaN</v>
      </c>
      <c r="J71" s="29" t="str">
        <f t="shared" si="18"/>
        <v>NaN</v>
      </c>
      <c r="K71" s="29" t="str">
        <f t="shared" si="18"/>
        <v>NaN</v>
      </c>
      <c r="L71" s="29" t="str">
        <f t="shared" si="18"/>
        <v>NaN</v>
      </c>
      <c r="M71" s="29" t="str">
        <f t="shared" si="18"/>
        <v>NaN</v>
      </c>
      <c r="N71" s="29" t="str">
        <f t="shared" si="18"/>
        <v>NaN</v>
      </c>
      <c r="O71" s="9">
        <f t="shared" si="18"/>
        <v>130</v>
      </c>
      <c r="P71" s="29" t="str">
        <f t="shared" si="18"/>
        <v>NaN</v>
      </c>
      <c r="Q71" s="29" t="str">
        <f t="shared" si="18"/>
        <v>NaN</v>
      </c>
      <c r="R71" s="29" t="str">
        <f t="shared" si="18"/>
        <v>NaN</v>
      </c>
      <c r="S71" s="29" t="str">
        <f t="shared" si="18"/>
        <v>NaN</v>
      </c>
      <c r="T71" s="29" t="str">
        <f t="shared" si="18"/>
        <v>NaN</v>
      </c>
      <c r="U71" s="29" t="str">
        <f t="shared" si="18"/>
        <v>NaN</v>
      </c>
      <c r="V71" s="29" t="str">
        <f t="shared" si="18"/>
        <v>NaN</v>
      </c>
      <c r="W71" s="29" t="str">
        <f t="shared" si="18"/>
        <v>NaN</v>
      </c>
      <c r="X71" s="15">
        <f t="shared" si="18"/>
        <v>22000</v>
      </c>
      <c r="Y71" s="29" t="str">
        <f t="shared" si="18"/>
        <v>NaN</v>
      </c>
      <c r="Z71" s="29" t="str">
        <f t="shared" si="18"/>
        <v>NaN</v>
      </c>
      <c r="AA71" s="15">
        <f t="shared" si="18"/>
        <v>2300</v>
      </c>
    </row>
    <row r="72" spans="1:27" s="2" customFormat="1" ht="15.75" x14ac:dyDescent="0.25">
      <c r="A72" s="33" t="s">
        <v>50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s="1" customFormat="1" x14ac:dyDescent="0.25">
      <c r="A73" s="31" t="s">
        <v>28</v>
      </c>
      <c r="B73" s="5" t="str">
        <f t="shared" ref="B73:AA73" si="19">B21</f>
        <v>NaN</v>
      </c>
      <c r="C73" s="5" t="str">
        <f t="shared" si="19"/>
        <v>NaN</v>
      </c>
      <c r="D73" s="5" t="str">
        <f t="shared" si="19"/>
        <v>NaN</v>
      </c>
      <c r="E73" s="5" t="str">
        <f t="shared" si="19"/>
        <v>NaN</v>
      </c>
      <c r="F73" s="5" t="str">
        <f t="shared" si="19"/>
        <v>NaN</v>
      </c>
      <c r="G73" s="5" t="str">
        <f t="shared" si="19"/>
        <v>NaN</v>
      </c>
      <c r="H73" s="6" t="str">
        <f t="shared" si="19"/>
        <v>NaN</v>
      </c>
      <c r="I73" s="5" t="str">
        <f t="shared" si="19"/>
        <v>NaN</v>
      </c>
      <c r="J73" s="6">
        <f t="shared" si="19"/>
        <v>73</v>
      </c>
      <c r="K73" s="5" t="str">
        <f t="shared" si="19"/>
        <v>NaN</v>
      </c>
      <c r="L73" s="5" t="str">
        <f t="shared" si="19"/>
        <v>NaN</v>
      </c>
      <c r="M73" s="5" t="str">
        <f t="shared" si="19"/>
        <v>NaN</v>
      </c>
      <c r="N73" s="6">
        <f t="shared" si="19"/>
        <v>105</v>
      </c>
      <c r="O73" s="5" t="str">
        <f t="shared" si="19"/>
        <v>NaN</v>
      </c>
      <c r="P73" s="5" t="str">
        <f t="shared" si="19"/>
        <v>NaN</v>
      </c>
      <c r="Q73" s="6">
        <f t="shared" si="19"/>
        <v>77</v>
      </c>
      <c r="R73" s="5" t="str">
        <f t="shared" si="19"/>
        <v>NaN</v>
      </c>
      <c r="S73" s="5" t="str">
        <f t="shared" si="19"/>
        <v>NaN</v>
      </c>
      <c r="T73" s="5" t="str">
        <f t="shared" si="19"/>
        <v>NaN</v>
      </c>
      <c r="U73" s="5" t="str">
        <f t="shared" si="19"/>
        <v>NaN</v>
      </c>
      <c r="V73" s="5" t="str">
        <f t="shared" si="19"/>
        <v>NaN</v>
      </c>
      <c r="W73" s="5" t="str">
        <f t="shared" si="19"/>
        <v>NaN</v>
      </c>
      <c r="X73" s="5" t="str">
        <f t="shared" si="19"/>
        <v>NaN</v>
      </c>
      <c r="Y73" s="5" t="str">
        <f t="shared" si="19"/>
        <v>NaN</v>
      </c>
      <c r="Z73" s="5" t="str">
        <f t="shared" si="19"/>
        <v>NaN</v>
      </c>
      <c r="AA73" s="5" t="str">
        <f t="shared" si="19"/>
        <v>NaN</v>
      </c>
    </row>
    <row r="74" spans="1:27" s="3" customFormat="1" x14ac:dyDescent="0.25">
      <c r="A74" s="30" t="s">
        <v>29</v>
      </c>
      <c r="B74" s="7" t="str">
        <f t="shared" ref="B74:AA74" si="20">B22</f>
        <v>NaN</v>
      </c>
      <c r="C74" s="29" t="str">
        <f t="shared" si="20"/>
        <v>NaN</v>
      </c>
      <c r="D74" s="29" t="str">
        <f t="shared" si="20"/>
        <v>NaN</v>
      </c>
      <c r="E74" s="29" t="str">
        <f t="shared" si="20"/>
        <v>NaN</v>
      </c>
      <c r="F74" s="29" t="str">
        <f t="shared" si="20"/>
        <v>NaN</v>
      </c>
      <c r="G74" s="29" t="str">
        <f t="shared" si="20"/>
        <v>NaN</v>
      </c>
      <c r="H74" s="29" t="str">
        <f t="shared" si="20"/>
        <v>NaN</v>
      </c>
      <c r="I74" s="29" t="str">
        <f t="shared" si="20"/>
        <v>NaN</v>
      </c>
      <c r="J74" s="15">
        <f t="shared" si="20"/>
        <v>51</v>
      </c>
      <c r="K74" s="29" t="str">
        <f t="shared" si="20"/>
        <v>NaN</v>
      </c>
      <c r="L74" s="29" t="str">
        <f t="shared" si="20"/>
        <v>NaN</v>
      </c>
      <c r="M74" s="29" t="str">
        <f t="shared" si="20"/>
        <v>NaN</v>
      </c>
      <c r="N74" s="15">
        <f t="shared" si="20"/>
        <v>174</v>
      </c>
      <c r="O74" s="29" t="str">
        <f t="shared" si="20"/>
        <v>NaN</v>
      </c>
      <c r="P74" s="29" t="str">
        <f t="shared" si="20"/>
        <v>NaN</v>
      </c>
      <c r="Q74" s="15">
        <f t="shared" si="20"/>
        <v>2700</v>
      </c>
      <c r="R74" s="29" t="str">
        <f t="shared" si="20"/>
        <v>NaN</v>
      </c>
      <c r="S74" s="29" t="str">
        <f t="shared" si="20"/>
        <v>NaN</v>
      </c>
      <c r="T74" s="29" t="str">
        <f t="shared" si="20"/>
        <v>NaN</v>
      </c>
      <c r="U74" s="29" t="str">
        <f t="shared" si="20"/>
        <v>NaN</v>
      </c>
      <c r="V74" s="29" t="str">
        <f t="shared" si="20"/>
        <v>NaN</v>
      </c>
      <c r="W74" s="29" t="str">
        <f t="shared" si="20"/>
        <v>NaN</v>
      </c>
      <c r="X74" s="29" t="str">
        <f t="shared" si="20"/>
        <v>NaN</v>
      </c>
      <c r="Y74" s="29" t="str">
        <f t="shared" si="20"/>
        <v>NaN</v>
      </c>
      <c r="Z74" s="29" t="str">
        <f t="shared" si="20"/>
        <v>NaN</v>
      </c>
      <c r="AA74" s="29" t="str">
        <f t="shared" si="20"/>
        <v>NaN</v>
      </c>
    </row>
    <row r="75" spans="1:27" s="24" customFormat="1" x14ac:dyDescent="0.25">
      <c r="A75" s="31" t="s">
        <v>66</v>
      </c>
      <c r="B75" s="28" t="str">
        <f t="shared" ref="B75:AA75" si="21">B23</f>
        <v>NaN</v>
      </c>
      <c r="C75" s="28" t="str">
        <f t="shared" si="21"/>
        <v>NaN</v>
      </c>
      <c r="D75" s="28" t="str">
        <f t="shared" si="21"/>
        <v>NaN</v>
      </c>
      <c r="E75" s="28" t="str">
        <f t="shared" si="21"/>
        <v>NaN</v>
      </c>
      <c r="F75" s="28" t="str">
        <f t="shared" si="21"/>
        <v>NaN</v>
      </c>
      <c r="G75" s="28" t="str">
        <f t="shared" si="21"/>
        <v>NaN</v>
      </c>
      <c r="H75" s="28" t="str">
        <f t="shared" si="21"/>
        <v>NaN</v>
      </c>
      <c r="I75" s="28" t="str">
        <f t="shared" si="21"/>
        <v>NaN</v>
      </c>
      <c r="J75" s="28">
        <f t="shared" si="21"/>
        <v>147</v>
      </c>
      <c r="K75" s="28" t="str">
        <f t="shared" si="21"/>
        <v>NaN</v>
      </c>
      <c r="L75" s="28" t="str">
        <f t="shared" si="21"/>
        <v>NaN</v>
      </c>
      <c r="M75" s="28" t="str">
        <f t="shared" si="21"/>
        <v>NaN</v>
      </c>
      <c r="N75" s="28">
        <f t="shared" si="21"/>
        <v>219</v>
      </c>
      <c r="O75" s="28" t="str">
        <f t="shared" si="21"/>
        <v>NaN</v>
      </c>
      <c r="P75" s="28" t="str">
        <f t="shared" si="21"/>
        <v>NaN</v>
      </c>
      <c r="Q75" s="28">
        <f t="shared" si="21"/>
        <v>103</v>
      </c>
      <c r="R75" s="28" t="str">
        <f t="shared" si="21"/>
        <v>NaN</v>
      </c>
      <c r="S75" s="28" t="str">
        <f t="shared" si="21"/>
        <v>NaN</v>
      </c>
      <c r="T75" s="28" t="str">
        <f t="shared" si="21"/>
        <v>NaN</v>
      </c>
      <c r="U75" s="28" t="str">
        <f t="shared" si="21"/>
        <v>NaN</v>
      </c>
      <c r="V75" s="28" t="str">
        <f t="shared" si="21"/>
        <v>NaN</v>
      </c>
      <c r="W75" s="28" t="str">
        <f t="shared" si="21"/>
        <v>NaN</v>
      </c>
      <c r="X75" s="28" t="str">
        <f t="shared" si="21"/>
        <v>NaN</v>
      </c>
      <c r="Y75" s="28" t="str">
        <f t="shared" si="21"/>
        <v>NaN</v>
      </c>
      <c r="Z75" s="28" t="str">
        <f t="shared" si="21"/>
        <v>NaN</v>
      </c>
      <c r="AA75" s="28" t="str">
        <f t="shared" si="21"/>
        <v>NaN</v>
      </c>
    </row>
    <row r="76" spans="1:27" s="3" customFormat="1" x14ac:dyDescent="0.25">
      <c r="A76" s="30" t="s">
        <v>67</v>
      </c>
      <c r="B76" s="29" t="str">
        <f t="shared" ref="B76:AA76" si="22">B24</f>
        <v>NaN</v>
      </c>
      <c r="C76" s="29" t="str">
        <f t="shared" si="22"/>
        <v>NaN</v>
      </c>
      <c r="D76" s="29" t="str">
        <f t="shared" si="22"/>
        <v>NaN</v>
      </c>
      <c r="E76" s="29" t="str">
        <f t="shared" si="22"/>
        <v>NaN</v>
      </c>
      <c r="F76" s="29" t="str">
        <f t="shared" si="22"/>
        <v>NaN</v>
      </c>
      <c r="G76" s="29" t="str">
        <f t="shared" si="22"/>
        <v>NaN</v>
      </c>
      <c r="H76" s="29" t="str">
        <f t="shared" si="22"/>
        <v>NaN</v>
      </c>
      <c r="I76" s="29" t="str">
        <f t="shared" si="22"/>
        <v>NaN</v>
      </c>
      <c r="J76" s="35">
        <f t="shared" si="22"/>
        <v>51</v>
      </c>
      <c r="K76" s="29" t="str">
        <f t="shared" si="22"/>
        <v>NaN</v>
      </c>
      <c r="L76" s="29" t="str">
        <f t="shared" si="22"/>
        <v>NaN</v>
      </c>
      <c r="M76" s="29" t="str">
        <f t="shared" si="22"/>
        <v>NaN</v>
      </c>
      <c r="N76" s="35">
        <f t="shared" si="22"/>
        <v>174</v>
      </c>
      <c r="O76" s="29" t="str">
        <f t="shared" si="22"/>
        <v>NaN</v>
      </c>
      <c r="P76" s="29" t="str">
        <f t="shared" si="22"/>
        <v>NaN</v>
      </c>
      <c r="Q76" s="35">
        <f t="shared" si="22"/>
        <v>250</v>
      </c>
      <c r="R76" s="29" t="str">
        <f t="shared" si="22"/>
        <v>NaN</v>
      </c>
      <c r="S76" s="29" t="str">
        <f t="shared" si="22"/>
        <v>NaN</v>
      </c>
      <c r="T76" s="29" t="str">
        <f t="shared" si="22"/>
        <v>NaN</v>
      </c>
      <c r="U76" s="29" t="str">
        <f t="shared" si="22"/>
        <v>NaN</v>
      </c>
      <c r="V76" s="29" t="str">
        <f t="shared" si="22"/>
        <v>NaN</v>
      </c>
      <c r="W76" s="29" t="str">
        <f t="shared" si="22"/>
        <v>NaN</v>
      </c>
      <c r="X76" s="29" t="str">
        <f t="shared" si="22"/>
        <v>NaN</v>
      </c>
      <c r="Y76" s="29" t="str">
        <f t="shared" si="22"/>
        <v>NaN</v>
      </c>
      <c r="Z76" s="29" t="str">
        <f t="shared" si="22"/>
        <v>NaN</v>
      </c>
      <c r="AA76" s="29" t="str">
        <f t="shared" si="22"/>
        <v>NaN</v>
      </c>
    </row>
    <row r="77" spans="1:27" s="1" customFormat="1" x14ac:dyDescent="0.25">
      <c r="A77" s="31" t="s">
        <v>30</v>
      </c>
      <c r="B77" s="5" t="str">
        <f t="shared" ref="B77:E77" si="23">B25</f>
        <v>NaN</v>
      </c>
      <c r="C77" s="5" t="str">
        <f t="shared" si="23"/>
        <v>NaN</v>
      </c>
      <c r="D77" s="5" t="str">
        <f t="shared" si="23"/>
        <v>NaN</v>
      </c>
      <c r="E77" s="5" t="str">
        <f t="shared" si="23"/>
        <v>NaN</v>
      </c>
      <c r="F77" s="6">
        <f>F25*1000</f>
        <v>14000</v>
      </c>
      <c r="G77" s="5" t="str">
        <f>G25</f>
        <v>NaN</v>
      </c>
      <c r="H77" s="6">
        <f>H25*1000</f>
        <v>12000</v>
      </c>
      <c r="I77" s="6">
        <f>I25*1000</f>
        <v>25000</v>
      </c>
      <c r="J77" s="5" t="str">
        <f>J25</f>
        <v>NaN</v>
      </c>
      <c r="K77" s="6">
        <f>K25*1000</f>
        <v>20000</v>
      </c>
      <c r="L77" s="6">
        <f>L25*1000</f>
        <v>20000</v>
      </c>
      <c r="M77" s="6">
        <f>M25*1000</f>
        <v>2150000</v>
      </c>
      <c r="N77" s="5" t="str">
        <f t="shared" ref="N77:O80" si="24">N25</f>
        <v>NaN</v>
      </c>
      <c r="O77" s="5" t="str">
        <f t="shared" si="24"/>
        <v>NaN</v>
      </c>
      <c r="P77" s="6">
        <f>P25*1000</f>
        <v>1640000</v>
      </c>
      <c r="Q77" s="5" t="str">
        <f t="shared" ref="Q77:S77" si="25">Q25</f>
        <v>NaN</v>
      </c>
      <c r="R77" s="5" t="str">
        <f t="shared" si="25"/>
        <v>NaN</v>
      </c>
      <c r="S77" s="5" t="str">
        <f t="shared" si="25"/>
        <v>NaN</v>
      </c>
      <c r="T77" s="6">
        <f>T25*1000</f>
        <v>47000</v>
      </c>
      <c r="U77" s="6">
        <f>U25*1000</f>
        <v>21000</v>
      </c>
      <c r="V77" s="6">
        <f>V25*1000</f>
        <v>28000</v>
      </c>
      <c r="W77" s="5" t="str">
        <f t="shared" ref="W77:AA80" si="26">W25</f>
        <v>NaN</v>
      </c>
      <c r="X77" s="5" t="str">
        <f t="shared" si="26"/>
        <v>NaN</v>
      </c>
      <c r="Y77" s="5" t="str">
        <f t="shared" si="26"/>
        <v>NaN</v>
      </c>
      <c r="Z77" s="5" t="str">
        <f t="shared" si="26"/>
        <v>NaN</v>
      </c>
      <c r="AA77" s="5" t="str">
        <f t="shared" si="26"/>
        <v>NaN</v>
      </c>
    </row>
    <row r="78" spans="1:27" s="25" customFormat="1" x14ac:dyDescent="0.25">
      <c r="A78" s="30" t="s">
        <v>32</v>
      </c>
      <c r="B78" s="29">
        <f>B26*10</f>
        <v>10000</v>
      </c>
      <c r="C78" s="29">
        <f>C26*10</f>
        <v>10000</v>
      </c>
      <c r="D78" s="29" t="s">
        <v>45</v>
      </c>
      <c r="E78" s="29" t="s">
        <v>45</v>
      </c>
      <c r="F78" s="29" t="s">
        <v>45</v>
      </c>
      <c r="G78" s="29" t="s">
        <v>45</v>
      </c>
      <c r="H78" s="29">
        <f>H26*10</f>
        <v>1380</v>
      </c>
      <c r="I78" s="29">
        <f>I26*10</f>
        <v>5000</v>
      </c>
      <c r="J78" s="29">
        <f>J26</f>
        <v>138</v>
      </c>
      <c r="K78" s="29">
        <f>K26*10</f>
        <v>2360</v>
      </c>
      <c r="L78" s="29">
        <f>L26*10</f>
        <v>2360</v>
      </c>
      <c r="M78" s="28" t="str">
        <f t="shared" ref="C78:W79" si="27">M26</f>
        <v>NaN</v>
      </c>
      <c r="N78" s="29">
        <f>N26</f>
        <v>236</v>
      </c>
      <c r="O78" s="28" t="str">
        <f t="shared" si="27"/>
        <v>NaN</v>
      </c>
      <c r="P78" s="29">
        <f>P26*10</f>
        <v>2950</v>
      </c>
      <c r="Q78" s="29">
        <f>Q26</f>
        <v>138</v>
      </c>
      <c r="R78" s="28" t="str">
        <f t="shared" si="27"/>
        <v>NaN</v>
      </c>
      <c r="S78" s="28" t="str">
        <f t="shared" si="27"/>
        <v>NaN</v>
      </c>
      <c r="T78" s="28" t="str">
        <f t="shared" si="27"/>
        <v>NaN</v>
      </c>
      <c r="U78" s="29">
        <f>U26*10</f>
        <v>2360</v>
      </c>
      <c r="V78" s="29">
        <f>V26*10</f>
        <v>10000</v>
      </c>
      <c r="W78" s="28" t="str">
        <f t="shared" si="27"/>
        <v>NaN</v>
      </c>
      <c r="X78" s="15">
        <v>5000</v>
      </c>
      <c r="Y78" s="29" t="str">
        <f t="shared" si="26"/>
        <v>NaN</v>
      </c>
      <c r="Z78" s="29" t="str">
        <f t="shared" si="26"/>
        <v>NaN</v>
      </c>
      <c r="AA78" s="29" t="str">
        <f t="shared" si="26"/>
        <v>NaN</v>
      </c>
    </row>
    <row r="79" spans="1:27" s="24" customFormat="1" x14ac:dyDescent="0.25">
      <c r="A79" s="31" t="s">
        <v>56</v>
      </c>
      <c r="B79" s="28" t="str">
        <f>B27</f>
        <v>NaN</v>
      </c>
      <c r="C79" s="28" t="str">
        <f t="shared" si="27"/>
        <v>NaN</v>
      </c>
      <c r="D79" s="28" t="str">
        <f t="shared" si="27"/>
        <v>NaN</v>
      </c>
      <c r="E79" s="28" t="str">
        <f t="shared" si="27"/>
        <v>NaN</v>
      </c>
      <c r="F79" s="28">
        <f t="shared" si="27"/>
        <v>80</v>
      </c>
      <c r="G79" s="28" t="str">
        <f t="shared" si="27"/>
        <v>NaN</v>
      </c>
      <c r="H79" s="28">
        <f t="shared" si="27"/>
        <v>68</v>
      </c>
      <c r="I79" s="28">
        <f t="shared" si="27"/>
        <v>80</v>
      </c>
      <c r="J79" s="28">
        <f t="shared" si="27"/>
        <v>68</v>
      </c>
      <c r="K79" s="28">
        <f t="shared" si="27"/>
        <v>44</v>
      </c>
      <c r="L79" s="28">
        <f t="shared" si="27"/>
        <v>60</v>
      </c>
      <c r="M79" s="28" t="str">
        <f t="shared" si="27"/>
        <v>NaN</v>
      </c>
      <c r="N79" s="28">
        <f t="shared" si="27"/>
        <v>68</v>
      </c>
      <c r="O79" s="28" t="str">
        <f t="shared" si="27"/>
        <v>NaN</v>
      </c>
      <c r="P79" s="28">
        <f t="shared" si="27"/>
        <v>60</v>
      </c>
      <c r="Q79" s="28">
        <f t="shared" si="27"/>
        <v>340</v>
      </c>
      <c r="R79" s="28" t="str">
        <f t="shared" si="27"/>
        <v>NaN</v>
      </c>
      <c r="S79" s="28" t="str">
        <f t="shared" si="27"/>
        <v>NaN</v>
      </c>
      <c r="T79" s="28" t="str">
        <f t="shared" si="27"/>
        <v>NaN</v>
      </c>
      <c r="U79" s="28" t="str">
        <f t="shared" si="27"/>
        <v>NaN</v>
      </c>
      <c r="V79" s="28">
        <f t="shared" si="27"/>
        <v>80</v>
      </c>
      <c r="W79" s="28" t="str">
        <f t="shared" si="27"/>
        <v>NaN</v>
      </c>
      <c r="X79" s="15">
        <v>5000</v>
      </c>
      <c r="Y79" s="28" t="str">
        <f t="shared" si="26"/>
        <v>NaN</v>
      </c>
      <c r="Z79" s="28" t="str">
        <f t="shared" si="26"/>
        <v>NaN</v>
      </c>
      <c r="AA79" s="28" t="str">
        <f t="shared" si="26"/>
        <v>NaN</v>
      </c>
    </row>
    <row r="80" spans="1:27" s="3" customFormat="1" x14ac:dyDescent="0.25">
      <c r="A80" s="30" t="s">
        <v>31</v>
      </c>
      <c r="B80" s="6">
        <f>B28*200</f>
        <v>37400</v>
      </c>
      <c r="C80" s="6">
        <f>C28*200</f>
        <v>21800</v>
      </c>
      <c r="D80" s="7" t="str">
        <f t="shared" ref="D80:E82" si="28">D28</f>
        <v>NaN</v>
      </c>
      <c r="E80" s="7" t="str">
        <f t="shared" si="28"/>
        <v>NaN</v>
      </c>
      <c r="F80" s="6">
        <f>F28*200</f>
        <v>9000</v>
      </c>
      <c r="G80" s="6">
        <f>G28*200</f>
        <v>53000</v>
      </c>
      <c r="H80" s="6">
        <f>H28*200</f>
        <v>36200</v>
      </c>
      <c r="I80" s="6">
        <f>I28*200</f>
        <v>19400</v>
      </c>
      <c r="J80" s="7" t="str">
        <f>J28</f>
        <v>NaN</v>
      </c>
      <c r="K80" s="6">
        <f>K28*200</f>
        <v>23800</v>
      </c>
      <c r="L80" s="6">
        <f>L28*200</f>
        <v>40800</v>
      </c>
      <c r="M80" s="6">
        <f>M28*200</f>
        <v>16200</v>
      </c>
      <c r="N80" s="7" t="str">
        <f t="shared" si="24"/>
        <v>NaN</v>
      </c>
      <c r="O80" s="7" t="str">
        <f t="shared" si="24"/>
        <v>NaN</v>
      </c>
      <c r="P80" s="6">
        <f>P28*200</f>
        <v>30200</v>
      </c>
      <c r="Q80" s="7" t="str">
        <f>Q28</f>
        <v>NaN</v>
      </c>
      <c r="R80" s="6">
        <f>R28*200</f>
        <v>23200</v>
      </c>
      <c r="S80" s="6">
        <f>S28*200</f>
        <v>13800</v>
      </c>
      <c r="T80" s="6">
        <f>T28*200</f>
        <v>24800</v>
      </c>
      <c r="U80" s="6">
        <f>U28*200</f>
        <v>11600</v>
      </c>
      <c r="V80" s="6">
        <f>V28*200</f>
        <v>7200</v>
      </c>
      <c r="W80" s="7" t="str">
        <f t="shared" si="26"/>
        <v>NaN</v>
      </c>
      <c r="X80" s="7" t="str">
        <f t="shared" si="26"/>
        <v>NaN</v>
      </c>
      <c r="Y80" s="7" t="str">
        <f t="shared" si="26"/>
        <v>NaN</v>
      </c>
      <c r="Z80" s="7" t="str">
        <f t="shared" si="26"/>
        <v>NaN</v>
      </c>
      <c r="AA80" s="7" t="str">
        <f t="shared" si="26"/>
        <v>NaN</v>
      </c>
    </row>
    <row r="81" spans="1:27" s="24" customFormat="1" x14ac:dyDescent="0.25">
      <c r="A81" s="31" t="s">
        <v>76</v>
      </c>
      <c r="B81" s="15">
        <f>B29*20</f>
        <v>6000</v>
      </c>
      <c r="C81" s="15">
        <f>C29*20</f>
        <v>2000</v>
      </c>
      <c r="D81" s="28" t="str">
        <f t="shared" si="28"/>
        <v>NaN</v>
      </c>
      <c r="E81" s="28" t="str">
        <f t="shared" si="28"/>
        <v>NaN</v>
      </c>
      <c r="F81" s="15">
        <f>F29*20</f>
        <v>3000</v>
      </c>
      <c r="G81" s="28" t="str">
        <f>G29</f>
        <v>NaN</v>
      </c>
      <c r="H81" s="15">
        <f t="shared" ref="H81:N81" si="29">H29*20</f>
        <v>10000</v>
      </c>
      <c r="I81" s="15">
        <f t="shared" si="29"/>
        <v>8000</v>
      </c>
      <c r="J81" s="15">
        <f t="shared" si="29"/>
        <v>7880</v>
      </c>
      <c r="K81" s="15">
        <f t="shared" si="29"/>
        <v>2140</v>
      </c>
      <c r="L81" s="15">
        <f t="shared" si="29"/>
        <v>2000</v>
      </c>
      <c r="M81" s="15">
        <f t="shared" si="29"/>
        <v>10000</v>
      </c>
      <c r="N81" s="15">
        <f t="shared" si="29"/>
        <v>3900</v>
      </c>
      <c r="O81" s="28" t="str">
        <f>O29</f>
        <v>NaN</v>
      </c>
      <c r="P81" s="15">
        <f t="shared" ref="P81:W81" si="30">P29*20</f>
        <v>10000</v>
      </c>
      <c r="Q81" s="15">
        <f t="shared" si="30"/>
        <v>2160</v>
      </c>
      <c r="R81" s="15">
        <f t="shared" si="30"/>
        <v>3000</v>
      </c>
      <c r="S81" s="15">
        <f t="shared" si="30"/>
        <v>2000</v>
      </c>
      <c r="T81" s="15">
        <f t="shared" si="30"/>
        <v>6000</v>
      </c>
      <c r="U81" s="15">
        <f t="shared" si="30"/>
        <v>10000</v>
      </c>
      <c r="V81" s="15">
        <f t="shared" si="30"/>
        <v>3000</v>
      </c>
      <c r="W81" s="15">
        <f t="shared" si="30"/>
        <v>5920</v>
      </c>
      <c r="X81" s="28" t="str">
        <f t="shared" ref="X81:AA85" si="31">X29</f>
        <v>NaN</v>
      </c>
      <c r="Y81" s="28" t="str">
        <f t="shared" si="31"/>
        <v>NaN</v>
      </c>
      <c r="Z81" s="28" t="str">
        <f t="shared" si="31"/>
        <v>NaN</v>
      </c>
      <c r="AA81" s="28" t="str">
        <f t="shared" si="31"/>
        <v>NaN</v>
      </c>
    </row>
    <row r="82" spans="1:27" s="25" customFormat="1" x14ac:dyDescent="0.25">
      <c r="A82" s="30" t="s">
        <v>68</v>
      </c>
      <c r="B82" s="35">
        <f t="shared" ref="B82:C85" si="32">B30</f>
        <v>23</v>
      </c>
      <c r="C82" s="35">
        <f t="shared" si="32"/>
        <v>24</v>
      </c>
      <c r="D82" s="29" t="str">
        <f t="shared" si="28"/>
        <v>NaN</v>
      </c>
      <c r="E82" s="29" t="str">
        <f t="shared" si="28"/>
        <v>NaN</v>
      </c>
      <c r="F82" s="35">
        <f>F30</f>
        <v>464</v>
      </c>
      <c r="G82" s="35">
        <f>G30</f>
        <v>8</v>
      </c>
      <c r="H82" s="35">
        <f t="shared" ref="H82:N85" si="33">H30</f>
        <v>368</v>
      </c>
      <c r="I82" s="35">
        <f t="shared" si="33"/>
        <v>160</v>
      </c>
      <c r="J82" s="29" t="str">
        <f t="shared" si="33"/>
        <v>NaN</v>
      </c>
      <c r="K82" s="35">
        <f t="shared" si="33"/>
        <v>245</v>
      </c>
      <c r="L82" s="35">
        <f t="shared" si="33"/>
        <v>139</v>
      </c>
      <c r="M82" s="29" t="str">
        <f t="shared" si="33"/>
        <v>NaN</v>
      </c>
      <c r="N82" s="29" t="str">
        <f t="shared" si="33"/>
        <v>NaN</v>
      </c>
      <c r="O82" s="29" t="str">
        <f>O30</f>
        <v>NaN</v>
      </c>
      <c r="P82" s="29" t="str">
        <f t="shared" ref="P82:W82" si="34">P30</f>
        <v>NaN</v>
      </c>
      <c r="Q82" s="29" t="str">
        <f t="shared" si="34"/>
        <v>NaN</v>
      </c>
      <c r="R82" s="35">
        <f t="shared" si="34"/>
        <v>11</v>
      </c>
      <c r="S82" s="35">
        <f t="shared" si="34"/>
        <v>19</v>
      </c>
      <c r="T82" s="35">
        <f t="shared" si="34"/>
        <v>112</v>
      </c>
      <c r="U82" s="29" t="str">
        <f t="shared" si="34"/>
        <v>NaN</v>
      </c>
      <c r="V82" s="29" t="str">
        <f t="shared" si="34"/>
        <v>NaN</v>
      </c>
      <c r="W82" s="29" t="str">
        <f t="shared" si="34"/>
        <v>NaN</v>
      </c>
      <c r="X82" s="29" t="str">
        <f t="shared" si="31"/>
        <v>NaN</v>
      </c>
      <c r="Y82" s="29" t="str">
        <f t="shared" si="31"/>
        <v>NaN</v>
      </c>
      <c r="Z82" s="29" t="str">
        <f t="shared" si="31"/>
        <v>NaN</v>
      </c>
      <c r="AA82" s="29" t="str">
        <f t="shared" si="31"/>
        <v>NaN</v>
      </c>
    </row>
    <row r="83" spans="1:27" s="3" customFormat="1" x14ac:dyDescent="0.25">
      <c r="A83" s="31" t="s">
        <v>33</v>
      </c>
      <c r="B83" s="5" t="str">
        <f t="shared" si="32"/>
        <v>NaN</v>
      </c>
      <c r="C83" s="5" t="str">
        <f t="shared" si="32"/>
        <v>NaN</v>
      </c>
      <c r="D83" s="5" t="str">
        <f>D31</f>
        <v>NaN</v>
      </c>
      <c r="E83" s="6">
        <f>E31*1000</f>
        <v>92000</v>
      </c>
      <c r="F83" s="5" t="str">
        <f>F31</f>
        <v>NaN</v>
      </c>
      <c r="G83" s="5" t="str">
        <f>G31</f>
        <v>NaN</v>
      </c>
      <c r="H83" s="5" t="str">
        <f t="shared" si="33"/>
        <v>NaN</v>
      </c>
      <c r="I83" s="5" t="str">
        <f t="shared" si="33"/>
        <v>NaN</v>
      </c>
      <c r="J83" s="5" t="str">
        <f t="shared" si="33"/>
        <v>NaN</v>
      </c>
      <c r="K83" s="5" t="str">
        <f t="shared" si="33"/>
        <v>NaN</v>
      </c>
      <c r="L83" s="5" t="str">
        <f t="shared" si="33"/>
        <v>NaN</v>
      </c>
      <c r="M83" s="5" t="str">
        <f t="shared" si="33"/>
        <v>NaN</v>
      </c>
      <c r="N83" s="5" t="str">
        <f t="shared" si="33"/>
        <v>NaN</v>
      </c>
      <c r="O83" s="5" t="str">
        <f>O31</f>
        <v>NaN</v>
      </c>
      <c r="P83" s="5" t="str">
        <f t="shared" ref="P83:V85" si="35">P31</f>
        <v>NaN</v>
      </c>
      <c r="Q83" s="5" t="str">
        <f t="shared" si="35"/>
        <v>NaN</v>
      </c>
      <c r="R83" s="5" t="str">
        <f t="shared" si="35"/>
        <v>NaN</v>
      </c>
      <c r="S83" s="5" t="str">
        <f t="shared" si="35"/>
        <v>NaN</v>
      </c>
      <c r="T83" s="5" t="str">
        <f t="shared" si="35"/>
        <v>NaN</v>
      </c>
      <c r="U83" s="5" t="str">
        <f t="shared" si="35"/>
        <v>NaN</v>
      </c>
      <c r="V83" s="5" t="str">
        <f t="shared" si="35"/>
        <v>NaN</v>
      </c>
      <c r="W83" s="6">
        <f>W31*100</f>
        <v>4300</v>
      </c>
      <c r="X83" s="5" t="str">
        <f t="shared" si="31"/>
        <v>NaN</v>
      </c>
      <c r="Y83" s="5" t="str">
        <f t="shared" si="31"/>
        <v>NaN</v>
      </c>
      <c r="Z83" s="5" t="str">
        <f t="shared" si="31"/>
        <v>NaN</v>
      </c>
      <c r="AA83" s="5" t="str">
        <f t="shared" si="31"/>
        <v>NaN</v>
      </c>
    </row>
    <row r="84" spans="1:27" s="25" customFormat="1" x14ac:dyDescent="0.25">
      <c r="A84" s="30" t="s">
        <v>69</v>
      </c>
      <c r="B84" s="29" t="str">
        <f t="shared" si="32"/>
        <v>NaN</v>
      </c>
      <c r="C84" s="29" t="str">
        <f t="shared" si="32"/>
        <v>NaN</v>
      </c>
      <c r="D84" s="29" t="str">
        <f>D32</f>
        <v>NaN</v>
      </c>
      <c r="E84" s="29" t="str">
        <f>E32</f>
        <v>NaN</v>
      </c>
      <c r="F84" s="29" t="str">
        <f>F32</f>
        <v>NaN</v>
      </c>
      <c r="G84" s="29" t="str">
        <f>G32</f>
        <v>NaN</v>
      </c>
      <c r="H84" s="29" t="str">
        <f t="shared" si="33"/>
        <v>NaN</v>
      </c>
      <c r="I84" s="29" t="str">
        <f t="shared" si="33"/>
        <v>NaN</v>
      </c>
      <c r="J84" s="29" t="str">
        <f t="shared" si="33"/>
        <v>NaN</v>
      </c>
      <c r="K84" s="29" t="str">
        <f t="shared" si="33"/>
        <v>NaN</v>
      </c>
      <c r="L84" s="29" t="str">
        <f t="shared" si="33"/>
        <v>NaN</v>
      </c>
      <c r="M84" s="29" t="str">
        <f t="shared" si="33"/>
        <v>NaN</v>
      </c>
      <c r="N84" s="29" t="str">
        <f t="shared" si="33"/>
        <v>NaN</v>
      </c>
      <c r="O84" s="29" t="str">
        <f>O32</f>
        <v>NaN</v>
      </c>
      <c r="P84" s="29" t="str">
        <f t="shared" si="35"/>
        <v>NaN</v>
      </c>
      <c r="Q84" s="29" t="str">
        <f t="shared" si="35"/>
        <v>NaN</v>
      </c>
      <c r="R84" s="29" t="str">
        <f t="shared" si="35"/>
        <v>NaN</v>
      </c>
      <c r="S84" s="29" t="str">
        <f t="shared" si="35"/>
        <v>NaN</v>
      </c>
      <c r="T84" s="29" t="str">
        <f t="shared" si="35"/>
        <v>NaN</v>
      </c>
      <c r="U84" s="29" t="str">
        <f t="shared" si="35"/>
        <v>NaN</v>
      </c>
      <c r="V84" s="29" t="str">
        <f t="shared" si="35"/>
        <v>NaN</v>
      </c>
      <c r="W84" s="29" t="str">
        <f>W32</f>
        <v>NaN</v>
      </c>
      <c r="X84" s="29" t="str">
        <f t="shared" si="31"/>
        <v>NaN</v>
      </c>
      <c r="Y84" s="29" t="str">
        <f t="shared" si="31"/>
        <v>NaN</v>
      </c>
      <c r="Z84" s="29" t="str">
        <f t="shared" si="31"/>
        <v>NaN</v>
      </c>
      <c r="AA84" s="29" t="str">
        <f t="shared" si="31"/>
        <v>NaN</v>
      </c>
    </row>
    <row r="85" spans="1:27" s="3" customFormat="1" x14ac:dyDescent="0.25">
      <c r="A85" s="31" t="s">
        <v>70</v>
      </c>
      <c r="B85" s="28" t="str">
        <f t="shared" si="32"/>
        <v>NaN</v>
      </c>
      <c r="C85" s="28" t="str">
        <f t="shared" si="32"/>
        <v>NaN</v>
      </c>
      <c r="D85" s="28">
        <f>D33</f>
        <v>25</v>
      </c>
      <c r="E85" s="28">
        <f>E33</f>
        <v>21</v>
      </c>
      <c r="F85" s="28" t="str">
        <f>F33</f>
        <v>NaN</v>
      </c>
      <c r="G85" s="28" t="str">
        <f>G33</f>
        <v>NaN</v>
      </c>
      <c r="H85" s="28" t="str">
        <f t="shared" si="33"/>
        <v>NaN</v>
      </c>
      <c r="I85" s="28" t="str">
        <f t="shared" si="33"/>
        <v>NaN</v>
      </c>
      <c r="J85" s="28" t="str">
        <f t="shared" si="33"/>
        <v>NaN</v>
      </c>
      <c r="K85" s="28" t="str">
        <f t="shared" si="33"/>
        <v>NaN</v>
      </c>
      <c r="L85" s="28" t="str">
        <f t="shared" si="33"/>
        <v>NaN</v>
      </c>
      <c r="M85" s="28" t="str">
        <f t="shared" si="33"/>
        <v>NaN</v>
      </c>
      <c r="N85" s="28" t="str">
        <f t="shared" si="33"/>
        <v>NaN</v>
      </c>
      <c r="O85" s="28" t="str">
        <f>O33</f>
        <v>NaN</v>
      </c>
      <c r="P85" s="28" t="str">
        <f t="shared" si="35"/>
        <v>NaN</v>
      </c>
      <c r="Q85" s="28" t="str">
        <f t="shared" si="35"/>
        <v>NaN</v>
      </c>
      <c r="R85" s="28" t="str">
        <f t="shared" si="35"/>
        <v>NaN</v>
      </c>
      <c r="S85" s="28" t="str">
        <f t="shared" si="35"/>
        <v>NaN</v>
      </c>
      <c r="T85" s="28" t="str">
        <f t="shared" si="35"/>
        <v>NaN</v>
      </c>
      <c r="U85" s="28" t="str">
        <f t="shared" si="35"/>
        <v>NaN</v>
      </c>
      <c r="V85" s="28" t="str">
        <f t="shared" si="35"/>
        <v>NaN</v>
      </c>
      <c r="W85" s="28">
        <f>W33</f>
        <v>68</v>
      </c>
      <c r="X85" s="28" t="str">
        <f t="shared" si="31"/>
        <v>NaN</v>
      </c>
      <c r="Y85" s="28" t="str">
        <f t="shared" si="31"/>
        <v>NaN</v>
      </c>
      <c r="Z85" s="28" t="str">
        <f t="shared" si="31"/>
        <v>NaN</v>
      </c>
      <c r="AA85" s="28" t="str">
        <f t="shared" si="31"/>
        <v>NaN</v>
      </c>
    </row>
    <row r="86" spans="1:27" s="3" customFormat="1" ht="15.75" x14ac:dyDescent="0.25">
      <c r="A86" s="33" t="s">
        <v>71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 s="3" customFormat="1" x14ac:dyDescent="0.25">
      <c r="A87" s="31" t="s">
        <v>72</v>
      </c>
      <c r="B87" s="14" t="str">
        <f t="shared" ref="B87:AA87" si="36">B35</f>
        <v>NaN</v>
      </c>
      <c r="C87" s="28" t="str">
        <f t="shared" si="36"/>
        <v>NaN</v>
      </c>
      <c r="D87" s="28" t="str">
        <f t="shared" si="36"/>
        <v>NaN</v>
      </c>
      <c r="E87" s="28" t="str">
        <f t="shared" si="36"/>
        <v>NaN</v>
      </c>
      <c r="F87" s="15">
        <f t="shared" si="36"/>
        <v>7020</v>
      </c>
      <c r="G87" s="28" t="str">
        <f t="shared" si="36"/>
        <v>NaN</v>
      </c>
      <c r="H87" s="28" t="str">
        <f t="shared" si="36"/>
        <v>NaN</v>
      </c>
      <c r="I87" s="28" t="str">
        <f t="shared" si="36"/>
        <v>NaN</v>
      </c>
      <c r="J87" s="28" t="str">
        <f t="shared" si="36"/>
        <v>NaN</v>
      </c>
      <c r="K87" s="28" t="str">
        <f t="shared" si="36"/>
        <v>NaN</v>
      </c>
      <c r="L87" s="28" t="str">
        <f t="shared" si="36"/>
        <v>NaN</v>
      </c>
      <c r="M87" s="28" t="str">
        <f t="shared" si="36"/>
        <v>NaN</v>
      </c>
      <c r="N87" s="28" t="str">
        <f t="shared" si="36"/>
        <v>NaN</v>
      </c>
      <c r="O87" s="28" t="str">
        <f t="shared" si="36"/>
        <v>NaN</v>
      </c>
      <c r="P87" s="28" t="str">
        <f t="shared" si="36"/>
        <v>NaN</v>
      </c>
      <c r="Q87" s="28" t="str">
        <f t="shared" si="36"/>
        <v>NaN</v>
      </c>
      <c r="R87" s="28" t="str">
        <f t="shared" si="36"/>
        <v>NaN</v>
      </c>
      <c r="S87" s="28" t="str">
        <f t="shared" si="36"/>
        <v>NaN</v>
      </c>
      <c r="T87" s="28" t="str">
        <f t="shared" si="36"/>
        <v>NaN</v>
      </c>
      <c r="U87" s="15">
        <f t="shared" si="36"/>
        <v>3720</v>
      </c>
      <c r="V87" s="15">
        <f t="shared" si="36"/>
        <v>2590</v>
      </c>
      <c r="W87" s="28" t="str">
        <f t="shared" si="36"/>
        <v>NaN</v>
      </c>
      <c r="X87" s="28" t="str">
        <f t="shared" si="36"/>
        <v>NaN</v>
      </c>
      <c r="Y87" s="28" t="str">
        <f t="shared" si="36"/>
        <v>NaN</v>
      </c>
      <c r="Z87" s="28" t="str">
        <f t="shared" si="36"/>
        <v>NaN</v>
      </c>
      <c r="AA87" s="28" t="str">
        <f t="shared" si="36"/>
        <v>NaN</v>
      </c>
    </row>
    <row r="88" spans="1:27" s="2" customFormat="1" ht="15.75" x14ac:dyDescent="0.25">
      <c r="A88" s="33" t="s">
        <v>51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s="3" customFormat="1" x14ac:dyDescent="0.25">
      <c r="A89" s="31" t="s">
        <v>34</v>
      </c>
      <c r="B89" s="6">
        <f t="shared" ref="B89:AA89" si="37">B37</f>
        <v>7500</v>
      </c>
      <c r="C89" s="7" t="str">
        <f t="shared" si="37"/>
        <v>NaN</v>
      </c>
      <c r="D89" s="7" t="str">
        <f t="shared" si="37"/>
        <v>NaN</v>
      </c>
      <c r="E89" s="7" t="str">
        <f t="shared" si="37"/>
        <v>NaN</v>
      </c>
      <c r="F89" s="7" t="str">
        <f t="shared" si="37"/>
        <v>NaN</v>
      </c>
      <c r="G89" s="6">
        <f t="shared" si="37"/>
        <v>7000</v>
      </c>
      <c r="H89" s="7" t="str">
        <f t="shared" si="37"/>
        <v>NaN</v>
      </c>
      <c r="I89" s="7" t="str">
        <f t="shared" si="37"/>
        <v>NaN</v>
      </c>
      <c r="J89" s="7" t="str">
        <f t="shared" si="37"/>
        <v>NaN</v>
      </c>
      <c r="K89" s="7" t="str">
        <f t="shared" si="37"/>
        <v>NaN</v>
      </c>
      <c r="L89" s="7" t="str">
        <f t="shared" si="37"/>
        <v>NaN</v>
      </c>
      <c r="M89" s="7" t="str">
        <f t="shared" si="37"/>
        <v>NaN</v>
      </c>
      <c r="N89" s="7" t="str">
        <f t="shared" si="37"/>
        <v>NaN</v>
      </c>
      <c r="O89" s="6">
        <f t="shared" si="37"/>
        <v>2800</v>
      </c>
      <c r="P89" s="7" t="str">
        <f t="shared" si="37"/>
        <v>NaN</v>
      </c>
      <c r="Q89" s="7" t="str">
        <f t="shared" si="37"/>
        <v>NaN</v>
      </c>
      <c r="R89" s="7" t="str">
        <f t="shared" si="37"/>
        <v>NaN</v>
      </c>
      <c r="S89" s="7" t="str">
        <f t="shared" si="37"/>
        <v>NaN</v>
      </c>
      <c r="T89" s="7" t="str">
        <f t="shared" si="37"/>
        <v>NaN</v>
      </c>
      <c r="U89" s="7" t="str">
        <f t="shared" si="37"/>
        <v>NaN</v>
      </c>
      <c r="V89" s="7" t="str">
        <f t="shared" si="37"/>
        <v>NaN</v>
      </c>
      <c r="W89" s="7" t="str">
        <f t="shared" si="37"/>
        <v>NaN</v>
      </c>
      <c r="X89" s="7" t="str">
        <f t="shared" si="37"/>
        <v>NaN</v>
      </c>
      <c r="Y89" s="6">
        <f t="shared" si="37"/>
        <v>0.3</v>
      </c>
      <c r="Z89" s="7" t="str">
        <f t="shared" si="37"/>
        <v>NaN</v>
      </c>
      <c r="AA89" s="7" t="str">
        <f t="shared" si="37"/>
        <v>NaN</v>
      </c>
    </row>
    <row r="90" spans="1:27" s="1" customFormat="1" x14ac:dyDescent="0.25">
      <c r="A90" s="30" t="s">
        <v>35</v>
      </c>
      <c r="B90" s="6">
        <f t="shared" ref="B90:AA90" si="38">B38</f>
        <v>260</v>
      </c>
      <c r="C90" s="5" t="str">
        <f t="shared" si="38"/>
        <v>NaN</v>
      </c>
      <c r="D90" s="5" t="str">
        <f t="shared" si="38"/>
        <v>NaN</v>
      </c>
      <c r="E90" s="5" t="str">
        <f t="shared" si="38"/>
        <v>NaN</v>
      </c>
      <c r="F90" s="5" t="str">
        <f t="shared" si="38"/>
        <v>NaN</v>
      </c>
      <c r="G90" s="6">
        <f t="shared" si="38"/>
        <v>590</v>
      </c>
      <c r="H90" s="5" t="str">
        <f t="shared" si="38"/>
        <v>NaN</v>
      </c>
      <c r="I90" s="5" t="str">
        <f t="shared" si="38"/>
        <v>NaN</v>
      </c>
      <c r="J90" s="5" t="str">
        <f t="shared" si="38"/>
        <v>NaN</v>
      </c>
      <c r="K90" s="5" t="str">
        <f t="shared" si="38"/>
        <v>NaN</v>
      </c>
      <c r="L90" s="5" t="str">
        <f t="shared" si="38"/>
        <v>NaN</v>
      </c>
      <c r="M90" s="5" t="str">
        <f t="shared" si="38"/>
        <v>NaN</v>
      </c>
      <c r="N90" s="5" t="str">
        <f t="shared" si="38"/>
        <v>NaN</v>
      </c>
      <c r="O90" s="6">
        <f t="shared" si="38"/>
        <v>120</v>
      </c>
      <c r="P90" s="5" t="str">
        <f t="shared" si="38"/>
        <v>NaN</v>
      </c>
      <c r="Q90" s="5" t="str">
        <f t="shared" si="38"/>
        <v>NaN</v>
      </c>
      <c r="R90" s="5" t="str">
        <f t="shared" si="38"/>
        <v>NaN</v>
      </c>
      <c r="S90" s="5" t="str">
        <f t="shared" si="38"/>
        <v>NaN</v>
      </c>
      <c r="T90" s="5" t="str">
        <f t="shared" si="38"/>
        <v>NaN</v>
      </c>
      <c r="U90" s="5" t="str">
        <f t="shared" si="38"/>
        <v>NaN</v>
      </c>
      <c r="V90" s="5" t="str">
        <f t="shared" si="38"/>
        <v>NaN</v>
      </c>
      <c r="W90" s="5" t="str">
        <f t="shared" si="38"/>
        <v>NaN</v>
      </c>
      <c r="X90" s="5" t="str">
        <f t="shared" si="38"/>
        <v>NaN</v>
      </c>
      <c r="Y90" s="6">
        <f t="shared" si="38"/>
        <v>0.01</v>
      </c>
      <c r="Z90" s="5" t="str">
        <f t="shared" si="38"/>
        <v>NaN</v>
      </c>
      <c r="AA90" s="5" t="str">
        <f t="shared" si="38"/>
        <v>NaN</v>
      </c>
    </row>
    <row r="91" spans="1:27" s="3" customFormat="1" x14ac:dyDescent="0.25">
      <c r="A91" s="31" t="s">
        <v>36</v>
      </c>
      <c r="B91" s="6">
        <f t="shared" ref="B91:AA91" si="39">B39</f>
        <v>1480</v>
      </c>
      <c r="C91" s="7" t="str">
        <f t="shared" si="39"/>
        <v>NaN</v>
      </c>
      <c r="D91" s="7" t="str">
        <f t="shared" si="39"/>
        <v>NaN</v>
      </c>
      <c r="E91" s="7" t="str">
        <f t="shared" si="39"/>
        <v>NaN</v>
      </c>
      <c r="F91" s="7" t="str">
        <f t="shared" si="39"/>
        <v>NaN</v>
      </c>
      <c r="G91" s="6" t="str">
        <f t="shared" si="39"/>
        <v>NaN</v>
      </c>
      <c r="H91" s="7" t="str">
        <f t="shared" si="39"/>
        <v>NaN</v>
      </c>
      <c r="I91" s="7" t="str">
        <f t="shared" si="39"/>
        <v>NaN</v>
      </c>
      <c r="J91" s="7" t="str">
        <f t="shared" si="39"/>
        <v>NaN</v>
      </c>
      <c r="K91" s="7" t="str">
        <f t="shared" si="39"/>
        <v>NaN</v>
      </c>
      <c r="L91" s="7" t="str">
        <f t="shared" si="39"/>
        <v>NaN</v>
      </c>
      <c r="M91" s="7" t="str">
        <f t="shared" si="39"/>
        <v>NaN</v>
      </c>
      <c r="N91" s="7" t="str">
        <f t="shared" si="39"/>
        <v>NaN</v>
      </c>
      <c r="O91" s="6">
        <f t="shared" si="39"/>
        <v>3</v>
      </c>
      <c r="P91" s="7" t="str">
        <f t="shared" si="39"/>
        <v>NaN</v>
      </c>
      <c r="Q91" s="7" t="str">
        <f t="shared" si="39"/>
        <v>NaN</v>
      </c>
      <c r="R91" s="7" t="str">
        <f t="shared" si="39"/>
        <v>NaN</v>
      </c>
      <c r="S91" s="7" t="str">
        <f t="shared" si="39"/>
        <v>NaN</v>
      </c>
      <c r="T91" s="7" t="str">
        <f t="shared" si="39"/>
        <v>NaN</v>
      </c>
      <c r="U91" s="6">
        <f t="shared" si="39"/>
        <v>2</v>
      </c>
      <c r="V91" s="7" t="str">
        <f t="shared" si="39"/>
        <v>NaN</v>
      </c>
      <c r="W91" s="7" t="str">
        <f t="shared" si="39"/>
        <v>NaN</v>
      </c>
      <c r="X91" s="7" t="str">
        <f t="shared" si="39"/>
        <v>NaN</v>
      </c>
      <c r="Y91" s="6">
        <f t="shared" si="39"/>
        <v>0.3</v>
      </c>
      <c r="Z91" s="7" t="str">
        <f t="shared" si="39"/>
        <v>NaN</v>
      </c>
      <c r="AA91" s="7" t="str">
        <f t="shared" si="39"/>
        <v>NaN</v>
      </c>
    </row>
    <row r="92" spans="1:27" s="2" customFormat="1" ht="15.75" x14ac:dyDescent="0.25">
      <c r="A92" s="33" t="s">
        <v>52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s="1" customFormat="1" x14ac:dyDescent="0.25">
      <c r="A93" s="31" t="s">
        <v>37</v>
      </c>
      <c r="B93" s="15">
        <f t="shared" ref="B93:AA93" si="40">B41</f>
        <v>306</v>
      </c>
      <c r="C93" s="15">
        <f t="shared" si="40"/>
        <v>306</v>
      </c>
      <c r="D93" s="11" t="str">
        <f t="shared" si="40"/>
        <v>NaN</v>
      </c>
      <c r="E93" s="11" t="str">
        <f t="shared" si="40"/>
        <v>NaN</v>
      </c>
      <c r="F93" s="11" t="str">
        <f t="shared" si="40"/>
        <v>NaN</v>
      </c>
      <c r="G93" s="15">
        <f t="shared" si="40"/>
        <v>890</v>
      </c>
      <c r="H93" s="15">
        <f t="shared" si="40"/>
        <v>230</v>
      </c>
      <c r="I93" s="11" t="str">
        <f t="shared" si="40"/>
        <v>NaN</v>
      </c>
      <c r="J93" s="11" t="str">
        <f t="shared" si="40"/>
        <v>NaN</v>
      </c>
      <c r="K93" s="11" t="str">
        <f t="shared" si="40"/>
        <v>NaN</v>
      </c>
      <c r="L93" s="15">
        <f t="shared" si="40"/>
        <v>200</v>
      </c>
      <c r="M93" s="15">
        <f t="shared" si="40"/>
        <v>306</v>
      </c>
      <c r="N93" s="11" t="str">
        <f t="shared" si="40"/>
        <v>NaN</v>
      </c>
      <c r="O93" s="11">
        <f t="shared" si="40"/>
        <v>1000</v>
      </c>
      <c r="P93" s="15">
        <f t="shared" si="40"/>
        <v>230</v>
      </c>
      <c r="Q93" s="11" t="str">
        <f t="shared" si="40"/>
        <v>NaN</v>
      </c>
      <c r="R93" s="15">
        <f t="shared" si="40"/>
        <v>306</v>
      </c>
      <c r="S93" s="15">
        <f t="shared" si="40"/>
        <v>890</v>
      </c>
      <c r="T93" s="11" t="str">
        <f t="shared" si="40"/>
        <v>NaN</v>
      </c>
      <c r="U93" s="11" t="str">
        <f t="shared" si="40"/>
        <v>NaN</v>
      </c>
      <c r="V93" s="11" t="str">
        <f t="shared" si="40"/>
        <v>NaN</v>
      </c>
      <c r="W93" s="11" t="str">
        <f t="shared" si="40"/>
        <v>NaN</v>
      </c>
      <c r="X93" s="15">
        <f t="shared" si="40"/>
        <v>9500</v>
      </c>
      <c r="Y93" s="11" t="str">
        <f t="shared" si="40"/>
        <v>NaN</v>
      </c>
      <c r="Z93" s="11" t="str">
        <f t="shared" si="40"/>
        <v>NaN</v>
      </c>
      <c r="AA93" s="11" t="str">
        <f t="shared" si="40"/>
        <v>NaN</v>
      </c>
    </row>
    <row r="94" spans="1:27" s="3" customFormat="1" x14ac:dyDescent="0.25">
      <c r="A94" s="30" t="s">
        <v>38</v>
      </c>
      <c r="B94" s="6">
        <f t="shared" ref="B94:AA94" si="41">B42</f>
        <v>529</v>
      </c>
      <c r="C94" s="6">
        <f t="shared" si="41"/>
        <v>529</v>
      </c>
      <c r="D94" s="7" t="str">
        <f t="shared" si="41"/>
        <v>NaN</v>
      </c>
      <c r="E94" s="7" t="str">
        <f t="shared" si="41"/>
        <v>NaN</v>
      </c>
      <c r="F94" s="7" t="str">
        <f t="shared" si="41"/>
        <v>NaN</v>
      </c>
      <c r="G94" s="6">
        <f t="shared" si="41"/>
        <v>800</v>
      </c>
      <c r="H94" s="6">
        <f t="shared" si="41"/>
        <v>800</v>
      </c>
      <c r="I94" s="7" t="str">
        <f t="shared" si="41"/>
        <v>NaN</v>
      </c>
      <c r="J94" s="7" t="str">
        <f t="shared" si="41"/>
        <v>NaN</v>
      </c>
      <c r="K94" s="6">
        <f t="shared" si="41"/>
        <v>1000</v>
      </c>
      <c r="L94" s="6">
        <f t="shared" si="41"/>
        <v>529</v>
      </c>
      <c r="M94" s="6">
        <f t="shared" si="41"/>
        <v>600</v>
      </c>
      <c r="N94" s="7" t="str">
        <f t="shared" si="41"/>
        <v>NaN</v>
      </c>
      <c r="O94" s="7">
        <f t="shared" si="41"/>
        <v>800</v>
      </c>
      <c r="P94" s="6">
        <f t="shared" si="41"/>
        <v>1650</v>
      </c>
      <c r="Q94" s="7" t="str">
        <f t="shared" si="41"/>
        <v>NaN</v>
      </c>
      <c r="R94" s="6">
        <f t="shared" si="41"/>
        <v>529</v>
      </c>
      <c r="S94" s="6">
        <f t="shared" si="41"/>
        <v>1900</v>
      </c>
      <c r="T94" s="7" t="str">
        <f t="shared" si="41"/>
        <v>NaN</v>
      </c>
      <c r="U94" s="7" t="str">
        <f t="shared" si="41"/>
        <v>NaN</v>
      </c>
      <c r="V94" s="7" t="str">
        <f t="shared" si="41"/>
        <v>NaN</v>
      </c>
      <c r="W94" s="7" t="str">
        <f t="shared" si="41"/>
        <v>NaN</v>
      </c>
      <c r="X94" s="6">
        <f t="shared" si="41"/>
        <v>20000</v>
      </c>
      <c r="Y94" s="7" t="str">
        <f t="shared" si="41"/>
        <v>NaN</v>
      </c>
      <c r="Z94" s="7" t="str">
        <f t="shared" si="41"/>
        <v>NaN</v>
      </c>
      <c r="AA94" s="7" t="str">
        <f t="shared" si="41"/>
        <v>NaN</v>
      </c>
    </row>
    <row r="95" spans="1:27" s="24" customFormat="1" x14ac:dyDescent="0.25">
      <c r="A95" s="31" t="s">
        <v>73</v>
      </c>
      <c r="B95" s="35" t="str">
        <f t="shared" ref="B95:AA95" si="42">B43</f>
        <v>NaN</v>
      </c>
      <c r="C95" s="35" t="str">
        <f t="shared" si="42"/>
        <v>NaN</v>
      </c>
      <c r="D95" s="35" t="str">
        <f t="shared" si="42"/>
        <v>NaN</v>
      </c>
      <c r="E95" s="35" t="str">
        <f t="shared" si="42"/>
        <v>NaN</v>
      </c>
      <c r="F95" s="35" t="str">
        <f t="shared" si="42"/>
        <v>NaN</v>
      </c>
      <c r="G95" s="35" t="str">
        <f t="shared" si="42"/>
        <v>NaN</v>
      </c>
      <c r="H95" s="35">
        <f t="shared" si="42"/>
        <v>7400</v>
      </c>
      <c r="I95" s="35" t="str">
        <f t="shared" si="42"/>
        <v>NaN</v>
      </c>
      <c r="J95" s="35" t="str">
        <f t="shared" si="42"/>
        <v>NaN</v>
      </c>
      <c r="K95" s="35" t="str">
        <f t="shared" si="42"/>
        <v>NaN</v>
      </c>
      <c r="L95" s="35" t="str">
        <f t="shared" si="42"/>
        <v>NaN</v>
      </c>
      <c r="M95" s="35">
        <f t="shared" si="42"/>
        <v>1300</v>
      </c>
      <c r="N95" s="35" t="str">
        <f t="shared" si="42"/>
        <v>NaN</v>
      </c>
      <c r="O95" s="35" t="str">
        <f t="shared" si="42"/>
        <v>NaN</v>
      </c>
      <c r="P95" s="35">
        <f t="shared" si="42"/>
        <v>1500</v>
      </c>
      <c r="Q95" s="35" t="str">
        <f t="shared" si="42"/>
        <v>NaN</v>
      </c>
      <c r="R95" s="35" t="str">
        <f t="shared" si="42"/>
        <v>NaN</v>
      </c>
      <c r="S95" s="35" t="str">
        <f t="shared" si="42"/>
        <v>NaN</v>
      </c>
      <c r="T95" s="35" t="str">
        <f t="shared" si="42"/>
        <v>NaN</v>
      </c>
      <c r="U95" s="35" t="str">
        <f t="shared" si="42"/>
        <v>NaN</v>
      </c>
      <c r="V95" s="35" t="str">
        <f t="shared" si="42"/>
        <v>NaN</v>
      </c>
      <c r="W95" s="35" t="str">
        <f t="shared" si="42"/>
        <v>NaN</v>
      </c>
      <c r="X95" s="35">
        <f t="shared" si="42"/>
        <v>15000</v>
      </c>
      <c r="Y95" s="35">
        <f t="shared" si="42"/>
        <v>0.1</v>
      </c>
      <c r="Z95" s="35" t="str">
        <f t="shared" si="42"/>
        <v>NaN</v>
      </c>
      <c r="AA95" s="35" t="str">
        <f t="shared" si="42"/>
        <v>NaN</v>
      </c>
    </row>
    <row r="96" spans="1:27" s="25" customFormat="1" x14ac:dyDescent="0.25">
      <c r="A96" s="30" t="s">
        <v>39</v>
      </c>
      <c r="B96" s="15">
        <f t="shared" ref="B96:AA96" si="43">B44</f>
        <v>4200</v>
      </c>
      <c r="C96" s="15">
        <f t="shared" si="43"/>
        <v>4000</v>
      </c>
      <c r="D96" s="29" t="str">
        <f t="shared" si="43"/>
        <v>NaN</v>
      </c>
      <c r="E96" s="29" t="str">
        <f t="shared" si="43"/>
        <v>NaN</v>
      </c>
      <c r="F96" s="29" t="str">
        <f t="shared" si="43"/>
        <v>NaN</v>
      </c>
      <c r="G96" s="15">
        <f t="shared" si="43"/>
        <v>1600</v>
      </c>
      <c r="H96" s="29" t="str">
        <f t="shared" si="43"/>
        <v>NaN</v>
      </c>
      <c r="I96" s="29" t="str">
        <f t="shared" si="43"/>
        <v>NaN</v>
      </c>
      <c r="J96" s="15" t="str">
        <f t="shared" si="43"/>
        <v>NaN</v>
      </c>
      <c r="K96" s="29" t="str">
        <f t="shared" si="43"/>
        <v>NaN</v>
      </c>
      <c r="L96" s="15">
        <f t="shared" si="43"/>
        <v>3000</v>
      </c>
      <c r="M96" s="15">
        <f t="shared" si="43"/>
        <v>3000</v>
      </c>
      <c r="N96" s="29" t="str">
        <f t="shared" si="43"/>
        <v>NaN</v>
      </c>
      <c r="O96" s="29">
        <f t="shared" si="43"/>
        <v>3000</v>
      </c>
      <c r="P96" s="15">
        <f t="shared" si="43"/>
        <v>2500</v>
      </c>
      <c r="Q96" s="15" t="str">
        <f t="shared" si="43"/>
        <v>NaN</v>
      </c>
      <c r="R96" s="15">
        <f t="shared" si="43"/>
        <v>4000</v>
      </c>
      <c r="S96" s="15">
        <f t="shared" si="43"/>
        <v>3000</v>
      </c>
      <c r="T96" s="15" t="str">
        <f t="shared" si="43"/>
        <v>NaN</v>
      </c>
      <c r="U96" s="29" t="str">
        <f t="shared" si="43"/>
        <v>NaN</v>
      </c>
      <c r="V96" s="29" t="str">
        <f t="shared" si="43"/>
        <v>NaN</v>
      </c>
      <c r="W96" s="29" t="str">
        <f t="shared" si="43"/>
        <v>NaN</v>
      </c>
      <c r="X96" s="15">
        <f t="shared" si="43"/>
        <v>70000</v>
      </c>
      <c r="Y96" s="29" t="str">
        <f t="shared" si="43"/>
        <v>NaN</v>
      </c>
      <c r="Z96" s="29" t="str">
        <f t="shared" si="43"/>
        <v>NaN</v>
      </c>
      <c r="AA96" s="29" t="str">
        <f t="shared" si="43"/>
        <v>NaN</v>
      </c>
    </row>
    <row r="97" spans="1:27" s="1" customFormat="1" x14ac:dyDescent="0.25">
      <c r="A97" s="31" t="s">
        <v>40</v>
      </c>
      <c r="B97" s="15">
        <f t="shared" ref="B97:AA97" si="44">B45</f>
        <v>2500</v>
      </c>
      <c r="C97" s="28" t="str">
        <f t="shared" si="44"/>
        <v>NaN</v>
      </c>
      <c r="D97" s="28" t="str">
        <f t="shared" si="44"/>
        <v>NaN</v>
      </c>
      <c r="E97" s="28" t="str">
        <f t="shared" si="44"/>
        <v>NaN</v>
      </c>
      <c r="F97" s="28" t="str">
        <f t="shared" si="44"/>
        <v>NaN</v>
      </c>
      <c r="G97" s="15">
        <f t="shared" si="44"/>
        <v>15200</v>
      </c>
      <c r="H97" s="15">
        <f t="shared" si="44"/>
        <v>600</v>
      </c>
      <c r="I97" s="28" t="str">
        <f t="shared" si="44"/>
        <v>NaN</v>
      </c>
      <c r="J97" s="28" t="str">
        <f t="shared" si="44"/>
        <v>NaN</v>
      </c>
      <c r="K97" s="28" t="str">
        <f t="shared" si="44"/>
        <v>NaN</v>
      </c>
      <c r="L97" s="28" t="str">
        <f t="shared" si="44"/>
        <v>NaN</v>
      </c>
      <c r="M97" s="15">
        <f t="shared" si="44"/>
        <v>2500</v>
      </c>
      <c r="N97" s="28" t="str">
        <f t="shared" si="44"/>
        <v>NaN</v>
      </c>
      <c r="O97" s="28" t="str">
        <f t="shared" si="44"/>
        <v>NaN</v>
      </c>
      <c r="P97" s="15">
        <f t="shared" si="44"/>
        <v>3200</v>
      </c>
      <c r="Q97" s="28" t="str">
        <f t="shared" si="44"/>
        <v>NaN</v>
      </c>
      <c r="R97" s="15">
        <f t="shared" si="44"/>
        <v>2500</v>
      </c>
      <c r="S97" s="28" t="str">
        <f t="shared" si="44"/>
        <v>NaN</v>
      </c>
      <c r="T97" s="28" t="str">
        <f t="shared" si="44"/>
        <v>NaN</v>
      </c>
      <c r="U97" s="28" t="str">
        <f t="shared" si="44"/>
        <v>NaN</v>
      </c>
      <c r="V97" s="28" t="str">
        <f t="shared" si="44"/>
        <v>NaN</v>
      </c>
      <c r="W97" s="28" t="str">
        <f t="shared" si="44"/>
        <v>NaN</v>
      </c>
      <c r="X97" s="15">
        <f t="shared" si="44"/>
        <v>11000</v>
      </c>
      <c r="Y97" s="15">
        <f t="shared" si="44"/>
        <v>0.03</v>
      </c>
      <c r="Z97" s="28" t="str">
        <f t="shared" si="44"/>
        <v>NaN</v>
      </c>
      <c r="AA97" s="28" t="str">
        <f t="shared" si="44"/>
        <v>NaN</v>
      </c>
    </row>
    <row r="98" spans="1:27" s="24" customFormat="1" x14ac:dyDescent="0.25">
      <c r="A98" s="31" t="s">
        <v>74</v>
      </c>
      <c r="B98" s="28" t="str">
        <f t="shared" ref="B98:AA99" si="45">B46</f>
        <v>NaN</v>
      </c>
      <c r="C98" s="28" t="str">
        <f t="shared" si="45"/>
        <v>NaN</v>
      </c>
      <c r="D98" s="28" t="str">
        <f t="shared" si="45"/>
        <v>NaN</v>
      </c>
      <c r="E98" s="28" t="str">
        <f t="shared" si="45"/>
        <v>NaN</v>
      </c>
      <c r="F98" s="28" t="str">
        <f t="shared" si="45"/>
        <v>NaN</v>
      </c>
      <c r="G98" s="28" t="str">
        <f t="shared" si="45"/>
        <v>NaN</v>
      </c>
      <c r="H98" s="28" t="str">
        <f t="shared" si="45"/>
        <v>NaN</v>
      </c>
      <c r="I98" s="28" t="str">
        <f t="shared" si="45"/>
        <v>NaN</v>
      </c>
      <c r="J98" s="28" t="str">
        <f t="shared" si="45"/>
        <v>NaN</v>
      </c>
      <c r="K98" s="28" t="str">
        <f t="shared" si="45"/>
        <v>NaN</v>
      </c>
      <c r="L98" s="28" t="str">
        <f t="shared" si="45"/>
        <v>NaN</v>
      </c>
      <c r="M98" s="28" t="str">
        <f t="shared" si="45"/>
        <v>NaN</v>
      </c>
      <c r="N98" s="28" t="str">
        <f t="shared" si="45"/>
        <v>NaN</v>
      </c>
      <c r="O98" s="28" t="str">
        <f t="shared" si="45"/>
        <v>NaN</v>
      </c>
      <c r="P98" s="28" t="str">
        <f t="shared" si="45"/>
        <v>NaN</v>
      </c>
      <c r="Q98" s="28" t="str">
        <f t="shared" si="45"/>
        <v>NaN</v>
      </c>
      <c r="R98" s="28" t="str">
        <f t="shared" si="45"/>
        <v>NaN</v>
      </c>
      <c r="S98" s="28" t="str">
        <f t="shared" si="45"/>
        <v>NaN</v>
      </c>
      <c r="T98" s="28" t="str">
        <f t="shared" si="45"/>
        <v>NaN</v>
      </c>
      <c r="U98" s="28" t="str">
        <f t="shared" si="45"/>
        <v>NaN</v>
      </c>
      <c r="V98" s="28" t="str">
        <f t="shared" si="45"/>
        <v>NaN</v>
      </c>
      <c r="W98" s="28" t="str">
        <f t="shared" si="45"/>
        <v>NaN</v>
      </c>
      <c r="X98" s="28" t="str">
        <f t="shared" si="45"/>
        <v>NaN</v>
      </c>
      <c r="Y98" s="28" t="str">
        <f t="shared" si="45"/>
        <v>NaN</v>
      </c>
      <c r="Z98" s="28" t="str">
        <f t="shared" si="45"/>
        <v>NaN</v>
      </c>
      <c r="AA98" s="28" t="str">
        <f t="shared" si="45"/>
        <v>NaN</v>
      </c>
    </row>
    <row r="99" spans="1:27" s="24" customFormat="1" x14ac:dyDescent="0.25">
      <c r="A99" s="31" t="s">
        <v>78</v>
      </c>
      <c r="B99" s="28" t="str">
        <f t="shared" si="45"/>
        <v>NaN</v>
      </c>
      <c r="C99" s="28" t="str">
        <f t="shared" si="45"/>
        <v>NaN</v>
      </c>
      <c r="D99" s="28" t="str">
        <f t="shared" si="45"/>
        <v>NaN</v>
      </c>
      <c r="E99" s="28" t="str">
        <f t="shared" si="45"/>
        <v>NaN</v>
      </c>
      <c r="F99" s="28" t="str">
        <f t="shared" si="45"/>
        <v>NaN</v>
      </c>
      <c r="G99" s="28" t="str">
        <f t="shared" si="45"/>
        <v>NaN</v>
      </c>
      <c r="H99" s="28" t="str">
        <f t="shared" si="45"/>
        <v>NaN</v>
      </c>
      <c r="I99" s="28" t="str">
        <f t="shared" si="45"/>
        <v>NaN</v>
      </c>
      <c r="J99" s="28" t="str">
        <f t="shared" si="45"/>
        <v>NaN</v>
      </c>
      <c r="K99" s="28" t="str">
        <f t="shared" si="45"/>
        <v>NaN</v>
      </c>
      <c r="L99" s="28" t="str">
        <f t="shared" si="45"/>
        <v>NaN</v>
      </c>
      <c r="M99" s="28" t="str">
        <f t="shared" si="45"/>
        <v>NaN</v>
      </c>
      <c r="N99" s="28" t="str">
        <f t="shared" si="45"/>
        <v>NaN</v>
      </c>
      <c r="O99" s="28" t="str">
        <f t="shared" si="45"/>
        <v>NaN</v>
      </c>
      <c r="P99" s="28" t="str">
        <f t="shared" si="45"/>
        <v>NaN</v>
      </c>
      <c r="Q99" s="28" t="str">
        <f t="shared" si="45"/>
        <v>NaN</v>
      </c>
      <c r="R99" s="28" t="str">
        <f t="shared" si="45"/>
        <v>NaN</v>
      </c>
      <c r="S99" s="28" t="str">
        <f t="shared" si="45"/>
        <v>NaN</v>
      </c>
      <c r="T99" s="28" t="str">
        <f t="shared" si="45"/>
        <v>NaN</v>
      </c>
      <c r="U99" s="28" t="str">
        <f t="shared" si="45"/>
        <v>NaN</v>
      </c>
      <c r="V99" s="28" t="str">
        <f t="shared" si="45"/>
        <v>NaN</v>
      </c>
      <c r="W99" s="28" t="str">
        <f t="shared" si="45"/>
        <v>NaN</v>
      </c>
      <c r="X99" s="28" t="str">
        <f t="shared" si="45"/>
        <v>NaN</v>
      </c>
      <c r="Y99" s="28" t="str">
        <f t="shared" si="45"/>
        <v>NaN</v>
      </c>
      <c r="Z99" s="28" t="str">
        <f t="shared" si="45"/>
        <v>NaN</v>
      </c>
      <c r="AA99" s="28" t="str">
        <f t="shared" si="45"/>
        <v>NaN</v>
      </c>
    </row>
    <row r="100" spans="1:27" s="2" customFormat="1" ht="15.75" x14ac:dyDescent="0.25">
      <c r="A100" s="33" t="s">
        <v>53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s="1" customFormat="1" x14ac:dyDescent="0.25">
      <c r="A101" s="31" t="s">
        <v>41</v>
      </c>
      <c r="B101" s="5" t="str">
        <f>B49</f>
        <v>NaN</v>
      </c>
      <c r="C101" s="5" t="str">
        <f>C49</f>
        <v>NaN</v>
      </c>
      <c r="D101" s="5" t="str">
        <f t="shared" ref="D101:H102" si="46">D49</f>
        <v>NaN</v>
      </c>
      <c r="E101" s="5" t="str">
        <f t="shared" si="46"/>
        <v>NaN</v>
      </c>
      <c r="F101" s="6">
        <f t="shared" si="46"/>
        <v>1206</v>
      </c>
      <c r="G101" s="5" t="str">
        <f t="shared" si="46"/>
        <v>NaN</v>
      </c>
      <c r="H101" s="5" t="str">
        <f t="shared" si="46"/>
        <v>NaN</v>
      </c>
      <c r="I101" s="6">
        <f t="shared" ref="I101" si="47">I49</f>
        <v>1418</v>
      </c>
      <c r="J101" s="5" t="str">
        <f t="shared" ref="J101:AA101" si="48">J49</f>
        <v>NaN</v>
      </c>
      <c r="K101" s="6">
        <f t="shared" si="48"/>
        <v>1024</v>
      </c>
      <c r="L101" s="6">
        <f t="shared" si="48"/>
        <v>2000</v>
      </c>
      <c r="M101" s="5" t="str">
        <f t="shared" si="48"/>
        <v>NaN</v>
      </c>
      <c r="N101" s="5" t="str">
        <f t="shared" si="48"/>
        <v>NaN</v>
      </c>
      <c r="O101" s="5" t="str">
        <f t="shared" si="48"/>
        <v>NaN</v>
      </c>
      <c r="P101" s="5" t="str">
        <f t="shared" si="48"/>
        <v>NaN</v>
      </c>
      <c r="Q101" s="5" t="str">
        <f t="shared" si="48"/>
        <v>NaN</v>
      </c>
      <c r="R101" s="5" t="str">
        <f t="shared" si="48"/>
        <v>NaN</v>
      </c>
      <c r="S101" s="5" t="str">
        <f t="shared" si="48"/>
        <v>NaN</v>
      </c>
      <c r="T101" s="6">
        <f t="shared" si="48"/>
        <v>1885</v>
      </c>
      <c r="U101" s="5" t="str">
        <f t="shared" si="48"/>
        <v>NaN</v>
      </c>
      <c r="V101" s="6" t="str">
        <f t="shared" si="48"/>
        <v>NaN</v>
      </c>
      <c r="W101" s="5" t="str">
        <f t="shared" si="48"/>
        <v>NaN</v>
      </c>
      <c r="X101" s="5" t="str">
        <f t="shared" si="48"/>
        <v>NaN</v>
      </c>
      <c r="Y101" s="5" t="str">
        <f t="shared" si="48"/>
        <v>NaN</v>
      </c>
      <c r="Z101" s="5" t="str">
        <f t="shared" si="48"/>
        <v>NaN</v>
      </c>
      <c r="AA101" s="5" t="str">
        <f t="shared" si="48"/>
        <v>NaN</v>
      </c>
    </row>
    <row r="102" spans="1:27" s="3" customFormat="1" x14ac:dyDescent="0.25">
      <c r="A102" s="30" t="s">
        <v>42</v>
      </c>
      <c r="B102" s="7" t="str">
        <f>B50</f>
        <v>NaN</v>
      </c>
      <c r="C102" s="7" t="str">
        <f>C50</f>
        <v>NaN</v>
      </c>
      <c r="D102" s="7" t="str">
        <f t="shared" si="46"/>
        <v>NaN</v>
      </c>
      <c r="E102" s="7" t="str">
        <f t="shared" si="46"/>
        <v>NaN</v>
      </c>
      <c r="F102" s="6">
        <f t="shared" si="46"/>
        <v>4694</v>
      </c>
      <c r="G102" s="7" t="str">
        <f t="shared" si="46"/>
        <v>NaN</v>
      </c>
      <c r="H102" s="7" t="str">
        <f t="shared" si="46"/>
        <v>NaN</v>
      </c>
      <c r="I102" s="6">
        <f t="shared" ref="I102" si="49">I50</f>
        <v>4000</v>
      </c>
      <c r="J102" s="7" t="str">
        <f t="shared" ref="J102:AA102" si="50">J50</f>
        <v>NaN</v>
      </c>
      <c r="K102" s="6">
        <f t="shared" si="50"/>
        <v>3733</v>
      </c>
      <c r="L102" s="6">
        <f t="shared" si="50"/>
        <v>4000</v>
      </c>
      <c r="M102" s="7" t="str">
        <f t="shared" si="50"/>
        <v>NaN</v>
      </c>
      <c r="N102" s="7" t="str">
        <f t="shared" si="50"/>
        <v>NaN</v>
      </c>
      <c r="O102" s="7" t="str">
        <f t="shared" si="50"/>
        <v>NaN</v>
      </c>
      <c r="P102" s="7" t="str">
        <f t="shared" si="50"/>
        <v>NaN</v>
      </c>
      <c r="Q102" s="7" t="str">
        <f t="shared" si="50"/>
        <v>NaN</v>
      </c>
      <c r="R102" s="7" t="str">
        <f t="shared" si="50"/>
        <v>NaN</v>
      </c>
      <c r="S102" s="7" t="str">
        <f t="shared" si="50"/>
        <v>NaN</v>
      </c>
      <c r="T102" s="6">
        <f t="shared" si="50"/>
        <v>4000</v>
      </c>
      <c r="U102" s="7" t="str">
        <f t="shared" si="50"/>
        <v>NaN</v>
      </c>
      <c r="V102" s="6" t="str">
        <f t="shared" si="50"/>
        <v>NaN</v>
      </c>
      <c r="W102" s="7" t="str">
        <f t="shared" si="50"/>
        <v>NaN</v>
      </c>
      <c r="X102" s="7" t="str">
        <f t="shared" si="50"/>
        <v>NaN</v>
      </c>
      <c r="Y102" s="7" t="str">
        <f t="shared" si="50"/>
        <v>NaN</v>
      </c>
      <c r="Z102" s="7" t="str">
        <f t="shared" si="50"/>
        <v>NaN</v>
      </c>
      <c r="AA102" s="7" t="str">
        <f t="shared" si="50"/>
        <v>NaN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Vennitti</dc:creator>
  <cp:lastModifiedBy>Stefan Broer</cp:lastModifiedBy>
  <dcterms:created xsi:type="dcterms:W3CDTF">2018-10-16T04:47:33Z</dcterms:created>
  <dcterms:modified xsi:type="dcterms:W3CDTF">2020-11-03T23:24:50Z</dcterms:modified>
</cp:coreProperties>
</file>