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\Desktop\MS\"/>
    </mc:Choice>
  </mc:AlternateContent>
  <bookViews>
    <workbookView xWindow="0" yWindow="0" windowWidth="17430" windowHeight="5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24" i="1"/>
  <c r="G23" i="1"/>
  <c r="H50" i="1" l="1"/>
  <c r="H51" i="1"/>
  <c r="H52" i="1"/>
  <c r="G50" i="1"/>
  <c r="G51" i="1"/>
  <c r="G52" i="1"/>
  <c r="G49" i="1"/>
  <c r="H49" i="1" s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G35" i="1"/>
  <c r="G36" i="1"/>
  <c r="G37" i="1"/>
  <c r="G38" i="1"/>
  <c r="G39" i="1"/>
  <c r="G40" i="1"/>
  <c r="G41" i="1"/>
  <c r="G42" i="1"/>
  <c r="G43" i="1"/>
  <c r="G44" i="1"/>
  <c r="G45" i="1"/>
  <c r="G46" i="1"/>
  <c r="G34" i="1"/>
  <c r="H23" i="1"/>
  <c r="H24" i="1"/>
  <c r="H25" i="1"/>
  <c r="H26" i="1"/>
  <c r="H27" i="1"/>
  <c r="H28" i="1"/>
  <c r="H29" i="1"/>
  <c r="H30" i="1"/>
  <c r="H31" i="1"/>
  <c r="H22" i="1"/>
  <c r="G22" i="1"/>
  <c r="I36" i="1"/>
  <c r="I44" i="1"/>
  <c r="I50" i="1"/>
  <c r="I51" i="1"/>
  <c r="I49" i="1"/>
  <c r="I35" i="1"/>
  <c r="I42" i="1"/>
  <c r="I30" i="1"/>
  <c r="I27" i="1"/>
  <c r="I29" i="1"/>
  <c r="I38" i="1"/>
  <c r="I28" i="1"/>
  <c r="I31" i="1"/>
  <c r="I34" i="1"/>
  <c r="I46" i="1"/>
  <c r="I52" i="1"/>
  <c r="I24" i="1"/>
  <c r="I22" i="1"/>
  <c r="I39" i="1"/>
  <c r="I40" i="1"/>
  <c r="I45" i="1"/>
  <c r="I25" i="1"/>
  <c r="I41" i="1"/>
  <c r="I23" i="1"/>
  <c r="I26" i="1"/>
  <c r="I37" i="1"/>
  <c r="I43" i="1"/>
  <c r="I53" i="1" l="1"/>
  <c r="I47" i="1"/>
  <c r="I32" i="1"/>
</calcChain>
</file>

<file path=xl/sharedStrings.xml><?xml version="1.0" encoding="utf-8"?>
<sst xmlns="http://schemas.openxmlformats.org/spreadsheetml/2006/main" count="87" uniqueCount="62">
  <si>
    <t>Gly</t>
  </si>
  <si>
    <t>G</t>
  </si>
  <si>
    <t>C2H3NO</t>
  </si>
  <si>
    <t>Ala</t>
  </si>
  <si>
    <t>A</t>
  </si>
  <si>
    <t>C3H5NO</t>
  </si>
  <si>
    <t>Ser</t>
  </si>
  <si>
    <t>S</t>
  </si>
  <si>
    <t>C3H5NO2</t>
  </si>
  <si>
    <t>Pro</t>
  </si>
  <si>
    <t>P</t>
  </si>
  <si>
    <t>C5H7NO</t>
  </si>
  <si>
    <t>Val</t>
  </si>
  <si>
    <t>V</t>
  </si>
  <si>
    <t>C5H9NO</t>
  </si>
  <si>
    <t>Thr</t>
  </si>
  <si>
    <t>T</t>
  </si>
  <si>
    <t>C4H7NO2</t>
  </si>
  <si>
    <t>Cys</t>
  </si>
  <si>
    <t>C</t>
  </si>
  <si>
    <t>C3H5NOS</t>
  </si>
  <si>
    <t>Leu</t>
  </si>
  <si>
    <t>L</t>
  </si>
  <si>
    <t>C6H11NO</t>
  </si>
  <si>
    <t>Ile</t>
  </si>
  <si>
    <t>I</t>
  </si>
  <si>
    <t>Asn</t>
  </si>
  <si>
    <t>N</t>
  </si>
  <si>
    <t>C4H6N2O2</t>
  </si>
  <si>
    <t>Asp</t>
  </si>
  <si>
    <t>D</t>
  </si>
  <si>
    <t>C4H5NO3</t>
  </si>
  <si>
    <t>Gln</t>
  </si>
  <si>
    <t>Q</t>
  </si>
  <si>
    <t>C5H8N2O2</t>
  </si>
  <si>
    <t>Lys</t>
  </si>
  <si>
    <t>K</t>
  </si>
  <si>
    <t>C6H12N2O</t>
  </si>
  <si>
    <t>Glu</t>
  </si>
  <si>
    <t>E</t>
  </si>
  <si>
    <t>C5H7NO3</t>
  </si>
  <si>
    <t>Met</t>
  </si>
  <si>
    <t>M</t>
  </si>
  <si>
    <t>C5H9NOS</t>
  </si>
  <si>
    <t>His</t>
  </si>
  <si>
    <t>H</t>
  </si>
  <si>
    <t>C6H7N3O</t>
  </si>
  <si>
    <t>Phe</t>
  </si>
  <si>
    <t>F</t>
  </si>
  <si>
    <t>C9H9NO</t>
  </si>
  <si>
    <t>Arg</t>
  </si>
  <si>
    <t>R</t>
  </si>
  <si>
    <t>C6H12N4O</t>
  </si>
  <si>
    <t>Tyr</t>
  </si>
  <si>
    <t>Y</t>
  </si>
  <si>
    <t>C9H9NO2</t>
  </si>
  <si>
    <t>Trp</t>
  </si>
  <si>
    <t>W</t>
  </si>
  <si>
    <t>C11H10N2O</t>
  </si>
  <si>
    <t>Asp-Arg-Val-Tyr-Ile-His-Pro-Phe-His-Leu-Val-Ile-</t>
  </si>
  <si>
    <t>Trp-His-Trp-Leu-Gln-Leu-Lys-Pro-Gly-Gln-Pro-Met-Tyr</t>
  </si>
  <si>
    <t>Met-Arg-Phe-Ala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</si>
</sst>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114300</xdr:rowOff>
    </xdr:from>
    <xdr:to>
      <xdr:col>16</xdr:col>
      <xdr:colOff>87040</xdr:colOff>
      <xdr:row>18</xdr:row>
      <xdr:rowOff>117645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114300"/>
          <a:ext cx="6383065" cy="3432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R25" sqref="R2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>
        <v>57.021464000000002</v>
      </c>
      <c r="D1" s="1">
        <v>57.05</v>
      </c>
      <c r="E1" s="1" t="s">
        <v>2</v>
      </c>
    </row>
    <row r="2" spans="1:5" x14ac:dyDescent="0.25">
      <c r="A2" s="1" t="s">
        <v>3</v>
      </c>
      <c r="B2" s="1" t="s">
        <v>4</v>
      </c>
      <c r="C2" s="1">
        <v>71.037114000000003</v>
      </c>
      <c r="D2" s="1">
        <v>71.08</v>
      </c>
      <c r="E2" s="1" t="s">
        <v>5</v>
      </c>
    </row>
    <row r="3" spans="1:5" x14ac:dyDescent="0.25">
      <c r="A3" s="1" t="s">
        <v>6</v>
      </c>
      <c r="B3" s="1" t="s">
        <v>7</v>
      </c>
      <c r="C3" s="1">
        <v>87.032028999999994</v>
      </c>
      <c r="D3" s="1">
        <v>87.08</v>
      </c>
      <c r="E3" s="1" t="s">
        <v>8</v>
      </c>
    </row>
    <row r="4" spans="1:5" x14ac:dyDescent="0.25">
      <c r="A4" s="1" t="s">
        <v>9</v>
      </c>
      <c r="B4" s="1" t="s">
        <v>10</v>
      </c>
      <c r="C4" s="1">
        <v>97.052763999999996</v>
      </c>
      <c r="D4" s="1">
        <v>97.12</v>
      </c>
      <c r="E4" s="1" t="s">
        <v>11</v>
      </c>
    </row>
    <row r="5" spans="1:5" x14ac:dyDescent="0.25">
      <c r="A5" s="1" t="s">
        <v>12</v>
      </c>
      <c r="B5" s="1" t="s">
        <v>13</v>
      </c>
      <c r="C5" s="1">
        <v>99.068414000000004</v>
      </c>
      <c r="D5" s="1">
        <v>99.07</v>
      </c>
      <c r="E5" s="1" t="s">
        <v>14</v>
      </c>
    </row>
    <row r="6" spans="1:5" x14ac:dyDescent="0.25">
      <c r="A6" s="1" t="s">
        <v>15</v>
      </c>
      <c r="B6" s="1" t="s">
        <v>16</v>
      </c>
      <c r="C6" s="1">
        <v>101.04768</v>
      </c>
      <c r="D6" s="1">
        <v>101.1</v>
      </c>
      <c r="E6" s="1" t="s">
        <v>17</v>
      </c>
    </row>
    <row r="7" spans="1:5" x14ac:dyDescent="0.25">
      <c r="A7" s="1" t="s">
        <v>18</v>
      </c>
      <c r="B7" s="1" t="s">
        <v>19</v>
      </c>
      <c r="C7" s="1">
        <v>103.00919</v>
      </c>
      <c r="D7" s="1">
        <v>103.1</v>
      </c>
      <c r="E7" s="1" t="s">
        <v>20</v>
      </c>
    </row>
    <row r="8" spans="1:5" x14ac:dyDescent="0.25">
      <c r="A8" s="1" t="s">
        <v>21</v>
      </c>
      <c r="B8" s="1" t="s">
        <v>22</v>
      </c>
      <c r="C8" s="1">
        <v>113.08405999999999</v>
      </c>
      <c r="D8" s="1">
        <v>113.2</v>
      </c>
      <c r="E8" s="1" t="s">
        <v>23</v>
      </c>
    </row>
    <row r="9" spans="1:5" x14ac:dyDescent="0.25">
      <c r="A9" s="1" t="s">
        <v>24</v>
      </c>
      <c r="B9" s="1" t="s">
        <v>25</v>
      </c>
      <c r="C9" s="1">
        <v>113.08405999999999</v>
      </c>
      <c r="D9" s="1">
        <v>113.2</v>
      </c>
      <c r="E9" s="1" t="s">
        <v>23</v>
      </c>
    </row>
    <row r="10" spans="1:5" x14ac:dyDescent="0.25">
      <c r="A10" s="1" t="s">
        <v>26</v>
      </c>
      <c r="B10" s="1" t="s">
        <v>27</v>
      </c>
      <c r="C10" s="1">
        <v>114.04293</v>
      </c>
      <c r="D10" s="1">
        <v>114.1</v>
      </c>
      <c r="E10" s="1" t="s">
        <v>28</v>
      </c>
    </row>
    <row r="11" spans="1:5" x14ac:dyDescent="0.25">
      <c r="A11" s="1" t="s">
        <v>29</v>
      </c>
      <c r="B11" s="1" t="s">
        <v>30</v>
      </c>
      <c r="C11" s="1">
        <v>115.02694</v>
      </c>
      <c r="D11" s="1">
        <v>115.1</v>
      </c>
      <c r="E11" s="1" t="s">
        <v>31</v>
      </c>
    </row>
    <row r="12" spans="1:5" x14ac:dyDescent="0.25">
      <c r="A12" s="1" t="s">
        <v>32</v>
      </c>
      <c r="B12" s="1" t="s">
        <v>33</v>
      </c>
      <c r="C12" s="1">
        <v>128.05858000000001</v>
      </c>
      <c r="D12" s="1">
        <v>128.1</v>
      </c>
      <c r="E12" s="1" t="s">
        <v>34</v>
      </c>
    </row>
    <row r="13" spans="1:5" x14ac:dyDescent="0.25">
      <c r="A13" s="1" t="s">
        <v>35</v>
      </c>
      <c r="B13" s="1" t="s">
        <v>36</v>
      </c>
      <c r="C13" s="1">
        <v>128.09495999999999</v>
      </c>
      <c r="D13" s="1">
        <v>128.19999999999999</v>
      </c>
      <c r="E13" s="1" t="s">
        <v>37</v>
      </c>
    </row>
    <row r="14" spans="1:5" x14ac:dyDescent="0.25">
      <c r="A14" s="1" t="s">
        <v>38</v>
      </c>
      <c r="B14" s="1" t="s">
        <v>39</v>
      </c>
      <c r="C14" s="1">
        <v>129.04258999999999</v>
      </c>
      <c r="D14" s="1">
        <v>129.1</v>
      </c>
      <c r="E14" s="1" t="s">
        <v>40</v>
      </c>
    </row>
    <row r="15" spans="1:5" x14ac:dyDescent="0.25">
      <c r="A15" s="1" t="s">
        <v>41</v>
      </c>
      <c r="B15" s="1" t="s">
        <v>42</v>
      </c>
      <c r="C15" s="1">
        <v>131.04048</v>
      </c>
      <c r="D15" s="1">
        <v>131.19999999999999</v>
      </c>
      <c r="E15" s="1" t="s">
        <v>43</v>
      </c>
    </row>
    <row r="16" spans="1:5" x14ac:dyDescent="0.25">
      <c r="A16" s="1" t="s">
        <v>44</v>
      </c>
      <c r="B16" s="1" t="s">
        <v>45</v>
      </c>
      <c r="C16" s="1">
        <v>137.05891</v>
      </c>
      <c r="D16" s="1">
        <v>137.1</v>
      </c>
      <c r="E16" s="1" t="s">
        <v>46</v>
      </c>
    </row>
    <row r="17" spans="1:9" x14ac:dyDescent="0.25">
      <c r="A17" s="1" t="s">
        <v>47</v>
      </c>
      <c r="B17" s="1" t="s">
        <v>48</v>
      </c>
      <c r="C17" s="1">
        <v>147.06841</v>
      </c>
      <c r="D17" s="1">
        <v>147.19999999999999</v>
      </c>
      <c r="E17" s="1" t="s">
        <v>49</v>
      </c>
      <c r="F17" s="1"/>
      <c r="G17" s="1"/>
      <c r="H17" s="1"/>
      <c r="I17" s="1"/>
    </row>
    <row r="18" spans="1:9" x14ac:dyDescent="0.25">
      <c r="A18" s="1" t="s">
        <v>50</v>
      </c>
      <c r="B18" s="1" t="s">
        <v>51</v>
      </c>
      <c r="C18" s="1">
        <v>156.10111000000001</v>
      </c>
      <c r="D18" s="1">
        <v>156.19999999999999</v>
      </c>
      <c r="E18" s="1" t="s">
        <v>52</v>
      </c>
      <c r="F18" s="1"/>
      <c r="G18" s="1"/>
      <c r="H18" s="1"/>
      <c r="I18" s="1"/>
    </row>
    <row r="19" spans="1:9" x14ac:dyDescent="0.25">
      <c r="A19" s="1" t="s">
        <v>53</v>
      </c>
      <c r="B19" s="1" t="s">
        <v>54</v>
      </c>
      <c r="C19" s="1">
        <v>163.06333000000001</v>
      </c>
      <c r="D19" s="1">
        <v>163.19999999999999</v>
      </c>
      <c r="E19" s="1" t="s">
        <v>55</v>
      </c>
      <c r="F19" s="1"/>
      <c r="G19" s="1"/>
      <c r="H19" s="1"/>
      <c r="I19" s="1"/>
    </row>
    <row r="20" spans="1:9" x14ac:dyDescent="0.25">
      <c r="A20" s="1" t="s">
        <v>56</v>
      </c>
      <c r="B20" s="1" t="s">
        <v>57</v>
      </c>
      <c r="C20" s="1">
        <v>186.07930999999999</v>
      </c>
      <c r="D20" s="1">
        <v>186.2</v>
      </c>
      <c r="E20" s="1" t="s">
        <v>58</v>
      </c>
      <c r="F20" s="1"/>
      <c r="G20" s="1"/>
      <c r="H20" s="1"/>
      <c r="I20" s="1"/>
    </row>
    <row r="22" spans="1:9" x14ac:dyDescent="0.25">
      <c r="A22" s="2" t="s">
        <v>59</v>
      </c>
      <c r="F22" s="3">
        <v>1</v>
      </c>
      <c r="G22" t="str">
        <f>MID(A22,F22*4-3,3)</f>
        <v>Asp</v>
      </c>
      <c r="H22">
        <f>MATCH(G22,$A$1:$A$20,0)</f>
        <v>11</v>
      </c>
      <c r="I22">
        <f ca="1">INDIRECT(ADDRESS(H22,4))</f>
        <v>115.1</v>
      </c>
    </row>
    <row r="23" spans="1:9" x14ac:dyDescent="0.25">
      <c r="A23" s="2" t="s">
        <v>59</v>
      </c>
      <c r="F23" s="3">
        <v>2</v>
      </c>
      <c r="G23" s="4" t="str">
        <f>MID(A23,F23*4-3,3)</f>
        <v>Arg</v>
      </c>
      <c r="H23" s="3">
        <f t="shared" ref="H23:H31" si="0">MATCH(G23,$A$1:$A$20,0)</f>
        <v>18</v>
      </c>
      <c r="I23" s="3">
        <f t="shared" ref="I23:I31" ca="1" si="1">INDIRECT(ADDRESS(H23,4))</f>
        <v>156.19999999999999</v>
      </c>
    </row>
    <row r="24" spans="1:9" x14ac:dyDescent="0.25">
      <c r="A24" s="2" t="s">
        <v>59</v>
      </c>
      <c r="F24" s="3">
        <v>3</v>
      </c>
      <c r="G24" s="4" t="str">
        <f>MID(A24,F24*4-3,3)</f>
        <v>Val</v>
      </c>
      <c r="H24" s="3">
        <f t="shared" si="0"/>
        <v>5</v>
      </c>
      <c r="I24" s="3">
        <f t="shared" ca="1" si="1"/>
        <v>99.07</v>
      </c>
    </row>
    <row r="25" spans="1:9" x14ac:dyDescent="0.25">
      <c r="A25" s="2" t="s">
        <v>59</v>
      </c>
      <c r="F25" s="3">
        <v>4</v>
      </c>
      <c r="G25" s="4" t="str">
        <f t="shared" ref="G25:G31" si="2">MID(A25,F25*4-3,3)</f>
        <v>Tyr</v>
      </c>
      <c r="H25" s="3">
        <f t="shared" si="0"/>
        <v>19</v>
      </c>
      <c r="I25" s="3">
        <f t="shared" ca="1" si="1"/>
        <v>163.19999999999999</v>
      </c>
    </row>
    <row r="26" spans="1:9" x14ac:dyDescent="0.25">
      <c r="A26" s="2" t="s">
        <v>59</v>
      </c>
      <c r="F26" s="3">
        <v>5</v>
      </c>
      <c r="G26" s="4" t="str">
        <f t="shared" si="2"/>
        <v>Ile</v>
      </c>
      <c r="H26" s="3">
        <f t="shared" si="0"/>
        <v>9</v>
      </c>
      <c r="I26" s="3">
        <f t="shared" ca="1" si="1"/>
        <v>113.2</v>
      </c>
    </row>
    <row r="27" spans="1:9" x14ac:dyDescent="0.25">
      <c r="A27" s="2" t="s">
        <v>59</v>
      </c>
      <c r="F27" s="3">
        <v>6</v>
      </c>
      <c r="G27" s="4" t="str">
        <f t="shared" si="2"/>
        <v>His</v>
      </c>
      <c r="H27" s="3">
        <f t="shared" si="0"/>
        <v>16</v>
      </c>
      <c r="I27" s="3">
        <f t="shared" ca="1" si="1"/>
        <v>137.1</v>
      </c>
    </row>
    <row r="28" spans="1:9" x14ac:dyDescent="0.25">
      <c r="A28" s="2" t="s">
        <v>59</v>
      </c>
      <c r="F28" s="3">
        <v>7</v>
      </c>
      <c r="G28" s="4" t="str">
        <f t="shared" si="2"/>
        <v>Pro</v>
      </c>
      <c r="H28" s="3">
        <f t="shared" si="0"/>
        <v>4</v>
      </c>
      <c r="I28" s="3">
        <f t="shared" ca="1" si="1"/>
        <v>97.12</v>
      </c>
    </row>
    <row r="29" spans="1:9" x14ac:dyDescent="0.25">
      <c r="A29" s="2" t="s">
        <v>59</v>
      </c>
      <c r="F29" s="3">
        <v>8</v>
      </c>
      <c r="G29" s="4" t="str">
        <f t="shared" si="2"/>
        <v>Phe</v>
      </c>
      <c r="H29" s="3">
        <f t="shared" si="0"/>
        <v>17</v>
      </c>
      <c r="I29" s="3">
        <f t="shared" ca="1" si="1"/>
        <v>147.19999999999999</v>
      </c>
    </row>
    <row r="30" spans="1:9" x14ac:dyDescent="0.25">
      <c r="A30" s="2" t="s">
        <v>59</v>
      </c>
      <c r="F30" s="3">
        <v>9</v>
      </c>
      <c r="G30" s="4" t="str">
        <f t="shared" si="2"/>
        <v>His</v>
      </c>
      <c r="H30" s="3">
        <f t="shared" si="0"/>
        <v>16</v>
      </c>
      <c r="I30" s="3">
        <f t="shared" ca="1" si="1"/>
        <v>137.1</v>
      </c>
    </row>
    <row r="31" spans="1:9" x14ac:dyDescent="0.25">
      <c r="A31" s="2" t="s">
        <v>59</v>
      </c>
      <c r="F31" s="3">
        <v>10</v>
      </c>
      <c r="G31" s="4" t="str">
        <f t="shared" si="2"/>
        <v>Leu</v>
      </c>
      <c r="H31" s="3">
        <f t="shared" si="0"/>
        <v>8</v>
      </c>
      <c r="I31" s="3">
        <f t="shared" ca="1" si="1"/>
        <v>113.2</v>
      </c>
    </row>
    <row r="32" spans="1:9" x14ac:dyDescent="0.25">
      <c r="I32">
        <f ca="1">SUM(I22:I31)+18+1</f>
        <v>1297.49</v>
      </c>
    </row>
    <row r="34" spans="1:9" x14ac:dyDescent="0.25">
      <c r="A34" s="5" t="s">
        <v>60</v>
      </c>
      <c r="F34">
        <v>1</v>
      </c>
      <c r="G34" s="4" t="str">
        <f>MID(A34,F34*4-3,3)</f>
        <v>Trp</v>
      </c>
      <c r="H34" s="4">
        <f>MATCH(G34,$A$1:$A$20,0)</f>
        <v>20</v>
      </c>
      <c r="I34" s="4">
        <f ca="1">INDIRECT(ADDRESS(H34,4))</f>
        <v>186.2</v>
      </c>
    </row>
    <row r="35" spans="1:9" x14ac:dyDescent="0.25">
      <c r="A35" s="5" t="s">
        <v>60</v>
      </c>
      <c r="F35">
        <v>2</v>
      </c>
      <c r="G35" s="4" t="str">
        <f t="shared" ref="G35:G46" si="3">MID(A35,F35*4-3,3)</f>
        <v>His</v>
      </c>
      <c r="H35" s="4">
        <f t="shared" ref="H35:H46" si="4">MATCH(G35,$A$1:$A$20,0)</f>
        <v>16</v>
      </c>
      <c r="I35" s="4">
        <f t="shared" ref="I35:I46" ca="1" si="5">INDIRECT(ADDRESS(H35,4))</f>
        <v>137.1</v>
      </c>
    </row>
    <row r="36" spans="1:9" x14ac:dyDescent="0.25">
      <c r="A36" s="5" t="s">
        <v>60</v>
      </c>
      <c r="F36" s="4">
        <v>3</v>
      </c>
      <c r="G36" s="4" t="str">
        <f t="shared" si="3"/>
        <v>Trp</v>
      </c>
      <c r="H36" s="4">
        <f t="shared" si="4"/>
        <v>20</v>
      </c>
      <c r="I36" s="4">
        <f t="shared" ca="1" si="5"/>
        <v>186.2</v>
      </c>
    </row>
    <row r="37" spans="1:9" x14ac:dyDescent="0.25">
      <c r="A37" s="5" t="s">
        <v>60</v>
      </c>
      <c r="F37" s="4">
        <v>4</v>
      </c>
      <c r="G37" s="4" t="str">
        <f t="shared" si="3"/>
        <v>Leu</v>
      </c>
      <c r="H37" s="4">
        <f t="shared" si="4"/>
        <v>8</v>
      </c>
      <c r="I37" s="4">
        <f t="shared" ca="1" si="5"/>
        <v>113.2</v>
      </c>
    </row>
    <row r="38" spans="1:9" x14ac:dyDescent="0.25">
      <c r="A38" s="5" t="s">
        <v>60</v>
      </c>
      <c r="F38" s="4">
        <v>5</v>
      </c>
      <c r="G38" s="4" t="str">
        <f t="shared" si="3"/>
        <v>Gln</v>
      </c>
      <c r="H38" s="4">
        <f t="shared" si="4"/>
        <v>12</v>
      </c>
      <c r="I38" s="4">
        <f t="shared" ca="1" si="5"/>
        <v>128.1</v>
      </c>
    </row>
    <row r="39" spans="1:9" x14ac:dyDescent="0.25">
      <c r="A39" s="5" t="s">
        <v>60</v>
      </c>
      <c r="F39" s="4">
        <v>6</v>
      </c>
      <c r="G39" s="4" t="str">
        <f t="shared" si="3"/>
        <v>Leu</v>
      </c>
      <c r="H39" s="4">
        <f t="shared" si="4"/>
        <v>8</v>
      </c>
      <c r="I39" s="4">
        <f t="shared" ca="1" si="5"/>
        <v>113.2</v>
      </c>
    </row>
    <row r="40" spans="1:9" x14ac:dyDescent="0.25">
      <c r="A40" s="5" t="s">
        <v>60</v>
      </c>
      <c r="F40" s="4">
        <v>7</v>
      </c>
      <c r="G40" s="4" t="str">
        <f t="shared" si="3"/>
        <v>Lys</v>
      </c>
      <c r="H40" s="4">
        <f t="shared" si="4"/>
        <v>13</v>
      </c>
      <c r="I40" s="4">
        <f t="shared" ca="1" si="5"/>
        <v>128.19999999999999</v>
      </c>
    </row>
    <row r="41" spans="1:9" x14ac:dyDescent="0.25">
      <c r="A41" s="5" t="s">
        <v>60</v>
      </c>
      <c r="F41" s="4">
        <v>8</v>
      </c>
      <c r="G41" s="4" t="str">
        <f t="shared" si="3"/>
        <v>Pro</v>
      </c>
      <c r="H41" s="4">
        <f t="shared" si="4"/>
        <v>4</v>
      </c>
      <c r="I41" s="4">
        <f t="shared" ca="1" si="5"/>
        <v>97.12</v>
      </c>
    </row>
    <row r="42" spans="1:9" x14ac:dyDescent="0.25">
      <c r="A42" s="5" t="s">
        <v>60</v>
      </c>
      <c r="F42" s="4">
        <v>9</v>
      </c>
      <c r="G42" s="4" t="str">
        <f t="shared" si="3"/>
        <v>Gly</v>
      </c>
      <c r="H42" s="4">
        <f t="shared" si="4"/>
        <v>1</v>
      </c>
      <c r="I42" s="4">
        <f t="shared" ca="1" si="5"/>
        <v>57.05</v>
      </c>
    </row>
    <row r="43" spans="1:9" x14ac:dyDescent="0.25">
      <c r="A43" s="5" t="s">
        <v>60</v>
      </c>
      <c r="F43" s="4">
        <v>10</v>
      </c>
      <c r="G43" s="4" t="str">
        <f t="shared" si="3"/>
        <v>Gln</v>
      </c>
      <c r="H43" s="4">
        <f t="shared" si="4"/>
        <v>12</v>
      </c>
      <c r="I43" s="4">
        <f t="shared" ca="1" si="5"/>
        <v>128.1</v>
      </c>
    </row>
    <row r="44" spans="1:9" x14ac:dyDescent="0.25">
      <c r="A44" s="5" t="s">
        <v>60</v>
      </c>
      <c r="F44" s="4">
        <v>11</v>
      </c>
      <c r="G44" s="4" t="str">
        <f t="shared" si="3"/>
        <v>Pro</v>
      </c>
      <c r="H44" s="4">
        <f t="shared" si="4"/>
        <v>4</v>
      </c>
      <c r="I44" s="4">
        <f t="shared" ca="1" si="5"/>
        <v>97.12</v>
      </c>
    </row>
    <row r="45" spans="1:9" x14ac:dyDescent="0.25">
      <c r="A45" s="5" t="s">
        <v>60</v>
      </c>
      <c r="F45" s="4">
        <v>12</v>
      </c>
      <c r="G45" s="4" t="str">
        <f t="shared" si="3"/>
        <v>Met</v>
      </c>
      <c r="H45" s="4">
        <f t="shared" si="4"/>
        <v>15</v>
      </c>
      <c r="I45" s="4">
        <f t="shared" ca="1" si="5"/>
        <v>131.19999999999999</v>
      </c>
    </row>
    <row r="46" spans="1:9" x14ac:dyDescent="0.25">
      <c r="A46" s="5" t="s">
        <v>60</v>
      </c>
      <c r="F46" s="4">
        <v>13</v>
      </c>
      <c r="G46" s="4" t="str">
        <f t="shared" si="3"/>
        <v>Tyr</v>
      </c>
      <c r="H46" s="4">
        <f t="shared" si="4"/>
        <v>19</v>
      </c>
      <c r="I46" s="4">
        <f t="shared" ca="1" si="5"/>
        <v>163.19999999999999</v>
      </c>
    </row>
    <row r="47" spans="1:9" x14ac:dyDescent="0.25">
      <c r="I47" s="4">
        <f ca="1">SUM(I34:I46)+18+1</f>
        <v>1684.9900000000002</v>
      </c>
    </row>
    <row r="49" spans="1:9" x14ac:dyDescent="0.25">
      <c r="A49" s="5" t="s">
        <v>61</v>
      </c>
      <c r="F49" s="4">
        <v>1</v>
      </c>
      <c r="G49" s="4" t="str">
        <f>MID(A49,F49*4-3,3)</f>
        <v>Met</v>
      </c>
      <c r="H49" s="4">
        <f>MATCH(G49,$A$1:$A$20,0)</f>
        <v>15</v>
      </c>
      <c r="I49" s="4">
        <f ca="1">INDIRECT(ADDRESS(H49,4))</f>
        <v>131.19999999999999</v>
      </c>
    </row>
    <row r="50" spans="1:9" x14ac:dyDescent="0.25">
      <c r="A50" s="5" t="s">
        <v>61</v>
      </c>
      <c r="F50">
        <v>2</v>
      </c>
      <c r="G50" s="4" t="str">
        <f t="shared" ref="G50:G52" si="6">MID(A50,F50*4-3,3)</f>
        <v>Arg</v>
      </c>
      <c r="H50" s="4">
        <f t="shared" ref="H50:H52" si="7">MATCH(G50,$A$1:$A$20,0)</f>
        <v>18</v>
      </c>
      <c r="I50" s="4">
        <f t="shared" ref="I50:I52" ca="1" si="8">INDIRECT(ADDRESS(H50,4))</f>
        <v>156.19999999999999</v>
      </c>
    </row>
    <row r="51" spans="1:9" x14ac:dyDescent="0.25">
      <c r="A51" s="5" t="s">
        <v>61</v>
      </c>
      <c r="F51">
        <v>3</v>
      </c>
      <c r="G51" s="4" t="str">
        <f t="shared" si="6"/>
        <v>Phe</v>
      </c>
      <c r="H51" s="4">
        <f t="shared" si="7"/>
        <v>17</v>
      </c>
      <c r="I51" s="4">
        <f t="shared" ca="1" si="8"/>
        <v>147.19999999999999</v>
      </c>
    </row>
    <row r="52" spans="1:9" x14ac:dyDescent="0.25">
      <c r="A52" s="5" t="s">
        <v>61</v>
      </c>
      <c r="F52">
        <v>4</v>
      </c>
      <c r="G52" s="4" t="str">
        <f t="shared" si="6"/>
        <v>Ala</v>
      </c>
      <c r="H52" s="4">
        <f t="shared" si="7"/>
        <v>2</v>
      </c>
      <c r="I52" s="4">
        <f t="shared" ca="1" si="8"/>
        <v>71.08</v>
      </c>
    </row>
    <row r="53" spans="1:9" x14ac:dyDescent="0.25">
      <c r="I53" s="4">
        <f ca="1">SUM(I49:I52)+18+1</f>
        <v>524.67999999999995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2017-07-31T19:16:16Z</dcterms:created>
  <dcterms:modified xsi:type="dcterms:W3CDTF">2017-11-01T19:37:10Z</dcterms:modified>
</cp:coreProperties>
</file>